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" windowWidth="19440" windowHeight="9015" tabRatio="788" firstSheet="44" activeTab="48"/>
  </bookViews>
  <sheets>
    <sheet name="ปก (2)" sheetId="155" r:id="rId1"/>
    <sheet name="บันทึก (3)" sheetId="156" r:id="rId2"/>
    <sheet name="ผัง (2)" sheetId="157" r:id="rId3"/>
    <sheet name="แผนยุทธศาสตร์ (2)" sheetId="158" r:id="rId4"/>
    <sheet name="planfin (2)" sheetId="159" r:id="rId5"/>
    <sheet name="แผนภูมิการจัดสรร" sheetId="160" r:id="rId6"/>
    <sheet name="ปัญหา1อำเภอ " sheetId="161" r:id="rId7"/>
    <sheet name="ปัญหา2อำเภอ" sheetId="162" r:id="rId8"/>
    <sheet name="ปัญหา3อำเภอ " sheetId="163" r:id="rId9"/>
    <sheet name="ปัญหาภาพรวม" sheetId="164" r:id="rId10"/>
    <sheet name="แผ่นคั่น (2)" sheetId="168" r:id="rId11"/>
    <sheet name="AโครงการหลักHome Ward" sheetId="169" r:id="rId12"/>
    <sheet name="Aโครงการหลักอุบัติเหตุ" sheetId="170" r:id="rId13"/>
    <sheet name="ตาราง1" sheetId="23" r:id="rId14"/>
    <sheet name="ตาราง2" sheetId="22" r:id="rId15"/>
    <sheet name="ตาราง3" sheetId="69" r:id="rId16"/>
    <sheet name="แผ่นคั่น" sheetId="70" r:id="rId17"/>
    <sheet name="A1" sheetId="78" r:id="rId18"/>
    <sheet name="A2" sheetId="79" r:id="rId19"/>
    <sheet name="A3" sheetId="81" r:id="rId20"/>
    <sheet name="A4" sheetId="82" r:id="rId21"/>
    <sheet name="A5" sheetId="83" r:id="rId22"/>
    <sheet name="A6" sheetId="84" r:id="rId23"/>
    <sheet name="A7" sheetId="87" r:id="rId24"/>
    <sheet name="A8" sheetId="88" r:id="rId25"/>
    <sheet name="A9" sheetId="89" r:id="rId26"/>
    <sheet name="A10" sheetId="90" r:id="rId27"/>
    <sheet name="A11" sheetId="114" r:id="rId28"/>
    <sheet name="A12" sheetId="91" r:id="rId29"/>
    <sheet name="A13" sheetId="92" r:id="rId30"/>
    <sheet name="A14" sheetId="93" r:id="rId31"/>
    <sheet name="A15" sheetId="94" r:id="rId32"/>
    <sheet name="A16" sheetId="95" r:id="rId33"/>
    <sheet name="A17" sheetId="96" r:id="rId34"/>
    <sheet name="A18" sheetId="97" r:id="rId35"/>
    <sheet name="A19" sheetId="98" r:id="rId36"/>
    <sheet name="A20" sheetId="99" r:id="rId37"/>
    <sheet name="A21" sheetId="100" r:id="rId38"/>
    <sheet name="A22" sheetId="101" r:id="rId39"/>
    <sheet name="A23" sheetId="102" r:id="rId40"/>
    <sheet name="A24" sheetId="103" r:id="rId41"/>
    <sheet name="A25" sheetId="104" r:id="rId42"/>
    <sheet name="A26" sheetId="105" r:id="rId43"/>
    <sheet name="A27" sheetId="106" r:id="rId44"/>
    <sheet name="A28" sheetId="108" r:id="rId45"/>
    <sheet name="A29" sheetId="109" r:id="rId46"/>
    <sheet name="A30" sheetId="171" r:id="rId47"/>
    <sheet name="A31" sheetId="172" r:id="rId48"/>
    <sheet name="A32" sheetId="173" r:id="rId49"/>
    <sheet name="A33" sheetId="174" r:id="rId50"/>
    <sheet name="A34" sheetId="175" r:id="rId51"/>
    <sheet name="A35" sheetId="176" r:id="rId52"/>
    <sheet name="A36" sheetId="118" r:id="rId53"/>
    <sheet name="A37" sheetId="178" r:id="rId54"/>
    <sheet name="A38" sheetId="179" r:id="rId55"/>
    <sheet name="A39" sheetId="180" r:id="rId56"/>
    <sheet name="A40" sheetId="181" r:id="rId57"/>
    <sheet name="A41" sheetId="182" r:id="rId58"/>
    <sheet name="1" sheetId="140" r:id="rId59"/>
    <sheet name="2" sheetId="141" r:id="rId60"/>
    <sheet name="3" sheetId="142" r:id="rId61"/>
    <sheet name="4" sheetId="143" r:id="rId62"/>
    <sheet name="5" sheetId="144" r:id="rId63"/>
    <sheet name="6 " sheetId="145" r:id="rId64"/>
    <sheet name="7 " sheetId="146" r:id="rId65"/>
    <sheet name="8 " sheetId="147" r:id="rId66"/>
    <sheet name="9 " sheetId="148" r:id="rId67"/>
    <sheet name="10" sheetId="149" r:id="rId68"/>
    <sheet name="11" sheetId="150" r:id="rId69"/>
    <sheet name="12" sheetId="151" r:id="rId70"/>
    <sheet name="13" sheetId="152" r:id="rId71"/>
    <sheet name="14" sheetId="153" r:id="rId72"/>
    <sheet name="Sheet1" sheetId="71" r:id="rId73"/>
    <sheet name="ใบคั่น" sheetId="72" r:id="rId74"/>
    <sheet name="เชิงรุก62 (2)" sheetId="154" r:id="rId75"/>
  </sheets>
  <externalReferences>
    <externalReference r:id="rId76"/>
  </externalReferences>
  <definedNames>
    <definedName name="_xlnm.Print_Titles" localSheetId="71">'14'!$11:$13</definedName>
    <definedName name="_xlnm.Print_Titles" localSheetId="59">'2'!$11:$13</definedName>
    <definedName name="_xlnm.Print_Titles" localSheetId="60">'3'!$12:$14</definedName>
    <definedName name="_xlnm.Print_Titles" localSheetId="64">'7 '!$11:$13</definedName>
    <definedName name="_xlnm.Print_Titles" localSheetId="17">'A1'!$14:$15</definedName>
    <definedName name="_xlnm.Print_Titles" localSheetId="26">'A10'!$11:$12</definedName>
    <definedName name="_xlnm.Print_Titles" localSheetId="27">'A11'!$11:$12</definedName>
    <definedName name="_xlnm.Print_Titles" localSheetId="28">'A12'!$18:$19</definedName>
    <definedName name="_xlnm.Print_Titles" localSheetId="29">'A13'!$13:$14</definedName>
    <definedName name="_xlnm.Print_Titles" localSheetId="30">'A14'!$11:$12</definedName>
    <definedName name="_xlnm.Print_Titles" localSheetId="31">'A15'!$11:$12</definedName>
    <definedName name="_xlnm.Print_Titles" localSheetId="32">'A16'!$11:$12</definedName>
    <definedName name="_xlnm.Print_Titles" localSheetId="33">'A17'!$11:$12</definedName>
    <definedName name="_xlnm.Print_Titles" localSheetId="34">'A18'!$12:$13</definedName>
    <definedName name="_xlnm.Print_Titles" localSheetId="35">'A19'!$14:$15</definedName>
    <definedName name="_xlnm.Print_Titles" localSheetId="18">'A2'!$16:$17</definedName>
    <definedName name="_xlnm.Print_Titles" localSheetId="36">'A20'!$12:$13</definedName>
    <definedName name="_xlnm.Print_Titles" localSheetId="37">'A21'!$13:$14</definedName>
    <definedName name="_xlnm.Print_Titles" localSheetId="38">'A22'!$11:$12</definedName>
    <definedName name="_xlnm.Print_Titles" localSheetId="41">'A25'!$12:$13</definedName>
    <definedName name="_xlnm.Print_Titles" localSheetId="42">'A26'!$17:$18</definedName>
    <definedName name="_xlnm.Print_Titles" localSheetId="44">'A28'!$13:$14</definedName>
    <definedName name="_xlnm.Print_Titles" localSheetId="45">'A29'!$11:$12</definedName>
    <definedName name="_xlnm.Print_Titles" localSheetId="19">'A3'!$12:$13</definedName>
    <definedName name="_xlnm.Print_Titles" localSheetId="46">'A30'!$14:$15</definedName>
    <definedName name="_xlnm.Print_Titles" localSheetId="47">'A31'!$12:$13</definedName>
    <definedName name="_xlnm.Print_Titles" localSheetId="48">'A32'!$13:$14</definedName>
    <definedName name="_xlnm.Print_Titles" localSheetId="49">'A33'!$14:$15</definedName>
    <definedName name="_xlnm.Print_Titles" localSheetId="50">'A34'!$14:$15</definedName>
    <definedName name="_xlnm.Print_Titles" localSheetId="51">'A35'!$13:$14</definedName>
    <definedName name="_xlnm.Print_Titles" localSheetId="52">'A36'!$12:$13</definedName>
    <definedName name="_xlnm.Print_Titles" localSheetId="53">'A37'!$16:$17</definedName>
    <definedName name="_xlnm.Print_Titles" localSheetId="54">'A38'!$11:$12</definedName>
    <definedName name="_xlnm.Print_Titles" localSheetId="55">'A39'!$12:$13</definedName>
    <definedName name="_xlnm.Print_Titles" localSheetId="20">'A4'!$11:$12</definedName>
    <definedName name="_xlnm.Print_Titles" localSheetId="56">'A40'!$12:$13</definedName>
    <definedName name="_xlnm.Print_Titles" localSheetId="57">'A41'!$12:$13</definedName>
    <definedName name="_xlnm.Print_Titles" localSheetId="21">'A5'!$11:$12</definedName>
    <definedName name="_xlnm.Print_Titles" localSheetId="22">'A6'!$17:$18</definedName>
    <definedName name="_xlnm.Print_Titles" localSheetId="23">'A7'!$12:$13</definedName>
    <definedName name="_xlnm.Print_Titles" localSheetId="24">'A8'!$13:$14</definedName>
    <definedName name="_xlnm.Print_Titles" localSheetId="25">'A9'!$11:$12</definedName>
    <definedName name="_xlnm.Print_Titles" localSheetId="11">'AโครงการหลักHome Ward'!$11:$12</definedName>
    <definedName name="_xlnm.Print_Titles" localSheetId="12">Aโครงการหลักอุบัติเหตุ!$9:$10</definedName>
    <definedName name="_xlnm.Print_Titles" localSheetId="74">'เชิงรุก62 (2)'!$2:$3</definedName>
    <definedName name="_xlnm.Print_Titles" localSheetId="15">ตาราง3!$4:$5</definedName>
    <definedName name="_xlnm.Print_Titles" localSheetId="6">'ปัญหา1อำเภอ '!$3:$5</definedName>
    <definedName name="_xlnm.Print_Titles" localSheetId="7">ปัญหา2อำเภอ!$3:$5</definedName>
    <definedName name="_xlnm.Print_Titles" localSheetId="9">ปัญหาภาพรวม!$3:$5</definedName>
  </definedNames>
  <calcPr calcId="145621"/>
</workbook>
</file>

<file path=xl/calcChain.xml><?xml version="1.0" encoding="utf-8"?>
<calcChain xmlns="http://schemas.openxmlformats.org/spreadsheetml/2006/main">
  <c r="C61" i="69" l="1"/>
  <c r="D61" i="69"/>
  <c r="D51" i="69"/>
  <c r="E51" i="69"/>
  <c r="F51" i="69"/>
  <c r="G51" i="69"/>
  <c r="D15" i="22"/>
  <c r="E67" i="175"/>
  <c r="F67" i="175"/>
  <c r="G67" i="175"/>
  <c r="H67" i="175"/>
  <c r="I67" i="175"/>
  <c r="I27" i="169" l="1"/>
  <c r="E27" i="169"/>
  <c r="G19" i="169"/>
  <c r="G27" i="169" s="1"/>
  <c r="C9" i="22" l="1"/>
  <c r="C12" i="22"/>
  <c r="B19" i="159"/>
  <c r="E19" i="159"/>
  <c r="F30" i="95" l="1"/>
  <c r="G30" i="95"/>
  <c r="H30" i="95"/>
  <c r="I30" i="95"/>
  <c r="E30" i="95"/>
  <c r="I29" i="105"/>
  <c r="E29" i="105"/>
  <c r="E16" i="159" l="1"/>
  <c r="F43" i="170" l="1"/>
  <c r="G43" i="170"/>
  <c r="H43" i="170"/>
  <c r="I43" i="170"/>
  <c r="E43" i="170"/>
  <c r="E15" i="22"/>
  <c r="C7" i="22"/>
  <c r="C6" i="22"/>
  <c r="C15" i="22" l="1"/>
  <c r="D45" i="69"/>
  <c r="E45" i="69"/>
  <c r="F45" i="69"/>
  <c r="G45" i="69"/>
  <c r="C45" i="69"/>
  <c r="G44" i="69"/>
  <c r="D43" i="69"/>
  <c r="E43" i="69"/>
  <c r="F43" i="69"/>
  <c r="G43" i="69"/>
  <c r="C43" i="69"/>
  <c r="D40" i="69"/>
  <c r="F40" i="69"/>
  <c r="C38" i="69"/>
  <c r="E36" i="69"/>
  <c r="G36" i="69"/>
  <c r="I53" i="182"/>
  <c r="G46" i="69" s="1"/>
  <c r="G6" i="22" s="1"/>
  <c r="G15" i="22" s="1"/>
  <c r="H53" i="182"/>
  <c r="F46" i="69" s="1"/>
  <c r="G53" i="182"/>
  <c r="E46" i="69" s="1"/>
  <c r="F53" i="182"/>
  <c r="D46" i="69" s="1"/>
  <c r="E28" i="182"/>
  <c r="E53" i="182" s="1"/>
  <c r="C46" i="69" s="1"/>
  <c r="I40" i="180"/>
  <c r="H40" i="180"/>
  <c r="F44" i="69" s="1"/>
  <c r="G40" i="180"/>
  <c r="E44" i="69" s="1"/>
  <c r="F40" i="180"/>
  <c r="D44" i="69" s="1"/>
  <c r="E40" i="180"/>
  <c r="C44" i="69" s="1"/>
  <c r="I47" i="176"/>
  <c r="G40" i="69" s="1"/>
  <c r="H47" i="176"/>
  <c r="G47" i="176"/>
  <c r="E40" i="69" s="1"/>
  <c r="F47" i="176"/>
  <c r="G39" i="69"/>
  <c r="F39" i="69"/>
  <c r="E39" i="69"/>
  <c r="D39" i="69"/>
  <c r="C39" i="69"/>
  <c r="I67" i="174"/>
  <c r="G38" i="69" s="1"/>
  <c r="H67" i="174"/>
  <c r="F38" i="69" s="1"/>
  <c r="F9" i="23" s="1"/>
  <c r="G67" i="174"/>
  <c r="E38" i="69" s="1"/>
  <c r="E9" i="23" s="1"/>
  <c r="F67" i="174"/>
  <c r="D38" i="69" s="1"/>
  <c r="E67" i="174"/>
  <c r="I31" i="173"/>
  <c r="G37" i="69" s="1"/>
  <c r="H31" i="173"/>
  <c r="F37" i="69" s="1"/>
  <c r="G31" i="173"/>
  <c r="E37" i="69" s="1"/>
  <c r="F31" i="173"/>
  <c r="D37" i="69" s="1"/>
  <c r="E31" i="173"/>
  <c r="C37" i="69" s="1"/>
  <c r="I36" i="172"/>
  <c r="H36" i="172"/>
  <c r="F36" i="69" s="1"/>
  <c r="G36" i="172"/>
  <c r="F36" i="172"/>
  <c r="D36" i="69" s="1"/>
  <c r="E36" i="172"/>
  <c r="C36" i="69" s="1"/>
  <c r="I30" i="171"/>
  <c r="G35" i="69" s="1"/>
  <c r="H30" i="171"/>
  <c r="F35" i="69" s="1"/>
  <c r="G30" i="171"/>
  <c r="E35" i="69" s="1"/>
  <c r="F30" i="171"/>
  <c r="D35" i="69" s="1"/>
  <c r="E30" i="171"/>
  <c r="C35" i="69" s="1"/>
  <c r="D9" i="23" l="1"/>
  <c r="G9" i="23"/>
  <c r="F6" i="22"/>
  <c r="F15" i="22" s="1"/>
  <c r="C9" i="23"/>
  <c r="E47" i="176"/>
  <c r="C40" i="69" s="1"/>
  <c r="E61" i="69" l="1"/>
  <c r="F61" i="69"/>
  <c r="G61" i="69"/>
  <c r="D55" i="69"/>
  <c r="E55" i="69"/>
  <c r="F55" i="69"/>
  <c r="G55" i="69"/>
  <c r="C55" i="69"/>
  <c r="D32" i="69"/>
  <c r="E32" i="69"/>
  <c r="F32" i="69"/>
  <c r="G32" i="69"/>
  <c r="C32" i="69"/>
  <c r="D29" i="69"/>
  <c r="E29" i="69"/>
  <c r="F29" i="69"/>
  <c r="G29" i="69"/>
  <c r="C29" i="69"/>
  <c r="D28" i="69"/>
  <c r="E28" i="69"/>
  <c r="F28" i="69"/>
  <c r="G28" i="69"/>
  <c r="C28" i="69"/>
  <c r="E27" i="69"/>
  <c r="G27" i="69"/>
  <c r="F26" i="69"/>
  <c r="F32" i="101"/>
  <c r="D27" i="69" s="1"/>
  <c r="G32" i="101"/>
  <c r="E26" i="69" s="1"/>
  <c r="H32" i="101"/>
  <c r="F27" i="69" s="1"/>
  <c r="I32" i="101"/>
  <c r="G26" i="69" s="1"/>
  <c r="E32" i="101"/>
  <c r="E25" i="69"/>
  <c r="F36" i="99"/>
  <c r="D25" i="69" s="1"/>
  <c r="G36" i="99"/>
  <c r="H36" i="99"/>
  <c r="F25" i="69" s="1"/>
  <c r="I36" i="99"/>
  <c r="G25" i="69" s="1"/>
  <c r="E36" i="99"/>
  <c r="C25" i="69" s="1"/>
  <c r="D8" i="69"/>
  <c r="E8" i="69"/>
  <c r="F8" i="69"/>
  <c r="G8" i="69"/>
  <c r="C8" i="69"/>
  <c r="F42" i="108"/>
  <c r="D33" i="69" s="1"/>
  <c r="G42" i="108"/>
  <c r="E33" i="69" s="1"/>
  <c r="H42" i="108"/>
  <c r="F33" i="69" s="1"/>
  <c r="I42" i="108"/>
  <c r="G33" i="69" s="1"/>
  <c r="E42" i="108"/>
  <c r="C33" i="69" s="1"/>
  <c r="C26" i="69" l="1"/>
  <c r="C27" i="69"/>
  <c r="D26" i="69"/>
  <c r="F29" i="105"/>
  <c r="D31" i="69" s="1"/>
  <c r="G29" i="105"/>
  <c r="E31" i="69" s="1"/>
  <c r="H29" i="105"/>
  <c r="F31" i="69" s="1"/>
  <c r="G31" i="69"/>
  <c r="C31" i="69"/>
  <c r="F30" i="96"/>
  <c r="D22" i="69" s="1"/>
  <c r="G30" i="96"/>
  <c r="E22" i="69" s="1"/>
  <c r="H30" i="96"/>
  <c r="F22" i="69" s="1"/>
  <c r="I30" i="96"/>
  <c r="G22" i="69" s="1"/>
  <c r="E30" i="96"/>
  <c r="C22" i="69" s="1"/>
  <c r="D21" i="69"/>
  <c r="E21" i="69"/>
  <c r="F21" i="69"/>
  <c r="G21" i="69"/>
  <c r="C21" i="69"/>
  <c r="F31" i="92"/>
  <c r="D18" i="69" s="1"/>
  <c r="G31" i="92"/>
  <c r="E18" i="69" s="1"/>
  <c r="H31" i="92"/>
  <c r="F18" i="69" s="1"/>
  <c r="I31" i="92"/>
  <c r="G18" i="69" s="1"/>
  <c r="E31" i="92"/>
  <c r="C18" i="69" s="1"/>
  <c r="F39" i="90"/>
  <c r="D15" i="69" s="1"/>
  <c r="G39" i="90"/>
  <c r="E15" i="69" s="1"/>
  <c r="H39" i="90"/>
  <c r="F15" i="69" s="1"/>
  <c r="I39" i="90"/>
  <c r="G15" i="69" s="1"/>
  <c r="E39" i="90"/>
  <c r="C15" i="69" s="1"/>
  <c r="F55" i="118" l="1"/>
  <c r="G55" i="118"/>
  <c r="H55" i="118"/>
  <c r="I55" i="118"/>
  <c r="E55" i="118"/>
  <c r="F38" i="114"/>
  <c r="D16" i="69" s="1"/>
  <c r="G38" i="114"/>
  <c r="E16" i="69" s="1"/>
  <c r="H38" i="114"/>
  <c r="F16" i="69" s="1"/>
  <c r="I38" i="114"/>
  <c r="G16" i="69" s="1"/>
  <c r="E38" i="114"/>
  <c r="C16" i="69" s="1"/>
  <c r="F64" i="83"/>
  <c r="D10" i="69" s="1"/>
  <c r="G64" i="83"/>
  <c r="E10" i="69" s="1"/>
  <c r="H64" i="83"/>
  <c r="F10" i="69" s="1"/>
  <c r="I64" i="83"/>
  <c r="G10" i="69" s="1"/>
  <c r="E64" i="83"/>
  <c r="C10" i="69" s="1"/>
  <c r="C42" i="69" l="1"/>
  <c r="C41" i="69"/>
  <c r="F42" i="69"/>
  <c r="F41" i="69"/>
  <c r="D42" i="69"/>
  <c r="D41" i="69"/>
  <c r="G42" i="69"/>
  <c r="G41" i="69"/>
  <c r="E42" i="69"/>
  <c r="E41" i="69"/>
  <c r="F38" i="140"/>
  <c r="D48" i="69" s="1"/>
  <c r="G38" i="140"/>
  <c r="H38" i="140"/>
  <c r="F48" i="69" s="1"/>
  <c r="I38" i="140"/>
  <c r="G48" i="69" s="1"/>
  <c r="J38" i="140"/>
  <c r="K38" i="140"/>
  <c r="L38" i="140"/>
  <c r="M38" i="140"/>
  <c r="N38" i="140"/>
  <c r="O38" i="140"/>
  <c r="P38" i="140"/>
  <c r="Q38" i="140"/>
  <c r="R38" i="140"/>
  <c r="S38" i="140"/>
  <c r="T38" i="140"/>
  <c r="F29" i="145"/>
  <c r="D53" i="69" s="1"/>
  <c r="G29" i="145"/>
  <c r="E53" i="69" s="1"/>
  <c r="H29" i="145"/>
  <c r="F53" i="69" s="1"/>
  <c r="I29" i="145"/>
  <c r="G53" i="69" s="1"/>
  <c r="J29" i="145"/>
  <c r="K29" i="145"/>
  <c r="L29" i="145"/>
  <c r="M29" i="145"/>
  <c r="N29" i="145"/>
  <c r="O29" i="145"/>
  <c r="P29" i="145"/>
  <c r="Q29" i="145"/>
  <c r="R29" i="145"/>
  <c r="S29" i="145"/>
  <c r="T29" i="145"/>
  <c r="F27" i="146"/>
  <c r="D54" i="69" s="1"/>
  <c r="D63" i="69" s="1"/>
  <c r="G27" i="146"/>
  <c r="H27" i="146"/>
  <c r="F54" i="69" s="1"/>
  <c r="I27" i="146"/>
  <c r="G54" i="69" s="1"/>
  <c r="J27" i="146"/>
  <c r="K27" i="146"/>
  <c r="L27" i="146"/>
  <c r="M27" i="146"/>
  <c r="N27" i="146"/>
  <c r="O27" i="146"/>
  <c r="P27" i="146"/>
  <c r="Q27" i="146"/>
  <c r="R27" i="146"/>
  <c r="S27" i="146"/>
  <c r="T27" i="146"/>
  <c r="F34" i="149"/>
  <c r="D57" i="69" s="1"/>
  <c r="G34" i="149"/>
  <c r="E57" i="69" s="1"/>
  <c r="H34" i="149"/>
  <c r="F57" i="69" s="1"/>
  <c r="I34" i="149"/>
  <c r="G57" i="69" s="1"/>
  <c r="J34" i="149"/>
  <c r="K34" i="149"/>
  <c r="L34" i="149"/>
  <c r="M34" i="149"/>
  <c r="N34" i="149"/>
  <c r="O34" i="149"/>
  <c r="P34" i="149"/>
  <c r="Q34" i="149"/>
  <c r="R34" i="149"/>
  <c r="S34" i="149"/>
  <c r="T34" i="149"/>
  <c r="E27" i="146"/>
  <c r="C54" i="69" s="1"/>
  <c r="E54" i="69" s="1"/>
  <c r="F34" i="97" l="1"/>
  <c r="D23" i="69" s="1"/>
  <c r="G34" i="97"/>
  <c r="E23" i="69" s="1"/>
  <c r="H34" i="97"/>
  <c r="F23" i="69" s="1"/>
  <c r="I34" i="97"/>
  <c r="G23" i="69" s="1"/>
  <c r="E34" i="97"/>
  <c r="C23" i="69" s="1"/>
  <c r="F70" i="91"/>
  <c r="D17" i="69" s="1"/>
  <c r="G70" i="91"/>
  <c r="E17" i="69" s="1"/>
  <c r="H70" i="91"/>
  <c r="F17" i="69" s="1"/>
  <c r="I70" i="91"/>
  <c r="G17" i="69" s="1"/>
  <c r="E70" i="91"/>
  <c r="C17" i="69" s="1"/>
  <c r="H13" i="169" l="1"/>
  <c r="F13" i="169"/>
  <c r="J10" i="164"/>
  <c r="J9" i="164"/>
  <c r="J8" i="164"/>
  <c r="J7" i="164"/>
  <c r="J6" i="164"/>
  <c r="J10" i="163"/>
  <c r="J9" i="163"/>
  <c r="J8" i="163"/>
  <c r="J7" i="163"/>
  <c r="J6" i="163"/>
  <c r="J10" i="162"/>
  <c r="J9" i="162"/>
  <c r="J8" i="162"/>
  <c r="J7" i="162"/>
  <c r="J6" i="162"/>
  <c r="I24" i="161"/>
  <c r="I22" i="161"/>
  <c r="I18" i="161"/>
  <c r="I16" i="161"/>
  <c r="I6" i="161"/>
  <c r="B14" i="159"/>
  <c r="E17" i="159" s="1"/>
  <c r="F17" i="169" l="1"/>
  <c r="F27" i="169" s="1"/>
  <c r="H17" i="169"/>
  <c r="H19" i="169" l="1"/>
  <c r="H27" i="169" s="1"/>
  <c r="T30" i="152"/>
  <c r="S30" i="152"/>
  <c r="R30" i="152"/>
  <c r="Q30" i="152"/>
  <c r="P30" i="152"/>
  <c r="O30" i="152"/>
  <c r="N30" i="152"/>
  <c r="M30" i="152"/>
  <c r="L30" i="152"/>
  <c r="K30" i="152"/>
  <c r="J30" i="152"/>
  <c r="T37" i="151"/>
  <c r="S37" i="151"/>
  <c r="R37" i="151"/>
  <c r="Q37" i="151"/>
  <c r="P37" i="151"/>
  <c r="O37" i="151"/>
  <c r="N37" i="151"/>
  <c r="M37" i="151"/>
  <c r="L37" i="151"/>
  <c r="K37" i="151"/>
  <c r="J37" i="151"/>
  <c r="T31" i="150"/>
  <c r="S31" i="150"/>
  <c r="R31" i="150"/>
  <c r="Q31" i="150"/>
  <c r="P31" i="150"/>
  <c r="O31" i="150"/>
  <c r="N31" i="150"/>
  <c r="M31" i="150"/>
  <c r="L31" i="150"/>
  <c r="K31" i="150"/>
  <c r="J31" i="150"/>
  <c r="T30" i="148"/>
  <c r="S30" i="148"/>
  <c r="R30" i="148"/>
  <c r="Q30" i="148"/>
  <c r="P30" i="148"/>
  <c r="O30" i="148"/>
  <c r="N30" i="148"/>
  <c r="M30" i="148"/>
  <c r="L30" i="148"/>
  <c r="K30" i="148"/>
  <c r="J30" i="148"/>
  <c r="T38" i="144"/>
  <c r="S38" i="144"/>
  <c r="R38" i="144"/>
  <c r="Q38" i="144"/>
  <c r="P38" i="144"/>
  <c r="O38" i="144"/>
  <c r="N38" i="144"/>
  <c r="M38" i="144"/>
  <c r="L38" i="144"/>
  <c r="K38" i="144"/>
  <c r="J38" i="144"/>
  <c r="I32" i="154"/>
  <c r="I31" i="154"/>
  <c r="I30" i="154"/>
  <c r="I29" i="154"/>
  <c r="I28" i="154"/>
  <c r="I27" i="154"/>
  <c r="I25" i="154"/>
  <c r="I24" i="154"/>
  <c r="I23" i="154"/>
  <c r="I22" i="154"/>
  <c r="I21" i="154"/>
  <c r="I20" i="154"/>
  <c r="I19" i="154"/>
  <c r="I18" i="154"/>
  <c r="I17" i="154"/>
  <c r="I15" i="154"/>
  <c r="I14" i="154"/>
  <c r="I12" i="154"/>
  <c r="I11" i="154"/>
  <c r="I10" i="154"/>
  <c r="I9" i="154"/>
  <c r="I8" i="154"/>
  <c r="I7" i="154"/>
  <c r="H6" i="154"/>
  <c r="G6" i="154"/>
  <c r="F6" i="154"/>
  <c r="F5" i="154"/>
  <c r="I5" i="154" s="1"/>
  <c r="F4" i="154"/>
  <c r="I4" i="154" s="1"/>
  <c r="I30" i="152"/>
  <c r="G60" i="69" s="1"/>
  <c r="H30" i="152"/>
  <c r="F60" i="69" s="1"/>
  <c r="G30" i="152"/>
  <c r="E60" i="69" s="1"/>
  <c r="F30" i="152"/>
  <c r="D60" i="69" s="1"/>
  <c r="E30" i="152"/>
  <c r="C60" i="69" s="1"/>
  <c r="I37" i="151"/>
  <c r="G59" i="69" s="1"/>
  <c r="H37" i="151"/>
  <c r="F59" i="69" s="1"/>
  <c r="G37" i="151"/>
  <c r="F37" i="151"/>
  <c r="D59" i="69" s="1"/>
  <c r="E37" i="151"/>
  <c r="C59" i="69" s="1"/>
  <c r="I31" i="150"/>
  <c r="G58" i="69" s="1"/>
  <c r="H31" i="150"/>
  <c r="F58" i="69" s="1"/>
  <c r="G31" i="150"/>
  <c r="E58" i="69" s="1"/>
  <c r="F31" i="150"/>
  <c r="D58" i="69" s="1"/>
  <c r="E31" i="150"/>
  <c r="C58" i="69" s="1"/>
  <c r="E34" i="149"/>
  <c r="C57" i="69" s="1"/>
  <c r="I30" i="148"/>
  <c r="G56" i="69" s="1"/>
  <c r="H30" i="148"/>
  <c r="F56" i="69" s="1"/>
  <c r="G30" i="148"/>
  <c r="E56" i="69" s="1"/>
  <c r="F30" i="148"/>
  <c r="D56" i="69" s="1"/>
  <c r="E30" i="148"/>
  <c r="C56" i="69" s="1"/>
  <c r="I38" i="144"/>
  <c r="G52" i="69" s="1"/>
  <c r="H38" i="144"/>
  <c r="F52" i="69" s="1"/>
  <c r="G38" i="144"/>
  <c r="E52" i="69" s="1"/>
  <c r="E8" i="23" s="1"/>
  <c r="F38" i="144"/>
  <c r="D52" i="69" s="1"/>
  <c r="E38" i="144"/>
  <c r="C52" i="69" s="1"/>
  <c r="T38" i="142"/>
  <c r="S38" i="142"/>
  <c r="R38" i="142"/>
  <c r="Q38" i="142"/>
  <c r="P38" i="142"/>
  <c r="O38" i="142"/>
  <c r="N38" i="142"/>
  <c r="M38" i="142"/>
  <c r="L38" i="142"/>
  <c r="K38" i="142"/>
  <c r="J38" i="142"/>
  <c r="F38" i="142"/>
  <c r="D50" i="69" s="1"/>
  <c r="G38" i="142"/>
  <c r="H38" i="142"/>
  <c r="F50" i="69" s="1"/>
  <c r="I38" i="142"/>
  <c r="G50" i="69" s="1"/>
  <c r="E38" i="142"/>
  <c r="C50" i="69" s="1"/>
  <c r="I6" i="154" l="1"/>
  <c r="I32" i="141"/>
  <c r="G49" i="69" s="1"/>
  <c r="G8" i="23" s="1"/>
  <c r="J32" i="141"/>
  <c r="K32" i="141"/>
  <c r="L32" i="141"/>
  <c r="M32" i="141"/>
  <c r="N32" i="141"/>
  <c r="O32" i="141"/>
  <c r="P32" i="141"/>
  <c r="Q32" i="141"/>
  <c r="R32" i="141"/>
  <c r="S32" i="141"/>
  <c r="T32" i="141"/>
  <c r="G32" i="141"/>
  <c r="F32" i="141"/>
  <c r="D49" i="69" s="1"/>
  <c r="D8" i="23" s="1"/>
  <c r="E32" i="141"/>
  <c r="C49" i="69" s="1"/>
  <c r="H32" i="141"/>
  <c r="F49" i="69" s="1"/>
  <c r="F8" i="23" s="1"/>
  <c r="E38" i="140"/>
  <c r="C48" i="69" s="1"/>
  <c r="E39" i="109"/>
  <c r="C34" i="69" s="1"/>
  <c r="I39" i="109"/>
  <c r="G34" i="69" s="1"/>
  <c r="H39" i="109"/>
  <c r="F34" i="69" s="1"/>
  <c r="G39" i="109"/>
  <c r="E34" i="69" s="1"/>
  <c r="F39" i="109"/>
  <c r="D34" i="69" s="1"/>
  <c r="I44" i="104"/>
  <c r="G30" i="69" s="1"/>
  <c r="H44" i="104"/>
  <c r="F30" i="69" s="1"/>
  <c r="G44" i="104"/>
  <c r="E30" i="69" s="1"/>
  <c r="F44" i="104"/>
  <c r="D30" i="69" s="1"/>
  <c r="E44" i="104"/>
  <c r="C30" i="69" s="1"/>
  <c r="F47" i="98"/>
  <c r="D24" i="69" s="1"/>
  <c r="G47" i="98"/>
  <c r="E24" i="69" s="1"/>
  <c r="H47" i="98"/>
  <c r="F24" i="69" s="1"/>
  <c r="I47" i="98"/>
  <c r="G24" i="69" s="1"/>
  <c r="E47" i="98"/>
  <c r="C24" i="69" s="1"/>
  <c r="F27" i="94"/>
  <c r="D20" i="69" s="1"/>
  <c r="G27" i="94"/>
  <c r="E20" i="69" s="1"/>
  <c r="H27" i="94"/>
  <c r="F20" i="69" s="1"/>
  <c r="I27" i="94"/>
  <c r="G20" i="69" s="1"/>
  <c r="E27" i="94"/>
  <c r="C20" i="69" s="1"/>
  <c r="F30" i="93"/>
  <c r="D19" i="69" s="1"/>
  <c r="D7" i="23" s="1"/>
  <c r="G30" i="93"/>
  <c r="E19" i="69" s="1"/>
  <c r="E7" i="23" s="1"/>
  <c r="H30" i="93"/>
  <c r="F19" i="69" s="1"/>
  <c r="F7" i="23" s="1"/>
  <c r="I30" i="93"/>
  <c r="G19" i="69" s="1"/>
  <c r="G7" i="23" s="1"/>
  <c r="E30" i="93"/>
  <c r="C19" i="69" s="1"/>
  <c r="C7" i="23" s="1"/>
  <c r="I63" i="89"/>
  <c r="G14" i="69" s="1"/>
  <c r="H63" i="89"/>
  <c r="F14" i="69" s="1"/>
  <c r="G63" i="89"/>
  <c r="E14" i="69" s="1"/>
  <c r="F63" i="89"/>
  <c r="D14" i="69" s="1"/>
  <c r="E63" i="89"/>
  <c r="C14" i="69" s="1"/>
  <c r="F74" i="88"/>
  <c r="D13" i="69" s="1"/>
  <c r="G74" i="88"/>
  <c r="E13" i="69" s="1"/>
  <c r="H74" i="88"/>
  <c r="F13" i="69" s="1"/>
  <c r="I74" i="88"/>
  <c r="G13" i="69" s="1"/>
  <c r="E74" i="88"/>
  <c r="C13" i="69" s="1"/>
  <c r="F48" i="87"/>
  <c r="D12" i="69" s="1"/>
  <c r="G48" i="87"/>
  <c r="E12" i="69" s="1"/>
  <c r="H48" i="87"/>
  <c r="F12" i="69" s="1"/>
  <c r="I48" i="87"/>
  <c r="G12" i="69" s="1"/>
  <c r="E48" i="87"/>
  <c r="C12" i="69" s="1"/>
  <c r="I83" i="84"/>
  <c r="G11" i="69" s="1"/>
  <c r="H83" i="84"/>
  <c r="F11" i="69" s="1"/>
  <c r="G83" i="84"/>
  <c r="E11" i="69" s="1"/>
  <c r="F83" i="84"/>
  <c r="D11" i="69" s="1"/>
  <c r="E83" i="84"/>
  <c r="C11" i="69" s="1"/>
  <c r="I30" i="82"/>
  <c r="G9" i="69" s="1"/>
  <c r="H30" i="82"/>
  <c r="F9" i="69" s="1"/>
  <c r="G30" i="82"/>
  <c r="E9" i="69" s="1"/>
  <c r="F30" i="82"/>
  <c r="D9" i="69" s="1"/>
  <c r="E30" i="82"/>
  <c r="C9" i="69" s="1"/>
  <c r="I75" i="79"/>
  <c r="G7" i="69" s="1"/>
  <c r="H75" i="79"/>
  <c r="F7" i="69" s="1"/>
  <c r="G75" i="79"/>
  <c r="E7" i="69" s="1"/>
  <c r="F75" i="79"/>
  <c r="D7" i="69" s="1"/>
  <c r="E75" i="79"/>
  <c r="C7" i="69" s="1"/>
  <c r="I89" i="78"/>
  <c r="G6" i="69" s="1"/>
  <c r="H89" i="78"/>
  <c r="F6" i="69" s="1"/>
  <c r="G89" i="78"/>
  <c r="E6" i="69" s="1"/>
  <c r="F89" i="78"/>
  <c r="D6" i="69" s="1"/>
  <c r="E89" i="78"/>
  <c r="C6" i="69" s="1"/>
  <c r="E29" i="145"/>
  <c r="C53" i="69" s="1"/>
  <c r="E41" i="143"/>
  <c r="C51" i="69" s="1"/>
  <c r="F41" i="143"/>
  <c r="G41" i="143"/>
  <c r="H41" i="143"/>
  <c r="I41" i="143"/>
  <c r="J41" i="143"/>
  <c r="K41" i="143"/>
  <c r="L41" i="143"/>
  <c r="M41" i="143"/>
  <c r="N41" i="143"/>
  <c r="O41" i="143"/>
  <c r="P41" i="143"/>
  <c r="Q41" i="143"/>
  <c r="R41" i="143"/>
  <c r="S41" i="143"/>
  <c r="D6" i="23" l="1"/>
  <c r="D11" i="23" s="1"/>
  <c r="F63" i="69"/>
  <c r="F6" i="23"/>
  <c r="F11" i="23" s="1"/>
  <c r="C8" i="23"/>
  <c r="C6" i="23"/>
  <c r="E6" i="23"/>
  <c r="E11" i="23" s="1"/>
  <c r="E63" i="69"/>
  <c r="G6" i="23"/>
  <c r="G11" i="23" s="1"/>
  <c r="G63" i="69"/>
  <c r="C63" i="69"/>
  <c r="C11" i="23" l="1"/>
</calcChain>
</file>

<file path=xl/sharedStrings.xml><?xml version="1.0" encoding="utf-8"?>
<sst xmlns="http://schemas.openxmlformats.org/spreadsheetml/2006/main" count="6351" uniqueCount="2818">
  <si>
    <t>ลำดับ</t>
  </si>
  <si>
    <t>งบประมาณ</t>
  </si>
  <si>
    <t>กลุ่มวัย</t>
  </si>
  <si>
    <t>บันทึกข้อความ</t>
  </si>
  <si>
    <t>เรียน  นายแพทย์สาธารณสุขจังหวัดจันทบุรี</t>
  </si>
  <si>
    <t>รวม</t>
  </si>
  <si>
    <t>เงินบำรุง</t>
  </si>
  <si>
    <t>(บาท)</t>
  </si>
  <si>
    <t>แหล่งอื่น ๆ (ระบุ...)</t>
  </si>
  <si>
    <t>ผู้รับผิดชอบ</t>
  </si>
  <si>
    <t>แหล่งงบประมาณ</t>
  </si>
  <si>
    <t>เกณฑ์การจัดลำดับความสำคัญ</t>
  </si>
  <si>
    <t>แผนภูมิ :</t>
  </si>
  <si>
    <t>รวมงบประมาณ</t>
  </si>
  <si>
    <t>ยุทธศาสตร์ (E : 4)</t>
  </si>
  <si>
    <t>จำแนกตามยุทธศาสตร์  4 Excellence</t>
  </si>
  <si>
    <t>Service Excellence (บริการเป็นเลิศ)</t>
  </si>
  <si>
    <t>People Excellence (บุคลากรเป็นเลิศ)</t>
  </si>
  <si>
    <t>Governance Excellence (บริหารเป็นเลิศด้วยธรรมาภิบาล)</t>
  </si>
  <si>
    <t>จำแนกตามภารกิจพื้นฐาน</t>
  </si>
  <si>
    <t>ภารกิจพื้นฐาน</t>
  </si>
  <si>
    <t>บริหารจัดการ</t>
  </si>
  <si>
    <t>บริการ</t>
  </si>
  <si>
    <t>3.1 บริการส่งเสริมป้องกัน</t>
  </si>
  <si>
    <t>3.2 บริการควบคุมป้องกันโรค</t>
  </si>
  <si>
    <t>เป้าหมาย / จำนวน</t>
  </si>
  <si>
    <t>ระยะเวลาดำเนินการ</t>
  </si>
  <si>
    <t>(ระบุเดือน)</t>
  </si>
  <si>
    <t>อปท. /กองทุน</t>
  </si>
  <si>
    <t>ยุทธศาสตร์ 4  Excellence</t>
  </si>
  <si>
    <t>(     ) 1.บริหารจัดการ</t>
  </si>
  <si>
    <t>กิจกรรมหลักโครงการ (B)</t>
  </si>
  <si>
    <t>วัตถุประสงค์/ผลสัมฤทธิ์รวมของโครงการ  (   )</t>
  </si>
  <si>
    <t>เกณฑ์ชี้วัดความสำเร็จของโครงการ (   )</t>
  </si>
  <si>
    <t xml:space="preserve">  UC 61 </t>
  </si>
  <si>
    <t>วิสัยทัศน์</t>
  </si>
  <si>
    <t>:</t>
  </si>
  <si>
    <t>เข็มมุ่ง</t>
  </si>
  <si>
    <t>ค่านิยม</t>
  </si>
  <si>
    <t>2.ประมาณการรายจ่าย</t>
  </si>
  <si>
    <t>2) กลุ่มโรคติดต่อ</t>
  </si>
  <si>
    <t>3)กลุ่มโรคไม่ติดต่อ</t>
  </si>
  <si>
    <t>Promotion Previntion &amp; Protection Excellence (ส่งเสริมสุขภาพ  ป้องกันโรค และคุ้มครองผู้บริโภคเป็นเลิศ)</t>
  </si>
  <si>
    <t>วิชาการ / พัฒนาศักยภาพบุคลากร</t>
  </si>
  <si>
    <t>3.3 บริการคุ้มครองผู้บริโภค</t>
  </si>
  <si>
    <t>3.4 บริการรักษาพยาบาล</t>
  </si>
  <si>
    <t>3.5 บริการฟื้นฟูสภาพ</t>
  </si>
  <si>
    <t>จำแนกตามโครงการ</t>
  </si>
  <si>
    <t>โครงการ (A)</t>
  </si>
  <si>
    <t>แผนงาน (15)</t>
  </si>
  <si>
    <t>(     ) 2. วิชาการ/พัฒนาศักยภาพบุคลากร</t>
  </si>
  <si>
    <t>(     ) 3.1บริการส่งเสริมป้องกัน</t>
  </si>
  <si>
    <t>(     ) 3.2บริการควบคุมป้องกันโรค</t>
  </si>
  <si>
    <t>(     ) 3.4บริการรักษาพยาบาล</t>
  </si>
  <si>
    <t>(     ) 3.5บริการฟื้นฟูสภาพ</t>
  </si>
  <si>
    <t>(     ) 3.3บริการคุ้มครองผู้บริโภค</t>
  </si>
  <si>
    <t>กลยุทธ</t>
  </si>
  <si>
    <t xml:space="preserve"> แผนปฏิบัติการพัฒนาสุขภาพ ของเครือข่ายบริการสุขภาพจังหวัดจันทบุรี</t>
  </si>
  <si>
    <t xml:space="preserve">1.ประมาณการรายได้       </t>
  </si>
  <si>
    <t>A1</t>
  </si>
  <si>
    <t>โครงการพัฒนาและสร้างเสริมศักยภาพคนไทยกลุ่มสตรีและเด็กปฐมวัย</t>
  </si>
  <si>
    <t>A2</t>
  </si>
  <si>
    <t>A3</t>
  </si>
  <si>
    <t>A4</t>
  </si>
  <si>
    <t>A5</t>
  </si>
  <si>
    <t>โครงการพัฒนาคุณภาพชีวิตระดับอำเภอ(พชอ.)</t>
  </si>
  <si>
    <t>A6</t>
  </si>
  <si>
    <t>โครงการพัฒนาระบบการตอบโต้ภาวะฉุกเฉินและภัยสุขภาพ</t>
  </si>
  <si>
    <t>A7</t>
  </si>
  <si>
    <t>A8</t>
  </si>
  <si>
    <t>โครงการควบคุมโรคไม่ติดต่อและภัยสุขภาพ</t>
  </si>
  <si>
    <t>A9</t>
  </si>
  <si>
    <t>A10</t>
  </si>
  <si>
    <t>โครงการคุ้มครองผู้บริโภคด้านผลิตภัณฑ์สุขภาพและบริการสุขภาพ</t>
  </si>
  <si>
    <t>A11</t>
  </si>
  <si>
    <t>โครงการบริหารจัดการสิ่งแวดล้อม</t>
  </si>
  <si>
    <t>A12</t>
  </si>
  <si>
    <t>A13</t>
  </si>
  <si>
    <t>โครงการพัฒนาระบบการแพทย์ปฐมภูมิ</t>
  </si>
  <si>
    <t>A14</t>
  </si>
  <si>
    <t>โครงการพัฒนาระบบบริการสุขภาพ สาขาโรคไม่ติดต่อเรื้อรัง</t>
  </si>
  <si>
    <t>A15</t>
  </si>
  <si>
    <t>โครงการป้องกันและควบคุมการดื้อยาต้านจุลชีพ และการใช้ยาอย่างสมเหตุสมผล</t>
  </si>
  <si>
    <t>A16</t>
  </si>
  <si>
    <t>โครงการพัฒนาศูนย์ความเป็นเลิศทางการแพทย์</t>
  </si>
  <si>
    <t>A17</t>
  </si>
  <si>
    <t>โครงการพัฒนาระบบบริการสุขภาพสาขาทารกแรกเกิด</t>
  </si>
  <si>
    <t>A18</t>
  </si>
  <si>
    <t>A19</t>
  </si>
  <si>
    <t>โครงการพัฒนาระบบบริการการแพทย์แผนไทยฯ</t>
  </si>
  <si>
    <t>A20</t>
  </si>
  <si>
    <t>โครงการพัฒนาระบบบริการสุขภาพสาขาสุขภาพจิตและจิตเวช</t>
  </si>
  <si>
    <t>A21</t>
  </si>
  <si>
    <t>โครงการพัฒนาระบบบริการการสุขภาพ 5 สาขาหลัก</t>
  </si>
  <si>
    <t>A22</t>
  </si>
  <si>
    <t>โครงการพัฒนาระบบบริการสุขภาพ สาขาโรคหัวใจ</t>
  </si>
  <si>
    <t>A23</t>
  </si>
  <si>
    <t>โครงการพัฒนาระบบบริการสุขภาพ สาขาโรคมะเร็ง</t>
  </si>
  <si>
    <t>A24</t>
  </si>
  <si>
    <t>โครงการพัฒนาระบบบริการสุขภาพ สาขาโรคไต</t>
  </si>
  <si>
    <t>A25</t>
  </si>
  <si>
    <t>โครงการพัฒนาระบบบริการสุขภาพ สาขาจักษุวิทยา</t>
  </si>
  <si>
    <t>A26</t>
  </si>
  <si>
    <t>โครงการพัฒนาระบบบริการสุขภาพ สาขาปลูกถ่ายอวัยวะ</t>
  </si>
  <si>
    <t>A27</t>
  </si>
  <si>
    <t>โครงการพัฒนาระบบบริการบำบัดรักษาผู้ป่วยยาเสพติด</t>
  </si>
  <si>
    <t>A28</t>
  </si>
  <si>
    <t>A29</t>
  </si>
  <si>
    <t xml:space="preserve"> โครงการพัฒนาระบบบริการ One day surgery</t>
  </si>
  <si>
    <t>A30</t>
  </si>
  <si>
    <t>A31</t>
  </si>
  <si>
    <t>โครงการพัฒนาระบบการแพทย์ฉุกเฉินครบวงจรและระบบการส่งต่อ</t>
  </si>
  <si>
    <t>A32</t>
  </si>
  <si>
    <t xml:space="preserve">โครงการเฉลิมพระเกียรติ </t>
  </si>
  <si>
    <t>A33</t>
  </si>
  <si>
    <t>A34</t>
  </si>
  <si>
    <t>โครงการพัฒนาการท่องเที่ยวเชิงสุขภาพและการแพทย์</t>
  </si>
  <si>
    <t>A35</t>
  </si>
  <si>
    <t>โครงการผลิตและพัฒนากำลังคนด้านสุขภาพสู่ความเป็นมืออาชีพ</t>
  </si>
  <si>
    <t>A36</t>
  </si>
  <si>
    <t>2.โครงการ Happy MOPHกระทรวงสาธารณสุข กระทรวงแห่งความสุข</t>
  </si>
  <si>
    <t>A37</t>
  </si>
  <si>
    <t>โครงการพัฒนาเครือข่ายกำลังคนด้านสุขภาพ</t>
  </si>
  <si>
    <t>A38</t>
  </si>
  <si>
    <t>โครงการประเมินคุณธรรม ความโปร่งใสและบริหารความเสี่ยง</t>
  </si>
  <si>
    <t>A39</t>
  </si>
  <si>
    <t>โครงการพัฒนาองค์กรคุณภาพ</t>
  </si>
  <si>
    <t>A40</t>
  </si>
  <si>
    <t>โครงการพัฒนาระบบข้อมูลข่าวสารเทคโนโลยีสุขภาพแห่งชาติ (NHIS)</t>
  </si>
  <si>
    <t>A41</t>
  </si>
  <si>
    <t>A42</t>
  </si>
  <si>
    <t>โครงการลดความเหลื่อมล้ำของ 3 กองทุน</t>
  </si>
  <si>
    <t>โครงการบริหารจัดการด้านการเงินการคลัง</t>
  </si>
  <si>
    <t>โครงการปรับโครงสร้างและพัฒนากฎหมายสุขภาพ</t>
  </si>
  <si>
    <t>โครงการพัฒนาและสร้างเสริมศักยภาพคนไทยกลุ่มวัยเรียนและวัยรุ่น</t>
  </si>
  <si>
    <t>โครงการพัฒนาและสร้างเสริมศักยภาพคนไทยกลุ่มวัยผู้สูงอายุ</t>
  </si>
  <si>
    <t>โครงการคุ้มครองสุขภาพประชาชนจากมลพิษสิ่งแวดล้อมในพื้นที่เสี่ยง (Hot Zone)</t>
  </si>
  <si>
    <t>โครงการขับเคลื่อนยุทธศาสตร์การพัฒนาสุขภาพ จังหวัดจันทบุรี</t>
  </si>
  <si>
    <t>ภาคผนวก</t>
  </si>
  <si>
    <t>กิจกรรม</t>
  </si>
  <si>
    <t>ประชาชนกลุ่มเป้าหมาย</t>
  </si>
  <si>
    <t xml:space="preserve">            1)ปัญหาสาธารณสุขที่สำคัญของแต่ละกลุ่มวัย</t>
  </si>
  <si>
    <t>โรค/ประเด็นปัญหา</t>
  </si>
  <si>
    <t>ข้อมูลสนับสนุน / สถานการณ์</t>
  </si>
  <si>
    <t xml:space="preserve">ขนาดของปัญหา         </t>
  </si>
  <si>
    <t>ความรุนแรงของปัญหา</t>
  </si>
  <si>
    <t>การสูญเสียทางเศรษฐกิจ</t>
  </si>
  <si>
    <t>ความเป็นไปได้ในการแก้ไขปัญหา</t>
  </si>
  <si>
    <t>ความร่วมมือของชุมชน</t>
  </si>
  <si>
    <t>คะแนนรวม</t>
  </si>
  <si>
    <t>1.กลุ่มสตรีและเด็กปฐมวัย</t>
  </si>
  <si>
    <t>2.กลุ่มเด็กวัยเรียนและวัยรุ่น</t>
  </si>
  <si>
    <t>3.กลุ่มวัยทำงาน</t>
  </si>
  <si>
    <t>โรค</t>
  </si>
  <si>
    <t>ประเด็นปัญหา</t>
  </si>
  <si>
    <t>2)  โครงการขับเคลื่อนยุทธศาสตร์การพัฒนาสุขภาพ จังหวัดจันทบุรี  14  โครงการ</t>
  </si>
  <si>
    <t xml:space="preserve">จำนวน (คน) </t>
  </si>
  <si>
    <t>ตำบล</t>
  </si>
  <si>
    <t>3) แผนบูรณาการกิจกรรมเชิงรุกในชุมชน</t>
  </si>
  <si>
    <t>งบสำรองเพื่อบริหารจัดการ/แก้ไขปัญหาและสนับสนุนนโยบาย</t>
  </si>
  <si>
    <t>UC 61</t>
  </si>
  <si>
    <t>แหล่งอื่นๆ (ระบุ)</t>
  </si>
  <si>
    <t xml:space="preserve">    ประจำปีงบประมาณ  2562</t>
  </si>
  <si>
    <t>1 : การพัฒนาคุณภาพชีวิตคนไทยทุกกลุ่มวัย(ด้านสุขภาพ)</t>
  </si>
  <si>
    <t>A 1 โครงการพัฒนาและสร้างเสริมศักยภาพคนไทยกลุ่มวัยเรียนและวัยรุ่น</t>
  </si>
  <si>
    <t>จัดบริการ/สนับสนุนการสร้างเสริมสุขภาพกลุ่มสตรีและเด็กปฐมวัย</t>
  </si>
  <si>
    <t>พัฒนาคุณภาพและรูปแบบบริการกลุ่มสตรีและเด็กปฐมวัย</t>
  </si>
  <si>
    <t>พัฒนาศักยภาพบุคลากรและทีมงาน</t>
  </si>
  <si>
    <t>A 2โครงการพัฒนาและสร้างเสริมศักยภาพคนไทยกลุ่มวัยเรียนและวัยรุ่น</t>
  </si>
  <si>
    <t>C2เด็กวัยเรียนแข็งแรงและฉลาด</t>
  </si>
  <si>
    <t>C3การสูญเสียฟันแท้ในเด็กอายุ 0-12 ปี ลดลง</t>
  </si>
  <si>
    <t>C4ปัญหาการตั้งครรภ์ในวัยรุ่น ลดลง</t>
  </si>
  <si>
    <t>จัดบริการ/สนับสนุนสร้างเสริมสุขภาพกลุ่มเด็กวัยเรียนและวัยรุ่น</t>
  </si>
  <si>
    <t>พัฒนาคุณภาพและรูปแบบบริการกลุ่มวัยเรียนและวัยรุ่น</t>
  </si>
  <si>
    <t>จัดบริการ/สนับสนุนสร้างเสริมสุขภาพกลุ่มผู้สูงอายุ ผู้พิการ  ผู้ด้อยโอกาส</t>
  </si>
  <si>
    <t>พัฒนาคุณภาพและรูปแบบบริการกลุ่มผู้สูงอายุฯ</t>
  </si>
  <si>
    <t>พัฒนาระบบกลไกการบริหารจัดการกลุ่มผู้สูงอายุฯเสริมสร้างความเข้มแข็ง  และการมีส่วนร่วมของภาคีเครือข่าย</t>
  </si>
  <si>
    <t xml:space="preserve">2:  การพัฒนาคุณภาพชีวิตระดับอำเภอ </t>
  </si>
  <si>
    <t>วัตถุประสงค์/ผลสัมฤทธิ์รวมของโครงการ  ( 1  )</t>
  </si>
  <si>
    <t>เกณฑ์ชี้วัดความสำเร็จของโครงการ ( 1  )</t>
  </si>
  <si>
    <t>แต่งตั้ง/ประชุมคณะกรรมการพชอ.</t>
  </si>
  <si>
    <t>จัดทำแผนและคัดเลือกประเด็นสำคัญอย่างน้อย 2 เรื่องต่ออำเภอ</t>
  </si>
  <si>
    <t>ดำเนินการตามแผน</t>
  </si>
  <si>
    <t>ประเมินประเด็นปัญหาคุณภาพชีวิตและผลลัพธ์การพัฒนาตามกรอบUCCARE</t>
  </si>
  <si>
    <t>3 : การป้องกันควบคุมโรคและลดปัจจัยเสี่ยงด้านสุขภาพ</t>
  </si>
  <si>
    <t xml:space="preserve">จัดตั้งและดำเนินการตามภารกิจของทีมปฏิบัติการชุดต่างๆ </t>
  </si>
  <si>
    <t>พัฒนาศักยภาพบุคลากร และทีมงาน</t>
  </si>
  <si>
    <t>พัฒนาระบบกลไก การบริหารจัดการ</t>
  </si>
  <si>
    <t xml:space="preserve">จัดบริการ/สนับสนุนการป้องกัน ควบคุมโรคไม่ติดต่อ </t>
  </si>
  <si>
    <t xml:space="preserve">พัฒนาคุณภาพและรูปแบบการป้องกัน ควบคุมโรคไม่ติดต่อ </t>
  </si>
  <si>
    <t>พัฒนาระบบกลไกการบริหารจัดการควบคุมโรคไม่ติดต่อ และเสริมสร้างความเข้มแข็ง  การมีส่วนร่วมของภาคีเครือข่าย</t>
  </si>
  <si>
    <t>จัดบริการและสนับสนุนการดำเนินงานคุ้มครองผู้บริโภคด้านผลิตภัณฑ์สุขภาพและบริการสุขภาพ</t>
  </si>
  <si>
    <t>พัฒนาคุณภาพและรูปแบบการจัดการด้านคุ้มครองผู้บริโภคฯ</t>
  </si>
  <si>
    <t>พัฒนากลไกการบริหารจัดการส่งเสริมและเสริมสร้างความเข้มแข็งและการมีส่วนร่วมของภาคีเครือข่าย</t>
  </si>
  <si>
    <t>4 : การบริหารจัดการสิ่งแวดล้อม</t>
  </si>
  <si>
    <t>ส่งเสริมให้สถานบริการสุขภาพ/หน่วยงาน/ชุมชน มีการพัฒนาอนามัยสิ่งแวดล้อมตามเกณฑ์มาตรฐาน  GREEN &amp; CLEAN Hospital</t>
  </si>
  <si>
    <t>พัฒนาคุณภาพและรูปแบบการจัดการสิ่งแวดล้อม</t>
  </si>
  <si>
    <t>พัฒนาระบบกลไกการบริหารจัดการสิ่งแวดล้อม เสริมสร้างความเข้มแข็ง  และการมีส่วนร่วมของภาคีเครือข่าย</t>
  </si>
  <si>
    <t>พัฒนาระบบฐานข้อมูล</t>
  </si>
  <si>
    <t>พัฒนากลไกการจัดการปัจจัยเสี่ยงจากมลพิษสิ่งแวดล้อมอย่างบูรณาการ</t>
  </si>
  <si>
    <t>พัฒนาระบบและกลไกการสนับสนุนการจัดการมูลฝอยติดเฃื้อของสถานบริการสุขภาพ</t>
  </si>
  <si>
    <t>ส่งเสริมให้ชุมชน / ท้องถิ่นมีการจัดบริการอยนามัยสิ่งแวดล้อมที่ได้มาตรฐาน</t>
  </si>
  <si>
    <t>5 : การพัฒนาระบบการแพทย์ปฐมภูมิ</t>
  </si>
  <si>
    <t>จัดบริการ/สนับสนุนการดำเนินงานคลินิคหมอครอบครัว</t>
  </si>
  <si>
    <t>พัฒนาคุณภาพและรูปแบบการจัดบริการระดับปฐมภูมิ</t>
  </si>
  <si>
    <t xml:space="preserve">พัฒนาศักยภาพบุคลากรและทีมงาน   </t>
  </si>
  <si>
    <t>พัฒนาระบบกลไกการบริหารจัดการสร้างเสริมความร่วมมือกับภาคีเครือข่าย</t>
  </si>
  <si>
    <t>6 : การพัฒนาระบบบริการสุขภาพ (Service Plan)</t>
  </si>
  <si>
    <t>พัฒนาคุณภาพและรูปแบบการจัดบริการสุขภาพ สาขาโรคไม่ติดต่อเรื้อรัง</t>
  </si>
  <si>
    <t>จัดตั้งและดำเนินการคณะกรรมการขับเคลื่อนRDU</t>
  </si>
  <si>
    <t>พัฒนาระบบสารสนเทศการจัดเก็บข้อมูล</t>
  </si>
  <si>
    <t xml:space="preserve">พัฒนาศูนย์ประสานการส่งต่อ </t>
  </si>
  <si>
    <t>พัฒนาระบบเทคโนโลยีสารสนเทศในการส่งต่อ</t>
  </si>
  <si>
    <t>จัดทำเครือข่ายผู้เชี่ยวชาญและระบบการส่งต่อ</t>
  </si>
  <si>
    <t>พัฒนาระบบกลไกการบริหารจัดการระบบส่งต่อ</t>
  </si>
  <si>
    <t>พัฒนาระบบบริการสุขภาพตาม SERVICE  PLAN และเกณฑ์การประเมิน</t>
  </si>
  <si>
    <t>จัดบริการ/สนับสนุนการจัดบริการการแพทย์แผนไทยฯ</t>
  </si>
  <si>
    <t>พัฒนาคุณภาพและรูปแบบการจัดบริการการแพทย์แผนไทยฯ</t>
  </si>
  <si>
    <t>จัดบริการ/สนับสนุนการจัดระบบบริการสุขภาพสาขาสุขภาพจิตและจิตเวช</t>
  </si>
  <si>
    <t>พัฒนาคุณภาพและรูปแบบการจัดบริการสาขาสุขภาพจิตและจิตเวช</t>
  </si>
  <si>
    <t xml:space="preserve">  1) ผู้ป่วยCapture the fractureที่มีภาวะกระดูกหักซ้ำ(Refracture) น้อยกว่าร้อยละ30</t>
  </si>
  <si>
    <t xml:space="preserve">  2) ผู้ป่วยCapture the fractureที่มีได้รับการผ่าตัดภายใน 72 ชม.หลังจากได้รับการรักษาในโรงพยาบาล(Early surgery) มากกว่าร้อยละ50</t>
  </si>
  <si>
    <t>ส่งเสริม  ป้องกันและลดปัญหายาเสพติดตามโครงการ To Be Number  One</t>
  </si>
  <si>
    <t xml:space="preserve">จัดบริการ/สนับสนุนการบำบัดรักษาผู้ป่วย/ผู้เสพ                  </t>
  </si>
  <si>
    <t>พัฒนาคุณภาพและรูปแบบบริการบำบัดรักษาผู้ป่วยยาเสพติด</t>
  </si>
  <si>
    <t>พัฒนาระบบข้อมูล/กลไกการบริหารจัดการระบบบริการบำบัดรักษาผู้ป่วยยาเสพติด</t>
  </si>
  <si>
    <t>7 : การพัฒนาระบบบริการแพทย์ฉุกเฉินครบวงจรและระบบการส่งต่อ</t>
  </si>
  <si>
    <t>K51อัตราความสำเร็จการรักษาผู้ป่วยวัณโรครายใหม่ ร้อยละ85 (PA/สตป.)</t>
  </si>
  <si>
    <t>จัดบริการ/สนับสนุนการจัดบริการรักษาผู้ป่วยวัณโรคแบบครบวงจร</t>
  </si>
  <si>
    <t>พัฒนาคุณภาพและรูปแบบบริการให้สอดคล้องกับกลุ่มเป้าหมาย</t>
  </si>
  <si>
    <t>9 :  อุตสาหกรรมทางการแพทย์</t>
  </si>
  <si>
    <t xml:space="preserve"> - มูลค่าการตลาดของผลิตภัณฑ์สมุนไพรรวมเพิ่มขึ้น ไม่น้อยกว่าร้อยละ 10</t>
  </si>
  <si>
    <t xml:space="preserve"> - มูลค่าของการใช้สมุนไพรในสถานบริการสาธารณสุขเพิ่มขึ้นร้อยละ 20</t>
  </si>
  <si>
    <t xml:space="preserve"> - ผู้ป่วยนอกได้รับบริการด้านการแพทย์แผนไทยและการแพทย์ทางเลือกที่ได้มาตรฐาน ร้อยละ 20</t>
  </si>
  <si>
    <t>สร้างความเข้มแข็งของการบริหารและนโยบายของรัฐเพื่อการขับเคลื่อนพื้นที่ฐานรากอย่างยั่งยืน</t>
  </si>
  <si>
    <t>พัฒนาวัตถุดิบสมุนไพรยกระดับมูลค่าผลผลิตให้กับเกษตรกร</t>
  </si>
  <si>
    <t>ขยายช่องทางการใช้ประโยชน์ เพิ่มมูลค่าและการตลาด</t>
  </si>
  <si>
    <t>ส่งเสริมการใช้สมุนไพร่ในระบบบริการ</t>
  </si>
  <si>
    <t>10  : การพัฒนาระบบบริหารจัดการกำลังคนด้านสุขภาพ</t>
  </si>
  <si>
    <t>การวางแผนการผลิตและพัฒนากำลังคน</t>
  </si>
  <si>
    <t>การสร้างความร่วมมือด้านการผลิตและการพัฒนากำลังคน</t>
  </si>
  <si>
    <t>การบริหารงบประมาณด้านการผลิตและการพัฒนากำลังคน</t>
  </si>
  <si>
    <t>การบริหารจัดการด้านการผลิตและการพัฒนากำลังคน</t>
  </si>
  <si>
    <t>การประเมินผลกระทบระบบบริหารจัดการการผลิตและพัฒนากำลังคน</t>
  </si>
  <si>
    <t>การพัฒนาบุคลากรตามแผนบริหารทรัพยากรบุคคล</t>
  </si>
  <si>
    <t>ชี้แจงแนวทางการวัดดัชนีความสุขและนำไปใช้</t>
  </si>
  <si>
    <t>การสำรวจข้อมูล</t>
  </si>
  <si>
    <t>การวิเคราะห์  สังเคราะห์ข้อมูล และนำเสนอต่อผู้บริหาร</t>
  </si>
  <si>
    <t>การทำแผนพัฒนาความสุขคนทำงาน</t>
  </si>
  <si>
    <t>การใช้แผนพัฒนาความสุขคนทำงาน</t>
  </si>
  <si>
    <t>คัดเลือกและพัฒนาอาสาสมัครประจำครัวเรือน</t>
  </si>
  <si>
    <t>การขึ้นทะเบียนอสค.</t>
  </si>
  <si>
    <t>11 : การพัฒนาระบบธรรมาภิบาลและองค์กรคุณภาพ</t>
  </si>
  <si>
    <t>การประเมินตนเอง และปรับปรุง พัฒนากระบวนการปฏิบัติตามเกณฑ์</t>
  </si>
  <si>
    <t xml:space="preserve">พัฒนาระบบบริหารจัดการด้านยาและเวชภัณฑ์ที่มิใช่ยา </t>
  </si>
  <si>
    <t xml:space="preserve">การจัดซื้อยารวม / สนับสนุนยาและเวชภัณฑ์ที่มิใช่ยา </t>
  </si>
  <si>
    <t>จัดวางระบบการควบคุมภายใน  พัฒนาและประเมินผลการควบคุมภายในตามเกณฑ์ที่สตง.กำหนด 5 ระดับ</t>
  </si>
  <si>
    <t>พัฒนาคุณภาพการบริหารจัดการของหน่วยงานตามกระบวนการและเกณฑ์ที่กำหนด</t>
  </si>
  <si>
    <t>12 : การพัฒนาระบบข้อมูลสารสนเทศด้านสุขภาพ</t>
  </si>
  <si>
    <t>พัฒนานโยบายและยุทธศาสตร์สุขภาพ</t>
  </si>
  <si>
    <t>การพัฒนาระบบข้อมูลและเทคโนโลยีสารสนเทศ</t>
  </si>
  <si>
    <t xml:space="preserve">พัฒนาระบบควบคุมกำกับติดตามประเมินผล </t>
  </si>
  <si>
    <t xml:space="preserve">พัฒนาระบบบริหารจัดการทรัพยากรด้านสุขภาพ และบริหารทั่วไป </t>
  </si>
  <si>
    <t xml:space="preserve">การจัดเก็บและส่งข้อมูลในระบบ HDC  SERVICE </t>
  </si>
  <si>
    <t xml:space="preserve">การพัฒนาศูนย์ข้อมูลกลาง   </t>
  </si>
  <si>
    <t xml:space="preserve">การเผยแพร่ข้อมูลข่าวสารและองค์ความรู้ด้านสุขภาพผ่านระบบเทคโนโลยีดิจิทัล </t>
  </si>
  <si>
    <t>13 : การบริหารจัดการด้านการเงินการคลังสุขภาพ</t>
  </si>
  <si>
    <t>พัฒนาระบบบริหารจัดการกองทุนสุขภาพ</t>
  </si>
  <si>
    <t>พัฒนาระบบบริหารจัดการข้อมูลผู้มีสิทธิ การคุ้มครองสิทธิ์และรับเรื่องร้องเรียน</t>
  </si>
  <si>
    <t>พัฒนาระบบบริหารการชดเชยและตรวจสอบเวชระเบียน</t>
  </si>
  <si>
    <t>เพิ่มประสิทธิภาพระบบข้อมูลการบริการผู้ป่วยฉุกเฉินวิกฤต</t>
  </si>
  <si>
    <t>เพิ่มศักยภาพกลไกการบริหารจัดการด้านการเงินการคลัง</t>
  </si>
  <si>
    <t>การบริการและกำกับแผนการเงิน (Planfin)</t>
  </si>
  <si>
    <t>พัฒนาระบบบัญชี</t>
  </si>
  <si>
    <t>พัฒนาเครือข่ายและศักยภาพบุคลากรด้านการเงินการคลัง</t>
  </si>
  <si>
    <t>14 : การพัฒนางานวิจัย และนวัตกรรมด้านสุขภาพ</t>
  </si>
  <si>
    <t>เพิ่มประสิทธิภาพกลไกการพัฒนางานวิจัย และองค์ความรู้ด้านสุขภาพ</t>
  </si>
  <si>
    <t>การสร้างเครือข่ายนักวิจัยและทีมนำด้านงานวิจัยและการจัดการความรู้</t>
  </si>
  <si>
    <t>การสนับสนุนให้เกิดผลงานวิจัยและการนำผลงานวิจัยไปใช้ประโยชน์</t>
  </si>
  <si>
    <t>การพัฒนาระบบฐานข้อมูลงานวิจัยและการเผยแพร่ผลงานผ่านระบบดิจิทัล</t>
  </si>
  <si>
    <t>15 : การปรับโครงสร้างฯ</t>
  </si>
  <si>
    <t xml:space="preserve">  - ระดับความสำเร็จของการบังคับใช้กฏหมายที่อยู่ในอำนาจหน้าที่ของกระทรวงสาธารณสุข</t>
  </si>
  <si>
    <t>วางแผนการบังคับใช้กฏหมาย</t>
  </si>
  <si>
    <t>การพัฒนาความรู้ในการบังคับใช้กฏหมาย</t>
  </si>
  <si>
    <t>การสร้างเครือข่ายการบังคับใช้กฏหมาย</t>
  </si>
  <si>
    <t>การบังคับใช้กฏหมาย</t>
  </si>
  <si>
    <t>1. เพิ่มประสิทธิภาพและพัฒนารูปแบบการจัดการปัญหาสุขภาพของพื้นที่ให้สอดคล้องกับบริบทและประชาชนทุกกลุ่มวัย</t>
  </si>
  <si>
    <t xml:space="preserve">1.โครงการสุขภาพดีด้วยวิถีคนจันท์  </t>
  </si>
  <si>
    <t>1.ทุกภาคส่วนมีส่วนร่วมในการดำเนินงานสร้างสุขภาพดีด้วยวิถีคนจันท์ โดยกลไก DHS/ พชอ</t>
  </si>
  <si>
    <t>2..ผู้ป่วยโรคเบาหวาน     และโรคความดันโลหิตสูงรายใหม่ลดลง</t>
  </si>
  <si>
    <t>1.ทุกอำเภอมีตำบล ต้นแบบ “สุขภาพดีวิถีคนจันท์” อย่างน้อย 1 ตำบล</t>
  </si>
  <si>
    <t>2.มีรูปแบบการจัดการปัญหาสุขภาพ/ นวัตกรรมที่สอดคล้องกับบริบทของพื้นที่ อย่างน้อยอำเภอละ 1 Model</t>
  </si>
  <si>
    <t>3.อัตราป่วยรายใหม่โรคเบาหวาน ลดลงร้อยละ 10 จากปีที่ผ่านมา</t>
  </si>
  <si>
    <t>4.อัตราป่วยรายใหม่โรคความดันโลหิตสูงลดลงร้อยละ 10 จากปีที่ผ่านมา</t>
  </si>
  <si>
    <t>.เสริมสร้างความร่วมมือกับภาคีเครือข่ายโดยกลไก DHS ในการจัดการปัญหาสุขภาพ</t>
  </si>
  <si>
    <t xml:space="preserve">พัฒนาเครือข่ายสุขภาพระดับตำบล           ( primary care cluster) ให้เข็มแข็งและผลักดันให้เป็นวาระสุขภาพของทุกระดับ </t>
  </si>
  <si>
    <t>พัฒนาความรู้ ความเข้าใจและทักษะในการดูแลสุขภาพให้แก่ทีมหมอครอบครัวตามเกณฑ์มาตรฐาน</t>
  </si>
  <si>
    <t>พัฒนาประสิทธิภาพการวินิจฉัยโรค การรักษา และการฟื้นฟูสุขภาพ ด้วยความเชี่ยวชาญของบุคลากรทางการแพทย์ และทีมสหวิชาชีพ</t>
  </si>
  <si>
    <t>เสริมสร้างวัฒนธรรมการบริโภค ในกลุ่มประชาชนทั่วไป กลุ่มเสี่ยง ผู้ป่วย และครอบครัว เพื่อให้เกิด ค่านิยมสุขภาพ ใหม่ในระดับบุคคล ครอบครัว และชุมชน ให้เกิดผู้นำการเปลี่ยนแปลง (Healthy Change Agent:HCA)</t>
  </si>
  <si>
    <t>ผลักดันวาระ NO NCD ระดับจังหวัด อำเภอ ตำบล</t>
  </si>
  <si>
    <t xml:space="preserve">2.โครงการเมืองสุขภาพผู้สูงอายุ(Healthy Agint) </t>
  </si>
  <si>
    <t>1.ผู้สูงอายุมีคุณภาพชีวิตที่ดี  ได้รับบริการสุขภาพและการดูแลที่เหมาะสมและตรงกับสภาพปัญหา โดยการมีส่วนร่วมของครอบครัว  ชุมชนและท้องถิ่น</t>
  </si>
  <si>
    <t>ขับเคลื่อนการดำเนินงานระบบการดูแลผู้สูงอายุระยะยาว (Long Term Care)ในชุมชน โดยกลไก DHS/พชอ</t>
  </si>
  <si>
    <t xml:space="preserve">2. สร้างเสริมสุขภาพตามวิถีของชุมชน ด้วยวัฒนธรรม  และสิ่งแวดล้อมทางสุขภาพที่เอื้อต่อการมีสุขภาพดี  </t>
  </si>
  <si>
    <t>3.โครงการป้องกัน ควบคุมโรคติดต่อภายใต้ระบบสุขภาพหนึ่งเดียว (One Health)</t>
  </si>
  <si>
    <t>1.มีระบบเครือข่ายเฝ้าระวัง ป้องกันโรคและภัยสุขภาพ ที่มีคุณภาพและมาตราฐานโดยกระบวนการมีส่วนร่วมภายใต้ความคิดระบบสุขภาพหนึ่งเดี่ยว</t>
  </si>
  <si>
    <t>2.อัตราป่วยด้วยโรคติดต่อที่สำคัญของพื้นที่ลดลง</t>
  </si>
  <si>
    <t xml:space="preserve"> - อัตราป่วยด้วยโรคไข้เลือดออก ลดลงจากค่าเฉลี่ย 5 ปีย้อนหลัง</t>
  </si>
  <si>
    <t>สร้างระบบเครือข่ายการเฝ้าระวังและควบคุมป้องกันโรคตามวิถีของชุมชนให้มีคุณภาพมาตรฐาน</t>
  </si>
  <si>
    <t>เสริมสร้างความร่วมมือกับภาคีเครือข่ายโดยกลไก DHS / พชอ.ในการป้องกัน ควบคุมโรคติดต่อแบบครบวงจร</t>
  </si>
  <si>
    <t>พัฒนาระบบการเฝ้าระวังและการรายงานโรคของชุมชน</t>
  </si>
  <si>
    <t xml:space="preserve">พัฒนาขีดความสามารถของอาสาสมัครหมู่บ้านและจิตอาสาชุมชนในการเป็นผู้เฝ้าระวังภัยคุกคามทางสุขภาพ      </t>
  </si>
  <si>
    <t xml:space="preserve">พัฒนาระบบการสื่อสารความรู้ผ่านหอกระจายข่าว ในระดับหมู่บ้าน                                                     </t>
  </si>
  <si>
    <t xml:space="preserve">สนับสนุนการจัดทำวาระหมู่บ้านด้านการป้องกันควบคุมโรคและภัยสุขภาพ        </t>
  </si>
  <si>
    <t xml:space="preserve">4.โครงการสร้างวัฒนธรรมการจัดการสุขภาพโดยจิตอาสาชุมชน  </t>
  </si>
  <si>
    <t xml:space="preserve">จัดตั้ง/ พัฒนาศูนย์เรียนรู้การจัดการสุขภาพชุมชนแบบครบวงจรโดยกระบวนการมีส่วนร่วม                                 </t>
  </si>
  <si>
    <t xml:space="preserve">สนับสนุนการจัดทำนโยบายสุขภาพในชุมชนด้วยธรรมนูญสุขภาพ </t>
  </si>
  <si>
    <t>สร้างค่านิยมและวัฒนธรรมทางสุขภาพในชุมชน</t>
  </si>
  <si>
    <t>5.โครงการจันทบุรีเมืองน่าอยู่ (GREEN &amp; CLEAN CITY)</t>
  </si>
  <si>
    <t>1…ทุกภาคส่วน ทั้งภาครัฐ ชุมชน ท้องถิ่น  และภาคประชาสังคม มีส่วนร่วมในการสร้างสภาพแวดล้อมที่เอื้อต่อการมีสุขภาพดี</t>
  </si>
  <si>
    <t xml:space="preserve">3. พัฒนาระบบบริการแบบไร้รอยต่อ ไม่รอนาน และมีความสุขระหว่างรอรับบริการ ลดต้นทุน และภาระสุขภาพแก่ประชาชน </t>
  </si>
  <si>
    <t xml:space="preserve">6.โครงการระบบสุขภาพเป็นเลิศและสากล (Service excllent) </t>
  </si>
  <si>
    <t>1.ระบบบริการสุขภาพมีความเป็นเลิศ บูรณาการเชื่อมโยงไร้รอยต่อ</t>
  </si>
  <si>
    <t>6.1.</t>
  </si>
  <si>
    <t>4. ยกระดับคุณภาพการบริการในหน่วยบริการสุขภาพทุกระดับให้มีความปลอดภัย และได้มาตรฐานตามเกณฑ์ที่กำหนด</t>
  </si>
  <si>
    <t>การพัฒนานวตกรรมและรูปแบบบริการสุขภาพ</t>
  </si>
  <si>
    <t>8.โครงการพัฒนางานสาธารณสุขชายแดนและระบบบริการ  สุขภาพแรงงานต่างด้าว จังหวัดจันทบุรี</t>
  </si>
  <si>
    <t>1.ปัญหาและผลกระทบ ด้านสุขภาพอันเนื่องมาจากพื้นที่ชายแดนและแรงงานต่างด้าวลดลง</t>
  </si>
  <si>
    <t>การพัฒนาโครงสร้างและกลไกการบริหารจัดการ</t>
  </si>
  <si>
    <t xml:space="preserve">พัฒนาศักยภาพบุคลากรและทีมงาน  ให้มีสมถรรนะสากล                                 </t>
  </si>
  <si>
    <t xml:space="preserve">สำรวจ เฝ้าระวังโรค ควบคุม ป้องกันโรคและภัยสุขภาพ </t>
  </si>
  <si>
    <t>จัดตั้ง/ ดำเนินการ  OSS ตรวจคัดกรองโรค/ ขึ้นทะเบียนแรงงานต่างด้าว  ที่ด่านชายแดนบ้านแหลม โดยกลไกประรัฐ</t>
  </si>
  <si>
    <t xml:space="preserve">จัดตั้ง/ ดำเนินการ ศูนย์ประสานงานนายจ้างแรงงานต่างด้าวที่ รพ.ทุกแห่ง </t>
  </si>
  <si>
    <t>พัฒนาระบบข้อมูล และโปรแกรม</t>
  </si>
  <si>
    <t xml:space="preserve">5. ส่งเสริมการจัดบริการสุขภาพด้วยการผสมผสานกับภูมิปัญญาไทย และพัฒนาแพทย์แผนไทย แพทย์ทางเลือกให้เข้มแข็ง มีมาตรฐาน </t>
  </si>
  <si>
    <t xml:space="preserve">9.โครงการเมืองสมุนไพรจังหวัดจันทบุรี (Herbal City) </t>
  </si>
  <si>
    <t xml:space="preserve">1.จังหวัดจันทบุรีเป็นศูนย์กลางสมุนไพร เพื่อสุขภาพและความมั่นคงทางเศรษฐกิจของชาติ </t>
  </si>
  <si>
    <t>สร้างความเข้มแข็งของกลไกการบริหารจัดการเพื่อการขับเคลื่อนพื้นที่ฐานรากอย่างยั่งยืน</t>
  </si>
  <si>
    <t>พัฒนาคุณภาพวัตถุดิบสมุนไพรยกระดับมูลค่าผลผลิตให้กับเกษตรกร</t>
  </si>
  <si>
    <t>ขยายช่องทางการใช้ประโยชน์การเพิ่มมูลค่าและการตลาด</t>
  </si>
  <si>
    <t>ส่งเสริมการใช้สมุนไพรในระบบบริการสุขภาพ</t>
  </si>
  <si>
    <t>6.เสริมสร้างความเข้มแข็งของเมืองบริการสุขภาพอาเซียน  ผ่านความร่วมมือกับภาคีทุกภาคส่วนทั้งในและต่างประเทศ</t>
  </si>
  <si>
    <t>10. โครงการเมืองบริการสุขภาพอาเซียน</t>
  </si>
  <si>
    <t>1.ผู้รับบริการเชื่อมั่นและวางใจในระบบบริการสุขภาพ บริการสุขภาพเพิ่มมูลค่าต่อการพัฒนาจังหวัด</t>
  </si>
  <si>
    <t>การพัฒนาโครงสร้างและกลไกการขับเคลื่อนงาน</t>
  </si>
  <si>
    <t xml:space="preserve"> การพัฒนาศักยภาพสถานบริการ</t>
  </si>
  <si>
    <t xml:space="preserve"> การสร้างมูลค่าเพิ่มในการให้บริการ</t>
  </si>
  <si>
    <t>7. พัฒนาระบบการขับเคลื่อนนโยบายสาธารณสุขในทุกระดับให้มีความเข้มแข็ง เสริมสร้างระบบการวางแผนและการบริหารจัดการทรัพยากรสุขภาพให้มีประสิทธิภาพ</t>
  </si>
  <si>
    <t xml:space="preserve">11. โครงการสร้างเอกภาพในการบริหารจัดการเพื่อการขับเคลื่อนนโยบายและยุทธศาสตร์(One Province One Strategy) </t>
  </si>
  <si>
    <t>1.กลไกการขับเคลื่อนนโยบายและยุทธศาสตร์มีประสิทธิภาพ และเป็นเอกภาพ</t>
  </si>
  <si>
    <t>พัฒนาศักยภาพทีมบริหารเพื่อการนำองค์กรและเสริมสร้างขีดความสามารถในการนำพาองค์กรก้าวสู่ประชาคมอาเซียน</t>
  </si>
  <si>
    <t xml:space="preserve">สร้างทีมนำในการขับเคลื่อนยุทธศาสตร์ขององค์กร </t>
  </si>
  <si>
    <t xml:space="preserve"> การบริหารยุทธศาสตร์สุขภาพแบบหนึ่งเดียวเชื่อมโยงในทุกระดับ</t>
  </si>
  <si>
    <t xml:space="preserve"> พัฒนาระบบข้อมูลสารสนเทศและศูนย์ข้อมูลกลางด้านสุขภาพ</t>
  </si>
  <si>
    <t xml:space="preserve"> ผลักดันปัญหาและผลกระทบต่อสุขภาพเป็นวาระระดับจังหวัด อำเภอ ตำบล </t>
  </si>
  <si>
    <t>8. สร้างสรรค์องค์ความรู้ นวัตกรรม และพัฒนาระบบข้อมูลสารสนเทศทางสุขภาพให้มีคุณภาพ ทันสมัย เชื่อมโยงอย่างเป็นระบบ</t>
  </si>
  <si>
    <t>12.โครงการจันทบุรี 4.0</t>
  </si>
  <si>
    <t>1.มีองค์ความรู้นวัตกรรมทางสุขภาพและระบบข้อมูลสารสนเทศสุขภาพรองรับระบบบริการและระบบบริหาร พัฒนาสู่จันทบุรี 4.0</t>
  </si>
  <si>
    <t>สร้างคลังสารสนเทศเพื่อพัฒนาสู่องค์กรแห่งการเรียนรู้ผ่านระบบดิจิทัล</t>
  </si>
  <si>
    <t>9. พัฒนาหน่วยงานสาธารณสุข ให้มีสมรรถนะสูง บริหารแบบธรรมาภิบาล  โดยยึดหลักปรัชญาของเศรษฐกิจพอเพียง</t>
  </si>
  <si>
    <t>13. โครงการองค์กรสู่สมรรถนะสูง (Smart  Offiice)</t>
  </si>
  <si>
    <t>1…หน่วยงานสาธารณสุข  มีการพัฒนาสู่องค์กรสมรรถนะสูง</t>
  </si>
  <si>
    <t>เพิ่มประสิทธิภาพการนำองค์กรด้วยทีมนำที่มีคุณภาพสูงและใช้แผนยุทธศาสตร์ในการขับเคลื่อนองค์กร</t>
  </si>
  <si>
    <t xml:space="preserve"> พัฒนาการบริหารตามแนวทางเกณฑ์รางวัลคุณภาพแห่งชาติ ตามแนวทาง Governance Excellence</t>
  </si>
  <si>
    <t xml:space="preserve"> สร้างธรรมาภิบาลในองค์กรและความเข้มแข็งทางการเงินการคลังด้วยหลักปรัชญาเศรษฐกิจพอเพียง</t>
  </si>
  <si>
    <t>ประยุกต์และสอดแทรกหลักปรัชญาเศรษฐกิจพอเพียงในแผนงาน/ โครงการของหน่วยงาน</t>
  </si>
  <si>
    <t xml:space="preserve"> ส่งเสริม สนับสนุนการแสวงหาความร่วมมือจากองค์กรสุขภาพ และองค์กรที่เกี่ยวข้องทั้งในและต่างประเทศ</t>
  </si>
  <si>
    <t xml:space="preserve"> การบริหารจัดการความเสี่ยงและเพิ่มประสิทธิภาพระบบควบคุมกำกับ</t>
  </si>
  <si>
    <t xml:space="preserve">10. เสริมสร้างขีดความสามารถของบุคลากรให้มีความเชี่ยวชาญในการจัดบริการสุขภาพ    บุคลากรมีความสุขและเป็นต้นแบบคนสุขภาพดี </t>
  </si>
  <si>
    <t>14.โครงการบุคลากรสาธารณสุขยอดเยี่ยม (Smart Officer)</t>
  </si>
  <si>
    <t>1.บุคลากรทางการแพทย์ และทีมสาธารณสุขมีสมรรถนะสูง มีความสุขและเป็นต้นแบบคน สุขภาพดีมีวัฒนธรรมองค์กรที่เข้มแข็ง</t>
  </si>
  <si>
    <t>จัดทำแผนแม่บทการพัฒนาบุคลากรสาธารณสุขของจังหวัด ระยะ 5 ปี และสอดคล้องกับการพัฒนาตามแผนบริการของจังหวัด</t>
  </si>
  <si>
    <t>สร้างรูปแบบการใช้ประโยชน์ร่วมกันของบุคลากรที่มีความรู้ความสามารถสูงทั้งบุคลากรทางการแพทย์และบุคลากรสายสนับสนุนในรูปแบบ HR Sharing</t>
  </si>
  <si>
    <t>พัฒนาระบบบริหารและทรัพยากรบุคคลโดยให้ความสำคัญกับการเสริมสร้างสมรรถนะการพัฒนาผลการปฏิบัติงาน</t>
  </si>
  <si>
    <t xml:space="preserve">พัฒนาหลักสูตรที่มีความจำเป็นของภารกิจ รองรับยุทธศาสตร์การพัฒนาของจังหวัด ตาม Service plan </t>
  </si>
  <si>
    <t>สร้างและพัฒนาLearning center ระดับจังหวัด</t>
  </si>
  <si>
    <t>สร้างเสริมพฤติกรรมสุขภาพที่เป็นแบบอย่าง และการคุ้มครองสุขภาวะของบุคลากรจากการปฏิบัติงาน</t>
  </si>
  <si>
    <t>ยกย่องเชิดชูเกียรติแก่บุคลากรคุณภาพ</t>
  </si>
  <si>
    <t>สร้างระบบการรับผิดชอบต่อสังคมผ่านกิจกรรมการบริการสุขภาพและกิจกรรมอื่นๆ ที่มีศักยภาพ ตามแนวทางเราทำดีด้วยหัวใจของสมเด็จพระเจ้าอยู่หัวรัชกาลที่10 (คนสาธารณสุขจิตอาสาทั้งจังหวัด)</t>
  </si>
  <si>
    <t>โครงการขับเคลื่อนยุทธศาสตร์การพัฒนาสุขภาพจังหวัดจันทบุรี ปีงบประมาณ 2562</t>
  </si>
  <si>
    <t>5..ร้อยละ 60 ของตำบลที่มีระบบการส่งเสริมสุขภาพดูแลผู้สูงอายุระยะยาว  (Long Term Care) ในชุมชนผ่านเกณฑ์</t>
  </si>
  <si>
    <t xml:space="preserve">6.ร้อยละของ Healthy Ageing เพิ่มขึ้น (ผู้สูงอายุมีศักยภาพในการดำรงชีวิตตามปกติ)  </t>
  </si>
  <si>
    <t>สร้างทักษะในการจัดการสุขภาพภาคประชาชน</t>
  </si>
  <si>
    <t>การพัฒนาวาระสุขภาพจิตอาสาเพื่อการดูแลสุขภาพผู้มีภาวะพึ่งพิง ทำดีด้วยหัวใจ   ด้วยกลไกประชารัฐ</t>
  </si>
  <si>
    <t xml:space="preserve">สนับสนุนการจัดทำแผนชุมชน   และผลักดันให้บรรจุในแผนพัฒนาท้องถิ่น                                                        </t>
  </si>
  <si>
    <t>การสร้างสุขและเพิ่มคุณค่าระหว่างรอรับบริการ</t>
  </si>
  <si>
    <t>จัดระบบบริการเพิ่มเศษ  (Convenience Service) /คลินิกเฉพาะทางนอกเวลา</t>
  </si>
  <si>
    <t>การส่งเสริมในทุกสถานบริการสุขภาพให้มีอัตลักษณ์ของการบริการด้วยหัวใจความเป็นมนุษย์</t>
  </si>
  <si>
    <t>จัดให้มี Co-Working Space/ Co-Working Space on Line</t>
  </si>
  <si>
    <t xml:space="preserve"> การสร้างนวัตกรรมสุขภาพ และเพิ่มมูลค่าด้านสุขภาพรองรับสาธารณสุข 4.0</t>
  </si>
  <si>
    <t xml:space="preserve"> จัดทำระบบเทคโนโลยีสารสนเทศเพิ่มมาทดแทนการทำงานของบุคลากรทั้งในส่วนที่เป็นบริการหลักและทีมสนับสนุน</t>
  </si>
  <si>
    <t xml:space="preserve"> จัดตั้ง/ พัฒนาเครือข่ายคลังสมอง (Knowledge Network)</t>
  </si>
  <si>
    <t>7.มีพื้นที่/ หน่วยงานต้นแบบหรือรูปแบบ(Model)/นวัตกรรมการดำเนินงานโครงการฯ</t>
  </si>
  <si>
    <t>8.อำเภอผ่านเกณฑ์มาตรฐานการจัดการเฝ้าระวังควบคุมโรคระหว่างประเทศ (IHR2005)* ไม่น้อยกว่าร้อยละ 80</t>
  </si>
  <si>
    <t>9.อัตราป่วยด้วยโรคที่สำคัญ 3 ลำดับแรกลดลงร้อยละ 5</t>
  </si>
  <si>
    <t>10.มีพื้นที่/ หน่วยงานต้นแบบหรือรูปแบบ(Model)/นวัตกรรมการดำเนินงานโครงการฯ</t>
  </si>
  <si>
    <t>38.มีพื้นที่/ หน่วยงานต้นแบบหรือรูปแบบ(Model/นวัตกรรมการดำเนินงานโครงการฯ</t>
  </si>
  <si>
    <t>1)  15 แผนงาน  40+1  โครงการ</t>
  </si>
  <si>
    <t>แผนปฏิบัติการฯ ปี2562</t>
  </si>
  <si>
    <t>โครงการการดูแลผู้ป่วยระยะท้ายแบบประคับประคองและการดูแลผู้ป่วยกึ่งเฉียบพลัน</t>
  </si>
  <si>
    <t>โครงการการบริบาลฟื้นสภาพระยะกลาง(Intermediate Care; IMC)</t>
  </si>
  <si>
    <t xml:space="preserve">โครงการ Smart  Hospital </t>
  </si>
  <si>
    <t>โครงการพัฒนางานวิจัย/นวัตกรรมผลิตภัณฑ์สุขภาพและเทคโนโลยีทางการแพทย์</t>
  </si>
  <si>
    <t xml:space="preserve"> โครงการบริหารจัดการพื้นฐาน</t>
  </si>
  <si>
    <t>รวม 40+1+1 โครงการ</t>
  </si>
  <si>
    <t xml:space="preserve">1.โครงการสุขภาพดีด้วยวิถีคนจันท์    </t>
  </si>
  <si>
    <t xml:space="preserve">2.โครงการเมืองสุขภาพผู้สูงอายุ(Healthy Aging) </t>
  </si>
  <si>
    <t xml:space="preserve">3.โครงการป้องกัน ควบคุมโรคติดต่อภายใต้ระบบสุขภาพหนึ่งเดียว (One Health) </t>
  </si>
  <si>
    <t xml:space="preserve">4.โครงการสร้างวัฒนธรรมการจัดการสุขภาพโดยจิตอาสาชุมชน </t>
  </si>
  <si>
    <t xml:space="preserve">5.โครงการจันทบุรีเมืองน่าอยู่ (Green &amp; Clean City)     </t>
  </si>
  <si>
    <t>6.โครงการระบบสุขภาพเป็นเลิศและสากล (Service excllence)</t>
  </si>
  <si>
    <t>7. โครงการ  Smart Hospital</t>
  </si>
  <si>
    <t xml:space="preserve">9.โครงการเมืองสมุนไพรจังหวัดจันทบุรี (Herbal City)    </t>
  </si>
  <si>
    <t xml:space="preserve">10. โครงการเมืองบริการสุขภาพอาเซียน </t>
  </si>
  <si>
    <t xml:space="preserve">13.โครงการองค์กรสมรรถนะสูง (Smart  Offiice)      </t>
  </si>
  <si>
    <t xml:space="preserve">14.โครงการบุคลากรสาธารณสุขยอดเยี่ยม (Smart Officer) </t>
  </si>
  <si>
    <r>
      <t>K1อัตราส่วนการตายมารดาไทยไม่เกิน</t>
    </r>
    <r>
      <rPr>
        <sz val="16"/>
        <color rgb="FFFF0000"/>
        <rFont val="TH SarabunPSK"/>
        <family val="2"/>
      </rPr>
      <t xml:space="preserve"> 17</t>
    </r>
    <r>
      <rPr>
        <sz val="16"/>
        <rFont val="TH SarabunPSK"/>
        <family val="2"/>
      </rPr>
      <t xml:space="preserve"> ต่อการเกิดมีชีพแสนคน </t>
    </r>
  </si>
  <si>
    <t xml:space="preserve">K2ระดับความสำเร็จของพัฒนาการเด็กตามเกณฑ์มาตรฐาน (PA) </t>
  </si>
  <si>
    <t>K3ร้อยละ 54 ของเด็กอายุ 0-5 ปี สูงดีสมส่วน และมีส่วนสูงเฉลี่ยที่อายุ 5 ปีของเด็กชาย 113 ซม.เด็กหญิง 112 ซม.</t>
  </si>
  <si>
    <t xml:space="preserve">K5ร้อยละ66 ของเด็กวัยเรียนอายุ 6-14 ปี สูงดีสมส่วน   </t>
  </si>
  <si>
    <t>K6อัตราการคลอดมีชีพในหญิงอายุ 15 - 19 ปี น้อยกว่า 40 ต่อพันประชาการหญิงอายุ 15-19 ปี</t>
  </si>
  <si>
    <t>โครงการ (40+1)</t>
  </si>
  <si>
    <t>A 3 โครงการพัฒนาและสร้างเสริมศักยภาพคนไทยกลุ่มวัยผู้สูงอายุ</t>
  </si>
  <si>
    <t>K7ร้อยละ 60 ของตำบลที่มีระบบการส่งเสริมสุขภาพดูแลผู้สูงอายุระยะยาว  (Long Term Care) ในชุมชนผ่านเกณฑ์</t>
  </si>
  <si>
    <t>C6พัฒนาคุณภาพชีวิตของประชาชนในพื้นที่ให้ดีขึ้น โดยหลักการ "พื้นที่เป็นฐาน  ประชาชนเป็นศูนย์กลาง"</t>
  </si>
  <si>
    <t>K8ร้อยละ50ของคณะกรรมการพัฒนาคุณภาพชีวิตระดับอำเภอ (พชอ.)   ที่มีคุณภาพ (PA/สตป.)</t>
  </si>
  <si>
    <t>A5 โครงการพัฒนาระบบการตอบโต้ภาวะฉุกเฉินและภัยสุขภาพ</t>
  </si>
  <si>
    <t>C7มีระบบปฏิบัติการภาวะฉุกเฉินที่สามารถรับมือภาวะฉุกเฉินทางสาธารณสุขที่เกิดจากโรคและภัยสุขภาพได้</t>
  </si>
  <si>
    <t xml:space="preserve">K9 ร้อยละของจังหวัด/อำเภอมีศูนย์ปฏิบัติการภาวะฉุกเฉิน (EOC) และทีมตระหนักรู้สถานการณ์ (SAT) ที่สามารถปฏิบัติงานได้จริง  </t>
  </si>
  <si>
    <t>พัฒนาคุณภาพและรูปแบบการป้องกัน ควบคุมโรคติดต่อ</t>
  </si>
  <si>
    <t>A6 โครงการควบคุมโรคไม่ติดต่อและภัยสุขภาพ</t>
  </si>
  <si>
    <t xml:space="preserve">C8การเสียชีวิตจากการจมน้ำของเด็กไทยลดลง  </t>
  </si>
  <si>
    <t>C9การตายจากการบาดเจ็บทางถนนลดลง</t>
  </si>
  <si>
    <t>C10ระบบข้อมูลและเทคโนโลยีโรคไม่ติดต่อมีความเชื่อมโยงทุกระดับ (NCDs Data Center)</t>
  </si>
  <si>
    <t>C11ผู้ป่วยเบาหวานรายใหม่จากกลุ่มเสี่ยงเบาหวานลดลง</t>
  </si>
  <si>
    <t>C12ผู้ป่วยความดันโลหิตสูงรายใหม่จากกลุ่มเสี่ยงผู้ป่วยความดันโลหิตสูงลดลง</t>
  </si>
  <si>
    <t>K10อัตราผู้ป่วยรายใหม่จากกลุ่มเสี่ยงเบาหวานและอัตรากลุ่มสงสัยป่วยความดันโลหิตสูงในเขตรับผิดชอบได้รับการวัดความดันโลหิตสูงที่บ้าน</t>
  </si>
  <si>
    <t>10.1 ผู้ป่วยเบาหวานรายใหม่จากกลุ่มเสี่ยงเบาหวาน</t>
  </si>
  <si>
    <t>10.2 กลุ่มสงสัยป่วยด้วยความความดันโลหิตสูงในเขตรับผิดชอบได้รับการวัดความดันโลหิตที่บ้าน</t>
  </si>
  <si>
    <t>A 7 โครงการคุ้มครองผู้บริโภคด้านผลิตภัณฑ์สุขภาพและบริการสุขภาพ</t>
  </si>
  <si>
    <t>C13ผู้บริโภคได้บริโภคผลิตภัณฑ์สุขภาพที่มีคุณภาพ ปลอดภัย</t>
  </si>
  <si>
    <t>C14สถานพยาบาลและสถานประกอบการเพื่อสุขภาพมีคุณภาพตามมาตรฐานและประชาชนได้รับบริการสุขภาพที่มีคุณภาพมาตรฐาน</t>
  </si>
  <si>
    <t xml:space="preserve">K11ร้อยละของผลิตภัณฑ์สุขภาพกลุ่มเสี่ยงที่ได้รับการตรวจสอบได้มาตรฐานตามเกณฑ์ที่กำหนด </t>
  </si>
  <si>
    <t>A 8 โครงการบริหารจัดการสิ่งแวดล้อม</t>
  </si>
  <si>
    <t>C15โรงพยาบาลรัฐมีการพัฒนางานอนามัยสิ่งแวดล้อมได้ตามเกณฑ์ GREEN &amp; CLEAN Hospital</t>
  </si>
  <si>
    <t>K12ร้อยละของโรงพยาบาลที่พัฒนาอนามัยสิ่งแวดล้อมได้ตามเกณฑ์ GREEN &amp; CLEAN Hospital (PA)</t>
  </si>
  <si>
    <t xml:space="preserve"> -รพ.ผ่านเกณฑ์ระดับดีมากขึ้นไป 40%</t>
  </si>
  <si>
    <t xml:space="preserve"> -ระดับดีมาก plus อย่างน้อยจังหวัดละ1แห่ง</t>
  </si>
  <si>
    <t xml:space="preserve">A 9 โครงการคุ้มครองสุขภาพประชาชนจากมลพิษสิ่งแวดล้อมในพื้นที่เสี่ยง(Hot Zone) </t>
  </si>
  <si>
    <t>C16ประชาชนได้รับการป้องกัน  ดูแลสุขภาพจากปัจจัยเสี่ยงมลพิษด้านสิ่งแวดล้อม</t>
  </si>
  <si>
    <t>K13ร้อยละ100ของจังหวัด/อำเภอมีระบบจัดการปัจจัยเสี่ยงจากสิ่งแวดล้อมและสุขภาพอย่างบูรณาการ มีประสิทธิภาพ และยั่งยืน ผ่านเกณฑ์ระดับพื้นฐาน</t>
  </si>
  <si>
    <t>A 10 โครงการพัฒนาระบบการแพทย์ปฐมภูมิ</t>
  </si>
  <si>
    <t>K14ร้อยละ100ของคลินิกหมอครอบครัวที่เปิดดำเนินการได้ในพื้นที่ (Primary  Care  Cluster) (PA)</t>
  </si>
  <si>
    <t>จัดบริการ/สนับสนุนพัฒนาระบบบริการสุขภาพ สาขาโรคไม่ติดต่อเรื้อรัง</t>
  </si>
  <si>
    <t>A 12 โครงการพัฒนาระบบบริการสุขภาพ สาขาโรคไม่ติดต่อเรื้อรัง</t>
  </si>
  <si>
    <t>C19ผู้ป่วยเบาหวารสามารถควบคุมระดับน้ำตาลได้ดี</t>
  </si>
  <si>
    <t>C20ผู้ป่วยโรคความดันโลหิตสูงสามารถควบคุมความดันโลหิตได้ดี</t>
  </si>
  <si>
    <t xml:space="preserve">K16.อัตราตายของผู้ป่วยโรคหลอดเลือดสมองและระยะเวลาที่ได้รับการรักษาที่เหมาะสม </t>
  </si>
  <si>
    <t>16.1 อัตราตายของผู้ป่วยโรคหลอดเลือดสมองตีบ/อุดตัน (Ischemic Stroke ;I63)</t>
  </si>
  <si>
    <t>16.2 อัตราตายของผู้ป่วยโรคหลอดเลือดสมองแตก (Hemorrhagic Stroke ;I60-I62)</t>
  </si>
  <si>
    <t>16.3 อัตราตายของผู้ป่วยโรคหลอดเลือดสมอง (Stroke ;I60-I69)</t>
  </si>
  <si>
    <t>16.4ร้อยละผู้ป่วยโรคหลอดเลือดสมองตีบ/อุดตันระยะเฉียบพลัน (I63) ที่มีอาการไม่เกิน 4.5 ชั่วโมงได้รับการรักษาด้วย</t>
  </si>
  <si>
    <t>ยาละลายลิ่มเลือดทางหลอดเลือดดำภายใน 60 นาที (door to needle time)</t>
  </si>
  <si>
    <t>16.5ร้อยละผู้ป่วยโรคหลอดเลือดสมอง (I60-I69) ที่มีอาการไม่เกิน 72 ชั่วโมงได้รับการรักษาใน Stroke Unit ภายใน 3 ชั่วโมง(door to Stroke Unit time)</t>
  </si>
  <si>
    <t>16.6 ร้อยละผู้ป่วยโรคหลอดเลือดสมองแตก (I60-I62) ได้รับการผ่าตัดสมองภายใน 60 นาที (door to operation room time)</t>
  </si>
  <si>
    <t>A 11 โครงการพัฒนาเครือข่ายกำลังคนด้านสุขภาพ</t>
  </si>
  <si>
    <t>C18คนในครอบครัวมีความรู้และทำหน้าที่ดูแลสุขภาพครอบครัวของตนเองได้อย่างเหมาะสม</t>
  </si>
  <si>
    <t>K15ร้อยละ55ของครอบครัวที่มีศักยภาพในการดูแลสุขภาพตนเองได้ตามเกณฑ์ที่กำหนด</t>
  </si>
  <si>
    <t>A13 โครงการป้องกันและควบคุมการดื้อยาต้านจุลชีพ และการใช้ยาอย่างสมเหตุสมผล</t>
  </si>
  <si>
    <t>C21มีความคุ้มค่าและความปลอดภัยในการใช้ยา  การเกิดเชื้อดื้อยาลดลง</t>
  </si>
  <si>
    <t>17.1 ร้อยละของโรงพยาบาลที่ใช้ยาอย่างสมเหตุผล (RDU)</t>
  </si>
  <si>
    <t>17.2 ร้อยละของโรงพยาบาลที่มีระบบจัดการการดื้อยาต้านจุลชีพอย่างบูรณาการ (AMR)</t>
  </si>
  <si>
    <t>A 14 โครงการพัฒนาศูนย์ความเป็นเลิศทางการแพทย์</t>
  </si>
  <si>
    <t>C22ประชาชนได้รับการดูแลรักษาพยาบาลและการส่งต่อที่เหมาะสม</t>
  </si>
  <si>
    <t>K18ร้อยละของการส่งต่อผู้ป่วยนอกเขตสุขภาพลดลง</t>
  </si>
  <si>
    <t>A 15โครงการพัฒนาระบบบริการสุขภาพสาขาทารกแรกเกิด</t>
  </si>
  <si>
    <t>C23เพิ่มประสิทธิภาพการดูแลสาขาทารกแรกเกิดให้ทั่วถึงและครอบคลุม</t>
  </si>
  <si>
    <t>K19อัตราตายทารกแรกเกิด (อายุ 0- 28 วัน)  น้อยกว่า 3.4 ต่อ1,000การเกิดมีชีพ</t>
  </si>
  <si>
    <t>A16โครงการการดูแลผู้ป่วยระยะท้ายแบบประคับประคองและการดูแลผู้ป่วยกึ่งเฉียบพลัน</t>
  </si>
  <si>
    <t>C24ผู้ป่วยระยะสุดท้ายได้รับการดูแลแบบประคับประคองตามมาตรฐานจนถึงวาระสุดท้าย</t>
  </si>
  <si>
    <t>K20ร้อยละการบรรเทาอาการปวดและจัดการอาการต่างๆด้วย strong  opiod  medication ในผู้ป่วยประคับประคองอย่างมีคุณภาพ</t>
  </si>
  <si>
    <t>A 17 โครงการพัฒนาระบบบริการการแพทย์แผนไทยฯ</t>
  </si>
  <si>
    <t>C25ประชาชนเข้าถึงบริการด้านการแพทย์แผนไทยและการแพทย์ทางเลือกเพิ่มขึ้น</t>
  </si>
  <si>
    <t>K21ร้อยละ 20 ของผู้ป่วยนอกทั้งหมดที่ได้รับบริการตรวจวินิจฉัย  รักษาโรคด้วยศาสตร์การแพทย์และการแพทย์ทางเลือก</t>
  </si>
  <si>
    <t>A18 โครงการพัฒนาระบบบริการสุขภาพสาขาสุขภาพจิตและจิตเวช</t>
  </si>
  <si>
    <t>C26ผู้ป่วยโรคซึมเศร้าได้รับการดูแลรักษาที่ทันท่วงทีมีมาตรฐารและต่อเนื่อง</t>
  </si>
  <si>
    <t xml:space="preserve">K22มากกว่าร้อยละ 55 ของผู้ป่วยโรคซึมเศร้าเข้าถึงบริการสุขภาพจิต </t>
  </si>
  <si>
    <t>K23อัตราการฆ่าตัวตายสำเร็จ  &lt; 6.3 ต่อประชากรแสนคน</t>
  </si>
  <si>
    <t>A 19 โครงการพัฒนาระบบบริการการสุขภาพ 5 สาขาหลัก</t>
  </si>
  <si>
    <t>C27อัตราตายเสียชีวิตจากภาวะการติดเชื้อในกระแสเลือดแบบรุนแรงของผู้ป่วยที่เข้ามารับการรักษาในโรงพยาบาลลดลง</t>
  </si>
  <si>
    <t>C28อัตราตายของผู้ป่วยอายุ 50 ปีขึ้นไปที่ป่วยด้วยโรคกระดูกพรุนลดลง</t>
  </si>
  <si>
    <t>K24อัตราตายผู้ป่วยติดเชื้อในกระแสเลือดแบบรุนแรงชนิด community - acquired น้อยกว่า ร้อยละ 30 (PA)</t>
  </si>
  <si>
    <t>K25ร้อยละของโรงพยาบาลที่มีทีม Capture the fracture</t>
  </si>
  <si>
    <t>A20 โครงการพัฒนาระบบบริการสุขภาพ สาขาโรคหัวใจ</t>
  </si>
  <si>
    <t xml:space="preserve">C29โรงพยาบาลระดับF2ขึ้นไป ได้รับการเพิ่มศักยภาพเพื่อให้ผู้ป่วยStemi เข้าถึงบริการ  </t>
  </si>
  <si>
    <t>C30อัตราตายจากโรคหลอดเลือดหัวใจลดลง</t>
  </si>
  <si>
    <t>K26ร้อยละของการให้การรักษาผู้ป่วย Stemi ได้ตามมาตรฐานเวลาที่กำหนด</t>
  </si>
  <si>
    <t>K27อัตราตายของผู้ป่วยโรคกล้ามเนื้อหัวใจตายเฉียบพลันชนิด Stemi</t>
  </si>
  <si>
    <t>A 21 โครงการพัฒนาระบบบริการสุขภาพ สาขาโรคมะเร็ง</t>
  </si>
  <si>
    <t>C31ลดระยะเวลารอคอยของมะเร็ง 5 ลำดับแรก ( มะเร็งตับ  ปอด  เต้านม  ลำใส้ใหญ่และทวารหนักและมะเร็งปากมดลูก)</t>
  </si>
  <si>
    <t>C32อัตราตายจากโรคมะเร็ง 5 ลำดับแรกลดลง</t>
  </si>
  <si>
    <t>K28ร้อยละ80ของผู้ป่วยมะเร็ง 5 อันดับแรก ได้รับการรักษาภายในระยะเวลาที่กำหนด</t>
  </si>
  <si>
    <t xml:space="preserve">28.1 ร้อยละของผู้ป่วยที่ได้รับการรักษาด้วยการผ่าตัดภายในระยะเวลา 4 สัปดาห์ </t>
  </si>
  <si>
    <t>28.2 ร้อยละของผู้ป่วยที่ได้รับการรักษาด้วยเคมีบำบัดภายในระยะเวลา 6 สัปดาห์</t>
  </si>
  <si>
    <t>A 22โครงการพัฒนาระบบบริการสุขภาพ สาขาโรคไต</t>
  </si>
  <si>
    <t xml:space="preserve">C33ผลสำเร็จของการชะลอความเสื่อมของไตในผู้ป่วยโรคไตเรื้อรัง (CKD) </t>
  </si>
  <si>
    <t xml:space="preserve">K29ร้อยละ66ของผู้ป่วย CKD ที่มีอัตราการลดลงของ eGFR&lt;4 ml/min/1.73m2/yr </t>
  </si>
  <si>
    <t>A 23 โครงการพัฒนาระบบบริการสุขภาพ สาขาจักษุวิทยา</t>
  </si>
  <si>
    <t xml:space="preserve">C34เพิ่มคุณภาพบริการสุขภาพสาขาจักษุวิทยา   ลดระยะเวลารอคอยของผู้ป่วยโรคตาบอดจากต้อกระจก  </t>
  </si>
  <si>
    <t xml:space="preserve">K30ร้อยละ80ของผู้ป่วยตาบอดจากต้อกระจก (Blinding Cataract) ได้รับการผ่าตัดภายใน 30 วัน </t>
  </si>
  <si>
    <t>A24 โครงการพัฒนาระบบบริการสุขภาพ สาขาปลูกถ่ายอวัยวะ</t>
  </si>
  <si>
    <t>C35ผู้บริจาคอวัยวะจากผู้ป่วยสมองตายเพิ่มขึ้น</t>
  </si>
  <si>
    <t>K31อัตราส่วนของจำนวนผู้ยินยอมบริจาคอวัยวะจากผู้ป่วยสมองตายต่อจำนวนผู้ป่วยเสียชีวิตโรงพยาบาล 0.4:100</t>
  </si>
  <si>
    <t>A 25 โครงการพัฒนาระบบบริการบำบัดรักษาผู้ป่วยยาเสพติด</t>
  </si>
  <si>
    <t>C36ผู้เสพ  ผู้ติดยาเสพติดได้รับการบำบัดรักษาและสามารถหยุดเสพยาได้อย่างต่อเนื่องหลังการจำหน่าย</t>
  </si>
  <si>
    <t>K32ร้อยละของผู้ป่วยยาเสพติดที่บำบัดครบตามเกณฑ์ที่กำหนดและได้รับการติดตามดูแลต่อเนื่อง1ปี( retention rate)  (PA)</t>
  </si>
  <si>
    <t>K33ร้อยละของผู้ใช้และผู้เสพติดที่หยุดเสพต่อเนื่อง3เดือน  หลังจากจำหน่ายจากการบำบัดรักษา(3month  remission  rate)  (PA)</t>
  </si>
  <si>
    <t>A 26โครงการการบริบาลฟื้นสภาพระยะกลาง(Intermediate Care; IMC)</t>
  </si>
  <si>
    <t>C37พัฒนาระบบบริการดูแลระยะเปลี่ยนผ่านระหว่างหลังภาวะวิกฤตและการดูแลที่บ้านหรือชุมชนให้มีความเชื่อมโยงและต่อเนื่อง</t>
  </si>
  <si>
    <t>K34 1) ร้อยละของโรงพยาบาลระดับ M และ F ในจังหวัดที่ให้การบริบาลฟื้นสภาพระยะกลางแบบผู้ป่วยใน (intermediate bed/ward)</t>
  </si>
  <si>
    <t>1. มีการให้บริการบริบาลฟื้นสภาพระยะกลางแบบผู้ป่วยในในโรงพยาบาลระดับ M และ F</t>
  </si>
  <si>
    <t>A 27  โครงการพัฒนาระบบบริการ One day surgery</t>
  </si>
  <si>
    <t>C39ลดความแออัดและระยะเวลารอคอยการผ่าตัดของผู้ป่วยกลุ่มเป้าหมาย</t>
  </si>
  <si>
    <t>K35ร้อยละ 15ของผู้ป่วยที่เข้ารับการผ่าตัดแบบOne day surgery</t>
  </si>
  <si>
    <t>A 28 โครงการพัฒนาระบบการแพทย์ฉุกเฉินครบวงจรและระบบการส่งต่อ</t>
  </si>
  <si>
    <t>C39ผู้ป่วยฉุกเฉินได้รับการดูแลรักษาที่มีคุณภาพและป้องกันภาวะทุพพลภาพที่อาจเกิดขึ้นทั้งในภาวะปกติและภาวะภัยพิบัติ</t>
  </si>
  <si>
    <t>K36อัตราการเสียชีวิตของผู้เจ็บป่วยวิกฤตฉุกเฉิน ภายใน 24 ชั่วโมง  ในโรงพยาบาลระดับ A  S  M1 (ทั้งที่ ER และ Admit)</t>
  </si>
  <si>
    <t>K37ร้อยละของประชากรเข้าถึงบริการการแพทย์ฉุกเฉิน</t>
  </si>
  <si>
    <t>K38อัตราตายของผู้ป่วยฉุกเฉิน(triage  level 1 ) ภายใน 24ชม. ในรพใ A  S  M1 (PA)</t>
  </si>
  <si>
    <t xml:space="preserve">พัฒนาระบบบริการการแพทย์ฉุกเฉินเพื่อให้ประชาชนเข้าถึงง่าย สะดวก รวดเร็วและมีประสิทธิภาพ      </t>
  </si>
  <si>
    <t xml:space="preserve">พัฒนากลไกการบริหารจัดการ ปรับปรุงแนวทางด้านการรับส่งต่อผู้ป่วยทั้งในจังหวัด ในเขตและนอกเขตสุขภาพให้ได้มาตรฐาน และเหมาะสมตามแต่ละประเภทผู้ป่วย   </t>
  </si>
  <si>
    <t xml:space="preserve">A29 โครงการเฉลิมพระเกียรติ </t>
  </si>
  <si>
    <t>C40ผู้ติดเชื้อวัณโรคและผู้ป่วยได้รับการรักษาตามมาตรฐาน</t>
  </si>
  <si>
    <t>K39อัตราความสำเร็จการรักษาผู้ป่วยวัณโรครายใหม่ ร้อยละ85 (PA)</t>
  </si>
  <si>
    <t>A 30 โครงการพัฒนาการท่องเที่ยวเชิงสุขภาพและการแพทย์</t>
  </si>
  <si>
    <t>C41การพัฒนาสมุนไพรให้เข้าสู่ระบบสุขภาพและระบบเศรษฐกิจแบบครบวงจร  ตั้งแต่ต้นทาง กลางทาง และปลายทาง ตามแนวทางประรัฐ</t>
  </si>
  <si>
    <t>K40ระดับความสำเน็จของการพัฒนาเมืองสมุนไพร</t>
  </si>
  <si>
    <t>A 31 โครงการผลิตและพัฒนากำลังคนด้านสุขภาพสู่ความเป็นมืออาชีพ</t>
  </si>
  <si>
    <t>C42การบริหารจัดการการผลิตและพัฒนากำลังคนมีประสิทธิภาพ</t>
  </si>
  <si>
    <t>C43บุคลากรได้รับการพัฒนาให้มีขีดสมรรถนะสูงอย่างมืออาชีพเพื่อตอบสนองยุทธศาสตร์ ประเทศ</t>
  </si>
  <si>
    <t>K41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</t>
  </si>
  <si>
    <t>A 32 โครงการ Happy MOPHกระทรวงสาธารณสุข กระทรวงแห่งความสุข</t>
  </si>
  <si>
    <t>C44มีการนำผลกระเมินดัชนีความสุขของคนทำงานมาใช้เพื่อส่งเสริมความสุขในการทำงานอย่างตรงประเด็น</t>
  </si>
  <si>
    <t>C45หน่วยงานมีกำลังคนด้านสุขภาพเพียงพอมีการกระจายที่เหมาะสม</t>
  </si>
  <si>
    <t>K42ร้อยละ ของหน่วยงานที่เป็นองค์กรสุขภาวะ(PA)</t>
  </si>
  <si>
    <t>K43ร้อยละของเขตที่มีการบริหารจัดการกำลังคนที่มีประสิทธิภาพ(PA)</t>
  </si>
  <si>
    <t>A33 โครงการประเมินคุณธรรม ความโปร่งใสและบริหารความเสี่ยง</t>
  </si>
  <si>
    <t>C46หน่วยงานสาธารณสุขปรับปรุงและพัฒนาในเรื่องคุณธรรมและความโปร่งใสในการดำเนินงาน</t>
  </si>
  <si>
    <t>C47การจัดซื้อยาและเวชภัณฑ์ที่มิใช่ยามีการดำเนินการด้วยความโปร่งใสและมีประสิทธิภาพ</t>
  </si>
  <si>
    <t>C48มีระบบควบคุมภายในที่ได้มาตรฐานตามที่สำนักงานการตรวจเงินแผ่นดินกำหนด</t>
  </si>
  <si>
    <t>K44ร้อยละ90ของหน่วยงานในสังกัดกระทรวงสาธารณสุขผ่านเกณฑ์การประเมิน ITA</t>
  </si>
  <si>
    <t>A 34 โครงการพัฒนาองค์กรคุณภาพ</t>
  </si>
  <si>
    <t>C49หน่วยบริหารพัฒนาคุณภาพการบริหารจัดการองค์กรตามเกณฑ์คุณภาพการบริหารจัดการภาครัญพ.ศ.2558</t>
  </si>
  <si>
    <t>C50หน่วยบริการพัฒนาคุณภาพมาตรฐานตามเกณฑ์ที่กำหนด</t>
  </si>
  <si>
    <t>K45ระดับความสำเร็จของส่วนราชการใน สป. ที่ดำเนิน การพัฒนาคุณภาพการบริหารจัดการภาครัฐที่ผ่านเกณฑ์กำหนด (PA)</t>
  </si>
  <si>
    <t>45.1 สำนัก/กองในสังกัดสำนักงานปลัดกระทรวสาธารณสุขส่วนกลาง</t>
  </si>
  <si>
    <t>45.2 สำนักงานสาธารณสุขจังหวัด</t>
  </si>
  <si>
    <t>45.3 สำนักงานสาธารณสุขจังหวัดอำเภอ</t>
  </si>
  <si>
    <t>A 35 โครงการพัฒนาระบบข้อมูลข่าวสารเทคโนโลยีสุขภาพแห่งชาติ (NHIS)</t>
  </si>
  <si>
    <t>C51ข้อมูลมีคุณภาพ  และมีการนำข้อมูลไปใช้ประโยชน์เพื่อการกำหนดนโยบายและยุทธศาสตร์การบริหารจัดการทรัพยากรด้านสุขภาพ</t>
  </si>
  <si>
    <t xml:space="preserve">K48ร้อยละของจังหวัดและหน่วยบริการที่ผ่านเกณฑ์คุณภาพข้อมูล (PA)        </t>
  </si>
  <si>
    <t xml:space="preserve">A 36โครงการ Smart  Hospital </t>
  </si>
  <si>
    <t>K49 เขตสุขภาพมีการดำเนินการ digital transformation อย่างน้อย เขตสุขภาพละ 1 จังหวัด(PA)</t>
  </si>
  <si>
    <t>K50มีการใช้ Application สำหรับ PCC ใน PCc ทุกแห่ง (PA)</t>
  </si>
  <si>
    <t>A37 โครงการลดความเหลื่อมล้ำของ 3 กองทุน</t>
  </si>
  <si>
    <t>C54ลดความเหลื่อมล้ำการจ่ายเงินในแก่สถานพยาบาลของแต่ระบบหลักประกันสุขภาพภาครัฐมีความเป็นธรรม</t>
  </si>
  <si>
    <t>50.1 ระบบสวัสดิการรักษาพยาบาลข้าราชการ</t>
  </si>
  <si>
    <t>51.2 ระบบประกันสังคม</t>
  </si>
  <si>
    <t>51.3 ระบบประกันสุขภาพแห่งชาติ</t>
  </si>
  <si>
    <t>K52กำหนดให้มีมาตรฐานการจ่ายเงินของแต่ละระบบหลักประกันสุขภาพภาครัฐให้แก่สถานพยาบาลเป็นราคาเดียวกันในทุกประเภทและระดับบริการ</t>
  </si>
  <si>
    <t>A 38 โครงการบริหารจัดการด้านการเงินการคลัง</t>
  </si>
  <si>
    <t>C54มีมาตรการเพื่อขับเคลื่อนนโยบายและแผนทางการเงิน</t>
  </si>
  <si>
    <t>C55มีหลักเกณฑ์/แนวทางในการปรับเกลี่ยวงเงินจัดสรรและการช่วยเหลือหน่วยบริการ</t>
  </si>
  <si>
    <t>K53หน่วยบริการประสบภาวะวิกฤตทางการเงินไม่เกินร้อยละ 7 (PA)</t>
  </si>
  <si>
    <t>A39 โครงการพัฒนางานวิจัย/นวัตกรรมผลิตภัณฑ์สุขภาพและเทคโนโลยีทางการแพทย์</t>
  </si>
  <si>
    <t>C56มีการนำองค์ความรู้และผลงานวิจัยไปใช้ประโยชน์ในการแก้ปัญหาและกำหนดนโยบายด้านสุขภาพ</t>
  </si>
  <si>
    <t>K54จำนวนนวัตกรรม  หรือเทคโนโลยีสุขภาพที่คิดค้นใหม่  หรือพัฒนาต่อยอด</t>
  </si>
  <si>
    <t>A 40 โครงการปรับโครงสร้างและพัฒนากฎหมายสุขภาพ</t>
  </si>
  <si>
    <t>C57การบังคับใช้กฏหมายที่อยู่ในอำนาจของกระทรวงสาธารณสุขมีประสิทธิภาพยิ่งขึ้น</t>
  </si>
  <si>
    <t>K55ร้อยละของกฎหมายที่ควรปรับปรุงได้รับการแก้ไขและบังคับใช้</t>
  </si>
  <si>
    <t>A 41 โครงการบริหารจัดการพื้นฐาน</t>
  </si>
  <si>
    <t>C58การบริหารจัดการทรัพยากรด้านสุขภาพมีประสิทธิภาพ</t>
  </si>
  <si>
    <t>กย.</t>
  </si>
  <si>
    <t>สค.</t>
  </si>
  <si>
    <t>กค.</t>
  </si>
  <si>
    <t>มิย.</t>
  </si>
  <si>
    <t>พค.</t>
  </si>
  <si>
    <t>เมย.</t>
  </si>
  <si>
    <t>มีค.</t>
  </si>
  <si>
    <t>กพ.</t>
  </si>
  <si>
    <t>มค.</t>
  </si>
  <si>
    <t>ธค.</t>
  </si>
  <si>
    <t>พย.</t>
  </si>
  <si>
    <t>ตค.</t>
  </si>
  <si>
    <t>ไตรมาส4</t>
  </si>
  <si>
    <t>ไตรมาส3</t>
  </si>
  <si>
    <t>ไตรมาส2</t>
  </si>
  <si>
    <t>ไตรมาส1</t>
  </si>
  <si>
    <t>อื่นระบุ</t>
  </si>
  <si>
    <t>กรมวิชาการ</t>
  </si>
  <si>
    <t>กรม สป.</t>
  </si>
  <si>
    <t>งบประมาณรายไตรมาส (บาท)</t>
  </si>
  <si>
    <t xml:space="preserve"> การเตรียมพร้อมก่อนสูงวัย (Pre Aging)</t>
  </si>
  <si>
    <t>พัฒนาเทคโนโลยีเพื่อการดูแลผู้สูงอายุ ผู้ป่วยติดบ้านติดเตียง(Home Ward Digital)</t>
  </si>
  <si>
    <t xml:space="preserve">สร้างเครือข่ายอาสาสมัครและผู้ดูแลผู้สูงอายุ (Care giver) </t>
  </si>
  <si>
    <t>พัฒนาจิตอาสาเฉพาะกิจตามแนวทางการทำดีด้วยหัวใจของสมเด็จพระเจ้าอยู่หัวรัชกาลที่ 10</t>
  </si>
  <si>
    <t>การส่งเสริมความเป็นเลิศและเสริมสร้างแรงจูงใจในการสร้างวัฒนธรรมการจัดการสุขภาพโดยจิตอาสาชุมชน</t>
  </si>
  <si>
    <t>การบริหารจัดการทรัพยากรให้ให้เอื้อต่อการพัฒนาแบบมีส่วนร่วม</t>
  </si>
  <si>
    <t xml:space="preserve">พัฒนากลไก การขับเคลื่อนภาคีเครือข่ายและจิตอาสาชุมชน
</t>
  </si>
  <si>
    <t>11.ร้อยละของตำบล/ชุมชนที่มีรูปแบบการจัดการปัญหาสุขภาพ/นวัตกรรมที่สอดคล้องกับบริบทของพื้นที่  ร้อยละ55</t>
  </si>
  <si>
    <t>14. มีตำบลต้นแบบในการจัดการอนามัยสิ่งแวดล้อมชุมชน (Active Communities) อย่างน้อยอำเภอละ 1 ตำบล</t>
  </si>
  <si>
    <t>13. โรงพยาบาลส่งเสริมสุขภาพตำบลได้มาตรฐาน GREEN &amp; CLEAN ร้อยละ 100</t>
  </si>
  <si>
    <t>12. โรงพยาบาลในสังกัดกระทรวงสาธารณสุขได้มาตรฐาน GREEN &amp; CLEAN ร้อยละ 100</t>
  </si>
  <si>
    <t xml:space="preserve">พัฒนาระบบบริการทุกระดับที่เชื่อมโยง สู่ความเป็นเลิศ (System)                                                                </t>
  </si>
  <si>
    <t xml:space="preserve">การพัฒนาศูนยความเป็นเลิศทางการแพทย์และสาธารณสุข  ทั้งด้านบริการ วิชาการ                                                 </t>
  </si>
  <si>
    <t xml:space="preserve">   - มีศูนย์การเรียนรู้ทางการแพทย์และสาธารณสุข</t>
  </si>
  <si>
    <t xml:space="preserve">   - ความเป็นเลิศทางการแพทย์สาขา หัวใจ มะเร็ง อุบัติเหตุและฉุกเฉิน ทารกแรกเกิด</t>
  </si>
  <si>
    <t>16.โรงพยาบาลศูนยมีความเป็นเลิศทางการแพทย์และสาธารณสุขทั้งด้านบริการ วิชาการ</t>
  </si>
  <si>
    <t>15.ความพึงพอใจของผู้รับบริการ ไม่น้อยกว่าร้อยละ 80</t>
  </si>
  <si>
    <t xml:space="preserve"> การพัฒนาบริการตามแผนพัฒนาระบบบริการสุขภาพ (SP)           </t>
  </si>
  <si>
    <t xml:space="preserve">การพัฒนาคุณภาพโรงพยาบาลตามมาตรฐานที่กำหนด    </t>
  </si>
  <si>
    <t xml:space="preserve">พัฒนาระบบดิจิทัลเพื่อเพิ่มประสิทธิภาพการจัดบริการสุขภาพ </t>
  </si>
  <si>
    <t>18.ร้อยละ 80ของโรงพยาบาลที่ผ่านเกณฑ์การพัฒนาคุณภาพที่กำหนด</t>
  </si>
  <si>
    <t>17.ร้อยละของความพึงพอใจของผู้ให้/ผู้รับบริการ ไม่น้อยกว่าร้อยละ 80</t>
  </si>
  <si>
    <t>7  โครงการ  Smart Hospital</t>
  </si>
  <si>
    <t>21.มีพื้นที่/ หน่วยงานต้นแบบหรือรูปแบบ(Model) /นวัตกรรมการดำเนินงานโครงการฯ</t>
  </si>
  <si>
    <t>20.มีบันทึกข้อตกลงร่วม( MOU)ระหว่างภาคีเครือข่ายทั้งในและระหว่างประเทศ</t>
  </si>
  <si>
    <t xml:space="preserve">19.แรงงานต่างด้าวที่ผ่านการคัดกรองสุขภาพมีหลักประกันสุขภาพ &gt; ร้อยละ 80 </t>
  </si>
  <si>
    <t>26.มีพื้นที่/ หน่วยงานต้นแบบหรือรูปแบบ(Model/นวัตกรรมการดำเนินงานโครงการฯ</t>
  </si>
  <si>
    <t xml:space="preserve">25. มูลค่าการใช้ยาสมุนไพรในสถานบริการสาธารณสุขเพิ่มขึ้นร้อยละ5 </t>
  </si>
  <si>
    <t>24.ประชาชนเข้าถึงบริการการแพทย์แผนไทยและการแพทย์ทางเลือกที่มีคุณภาพและมาตรฐานร้อยละ 20</t>
  </si>
  <si>
    <t>23. มีโรงงานแปรรูปและผลิตยาสมุนไพรที่ได้มาตรฐาน GMP</t>
  </si>
  <si>
    <t>22. มีการรวมกลุ่มเกษตรกรสมุนไพรเกษตรอินทรีย์ที่ชัดเจน เข้มแข็งในการพัฒนาสมุนไพรไทย</t>
  </si>
  <si>
    <t>30.มีพื้นที่/ หน่วยงานต้นแบบหรือรูปแบบ(Model/นวัตกรรมการดำเนินงานโครงการฯ</t>
  </si>
  <si>
    <t>29.ศูนย์บริการสุขภาพชาวต่างชาติผ่านเกณฑ์ประเมินระดับ 3 ไม่น้อยกว่าร้อยละ 80</t>
  </si>
  <si>
    <t>28.รายได้จากการจัดบริการสุขภาพชาวต่างชาติเพิ่มขึ้นร้อยละ 5</t>
  </si>
  <si>
    <t>27. โรงพยาบาลผ่านเกณฑ์บริการสุขภาพที่เป็นมิตร(Friendly service) ไม่น้อยกว่าร้อยละ80</t>
  </si>
  <si>
    <t>33.มีพื้นที่/ หน่วยงานต้นแบบหรือรูปแบบ(Model/นวัตกรรมการดำเนินงานโครงการฯ</t>
  </si>
  <si>
    <t xml:space="preserve">32.ปัญหาด้านสุขภาพได้รับการแก้ไขและบรรจุในแผนพัฒนาระดับพื้นที่ของท้องถิ่น และจังหวัด </t>
  </si>
  <si>
    <t>31.แผนยุทธศาสตร์ และแผนปฏิบัติการของหน่วยงาน สอดคล้องกับสภาพปัญหาของพื้นที่ และมีความเชื่อมโยงในทุกระดับ ร้อยละ 100</t>
  </si>
  <si>
    <t>36.มีพื้นที่/ หน่วยงานต้นแบบหรือรูปแบบ(Model/นวัตกรรมการดำเนินงานโครงการฯ</t>
  </si>
  <si>
    <t>35.มีการพัฒนา Application ที่ตอบสนองระบบสุขภาพ 4.0  อย่างน้อย 1 โปรแกรม</t>
  </si>
  <si>
    <t>34.ผลงานวิจัย/นวัตกรรมด้านสุขภาพที่ให้หน่วยงานต่างๆนำไปใช้ให้เกิดประโยชน์ ไม่น้อยกว่าร้อยละ 30</t>
  </si>
  <si>
    <t>41.มีพื้นที่/ หน่วยงานต้นแบบหรือรูปแบบ(Model/นวัตกรรมการดำเนินงานโครงการฯ</t>
  </si>
  <si>
    <t>40. อัตราการคงอยู่ของบุคลากรสาธารณสุข(Retention rate) ร้อยละ 85</t>
  </si>
  <si>
    <t>39บุคคลากรผ่านเกณฑ์ดัชนีชี้วัดความสุข    มากกว่าร้อยละ 60</t>
  </si>
  <si>
    <t>จัดบริการและสนับสนุนการดำเนินงานด้านอาหารปลอดภัย</t>
  </si>
  <si>
    <t>1.1 บริการการสร้างเสริมสุขภาพกลุ่มสตรีและเด็กปฐมวัย</t>
  </si>
  <si>
    <t xml:space="preserve">  1.1.1 จัดบริการแก่กลุ่มสตรีและเด็กปฐมวัยในสถานบริการ</t>
  </si>
  <si>
    <t>1 รพ. 10 รพ.สต.</t>
  </si>
  <si>
    <t>ต.ค.61-ก.ย.62</t>
  </si>
  <si>
    <t>(ใช้งบรวมค่ายา)</t>
  </si>
  <si>
    <t>รพ.มะขาม</t>
  </si>
  <si>
    <t xml:space="preserve"> - จัดบริการฝากครรภ์ตามมาตรฐาน</t>
  </si>
  <si>
    <t xml:space="preserve">  400 คน</t>
  </si>
  <si>
    <t xml:space="preserve"> - จัดบริการวางแผนครอบครัวตามมาตรฐาน</t>
  </si>
  <si>
    <t>690 คน</t>
  </si>
  <si>
    <t xml:space="preserve"> - ตรวจ pap smear หญิงหลังคลอด</t>
  </si>
  <si>
    <t>100 คน</t>
  </si>
  <si>
    <t xml:space="preserve"> - ยาฉีดคุมกำเนิด</t>
  </si>
  <si>
    <t>250 คน</t>
  </si>
  <si>
    <t xml:space="preserve"> - ยาเม็ดคุมกำเนิดชนิดเลี้ยงลูกด้วยนมแม่Exluton</t>
  </si>
  <si>
    <t>200 คน</t>
  </si>
  <si>
    <t xml:space="preserve"> - ห่วงอนามัย </t>
  </si>
  <si>
    <t>5 คน</t>
  </si>
  <si>
    <t xml:space="preserve"> - ยาฝังคุมกำเนิด</t>
  </si>
  <si>
    <t>50 คน</t>
  </si>
  <si>
    <t xml:space="preserve"> - ยาเม็ดคุมกำเนิด </t>
  </si>
  <si>
    <t xml:space="preserve">  1.1.2 จัดบริการคลินิกสุขภาพเด็กดีตามมาตรฐานในสถานบริการ</t>
  </si>
  <si>
    <t>รพ.มะขาม/รพ.สต.</t>
  </si>
  <si>
    <t xml:space="preserve"> - กิจกรรมเด็กไทยเฉลียวฉลาดประเทศชาติแข็งแรงด้วยการจ่ายยาน้ำ</t>
  </si>
  <si>
    <t>ธาตุเหล็กให้เด็ก 6 เดือน - 5 ปี</t>
  </si>
  <si>
    <t>535 คน</t>
  </si>
  <si>
    <t xml:space="preserve"> 1.1.3 จัดกิจกรรมเสริมสร้างความรู้และสุขภาพหญิงตั้งครรภ์ </t>
  </si>
  <si>
    <t>1 รพ.10 รพ.สต.</t>
  </si>
  <si>
    <t>คปสอ.มะขาม</t>
  </si>
  <si>
    <t>หญิงหลังคลอดและสามี ในโรงเรียนพ่อแม่  คลินิก ANC, PP</t>
  </si>
  <si>
    <t xml:space="preserve"> 1.1.4 จัดกิจกรรมส่งเสริมสุขภาพหญิงตั้งครรภ์ หลังคลอดด้าน</t>
  </si>
  <si>
    <t xml:space="preserve">สุขภาพจิต </t>
  </si>
  <si>
    <t xml:space="preserve"> - คัดกรอง2Q,9Q</t>
  </si>
  <si>
    <t xml:space="preserve"> - ให้คำปรึกษาและส่งต่อตามระบบ</t>
  </si>
  <si>
    <t xml:space="preserve"> </t>
  </si>
  <si>
    <t xml:space="preserve"> 1.1.5 ให้ความรู้ผู้ปกครองใน WCC ตามกระบวนการกิน  กอด</t>
  </si>
  <si>
    <t xml:space="preserve">  เล่น เล่า และพัฒนาการเด็กสมวัย</t>
  </si>
  <si>
    <t xml:space="preserve"> 1.1.6 เด็ก 0-5 ปี มีพัฒนาการสมวัย(9,18,30,42,60 เดือน)</t>
  </si>
  <si>
    <t xml:space="preserve"> - คัดกรองพัฒนาการเด็ก 5 กลุ่มวัย ทุกเดือน</t>
  </si>
  <si>
    <t xml:space="preserve"> - เด็กคัดกรองสงสัยพัฒนาการล่าช้าได้รับการส่งเสริม/กระตุ้น</t>
  </si>
  <si>
    <t>ภายใน 1 เดือน</t>
  </si>
  <si>
    <t xml:space="preserve"> - เด็กสงสัยล่าช้า ได้รับการส่งต่อทันที</t>
  </si>
  <si>
    <t xml:space="preserve"> 1.1.7 เด็กอายุ 0-5 ปี สูงดีสมส่วน</t>
  </si>
  <si>
    <t>ทุก 3 เดือน</t>
  </si>
  <si>
    <t xml:space="preserve"> - ชั่งน้ำหนัก วัดส่วนสูง เด็ก 0-5 ปี 11 เดือน 29 วัน</t>
  </si>
  <si>
    <t xml:space="preserve"> - ให้ความรู้เรื่องอาหารเด็กตามวัย เด็กปฐมวัย</t>
  </si>
  <si>
    <t xml:space="preserve"> - ให้ความรู้แก่ผู้ปกครองเรื่องความสำคัญเด็กดีสมส่วน เพื่อลด</t>
  </si>
  <si>
    <t>ความเสี่ยง ป้องกันภาวะอ้วนและโรคไม่ติดต่อของเด็กในอนาคต</t>
  </si>
  <si>
    <t>ซึงจะต้องเติบโตเป็นผู้ใหญ่วัยทำงาน  วัยผู้สูงอายุ</t>
  </si>
  <si>
    <t>1.2 โครงการส่งเสริมป้องกันทางทันตสุขภาพคลินิกเด็ก WCC</t>
  </si>
  <si>
    <t>ต.ค.60 - ก.ย.61</t>
  </si>
  <si>
    <t>( งบPP)</t>
  </si>
  <si>
    <t>ของโรงพยาบาลมะขาม ปีงบประมาณ 2561</t>
  </si>
  <si>
    <t>(งานเวชฯ)</t>
  </si>
  <si>
    <t>1.3 ตรวจฟันหญิงตั้งครรภ์ในคลินิก ANC</t>
  </si>
  <si>
    <t>รพ./รพ.สต.ทุกแห่ง</t>
  </si>
  <si>
    <t>2.1 พัฒนาระบบมาตรฐานงานอนามัยแม่และเด็ก</t>
  </si>
  <si>
    <t>ตามเกณฑ์กรมอนามัย</t>
  </si>
  <si>
    <t xml:space="preserve">  2.2.1 ANC คุณภาพในสถานบริการ</t>
  </si>
  <si>
    <t xml:space="preserve"> -  สถานที่ อุปกรณ์ และบุคลากรผู้ให้บริการ</t>
  </si>
  <si>
    <t xml:space="preserve"> -  การให้บริการฝากครรภ์ในสถานบริการ</t>
  </si>
  <si>
    <t xml:space="preserve"> - การดำเนินงานเชิงรุกในชุมชน</t>
  </si>
  <si>
    <t xml:space="preserve">  2.2.2 LR คุณภาพในสถานบริการ</t>
  </si>
  <si>
    <t xml:space="preserve"> - การส่งเสริมการเลี้ยงลูกด้วยนมแม่</t>
  </si>
  <si>
    <t xml:space="preserve"> - การดูแลมารดาและทารกแรกเกิด</t>
  </si>
  <si>
    <t xml:space="preserve">  2.2.3 PP คุณภาพ</t>
  </si>
  <si>
    <t xml:space="preserve"> - การเลี้ยงลูกด้วยนมแม่</t>
  </si>
  <si>
    <t xml:space="preserve"> - การดูแลมารดาและทารกหลังคลอด</t>
  </si>
  <si>
    <t xml:space="preserve">  2.2.4 WCCคุณภาพในสถานบริการ</t>
  </si>
  <si>
    <t xml:space="preserve"> - สถานที่ให้บริการ</t>
  </si>
  <si>
    <t xml:space="preserve"> - วัสดุ อุปกรณ์ส่งเสริมพัฒนาการเด็ก</t>
  </si>
  <si>
    <t xml:space="preserve"> - การบริการในคลีนิคสุขภาพเด็กดี</t>
  </si>
  <si>
    <t xml:space="preserve"> - มีบริการเชิงรุกในชุมชน</t>
  </si>
  <si>
    <t xml:space="preserve"> - ข้อมูลสถานการณ์อนามัยแม่และเด็ก</t>
  </si>
  <si>
    <t xml:space="preserve"> - การให้ความรู้ตามหลักสูตรโรงเรียนพ่อแม่และจัดทำ</t>
  </si>
  <si>
    <t>แผนการสอน/สื่อในเรื่องที่สอน ตามนโยบายมหัศจรรย์ 1000 วัน</t>
  </si>
  <si>
    <t xml:space="preserve">  2.2.5 จัดระบบการบันทึกข้อมูลการประเมินพัฒนาการเด็ก </t>
  </si>
  <si>
    <t>ทุกคน</t>
  </si>
  <si>
    <t>5 กลุ่มวัย(9,18,30,42 และ 60 เดือน)และติดตามเด็กส่งสัยพัฒนาการล่าช้า</t>
  </si>
  <si>
    <t xml:space="preserve">  2.2.6 ประเมินตำบลพัฒนาการดีเริ่มที่นมแม่ </t>
  </si>
  <si>
    <t>ตำบลฉมัน/ตำบลวังแซ้ม</t>
  </si>
  <si>
    <t xml:space="preserve">  2.2.7 พัฒนาศูนย์เด็กเล็กแห่งชาติตามเกณฑ์มาตรฐาน</t>
  </si>
  <si>
    <t>8 แห่ง</t>
  </si>
  <si>
    <t xml:space="preserve">  2.2.8 ประเมินมาตรฐาน  รพ.สายใยรัก/รพ.สต.สายใยรัก</t>
  </si>
  <si>
    <t>1 รพ./รพ.สต.10 แห่ง</t>
  </si>
  <si>
    <t>2.2โครงการส่งเสริมความรู้ และการปฏิบัติตัวเพื่อลดการเกิด</t>
  </si>
  <si>
    <t>50คน/3ครั้ง</t>
  </si>
  <si>
    <t>พค.62</t>
  </si>
  <si>
    <t xml:space="preserve">ภาวะโลหิตจางจากการขาดธาตุเหล็กในหญิงตั้งครรภ์ </t>
  </si>
  <si>
    <t>3.1 โครงการพัฒนาศักยภาพบุคลากรการดำเนินงานแม่และเด็ก</t>
  </si>
  <si>
    <t xml:space="preserve">  3.1.1 ประชุม MCH Board</t>
  </si>
  <si>
    <t>4 ครั้ง/ปี/20คน</t>
  </si>
  <si>
    <t>ต.ค.,ม.ค.,เม.ย.,ก.ค.,62</t>
  </si>
  <si>
    <t xml:space="preserve">  3.1.2 พัฒนาบุคลากรเรื่องการดูแลหญิงตั้งครรภ์ที่มีความเสี่ยง</t>
  </si>
  <si>
    <t>จนท.1คน</t>
  </si>
  <si>
    <t>พัฒนากลไกการบริหารจัดการกลุ่มสตรีและเด็กปฐมวัย เสริมสร้างความเข้มแข็ง และการมีส่วนร่วมของภาคีเครือข่าย</t>
  </si>
  <si>
    <t>4.1 จัดประชุมราชการชี้แจงเกณฑ์ประเมินและวางแผนการ</t>
  </si>
  <si>
    <t>1ครั้ง / 25 คน</t>
  </si>
  <si>
    <t xml:space="preserve">ประเมินศูนย์เด็กเล็กแห่งชาติแก่หน่วยงานที่เกี่ยวข้อง </t>
  </si>
  <si>
    <t>เจ้าหน้าที่สาธารณสุข  เทศบาล ครู ผู้ดูแลเด็ก</t>
  </si>
  <si>
    <t>4.2 โครงการอบรมชมรมแกนนำแม่และเด็กโรงพยาบาลมะขาม</t>
  </si>
  <si>
    <t>30 คน</t>
  </si>
  <si>
    <t>มี.ค. 61</t>
  </si>
  <si>
    <t>5.1 ตรวจสุขภาพนักเรียนประจำปีการศึกษา</t>
  </si>
  <si>
    <t>2 ครั้ง /ปี</t>
  </si>
  <si>
    <t xml:space="preserve"> พ.ค. - มิย 62</t>
  </si>
  <si>
    <t>รพ.มะขาม/รพ.สต</t>
  </si>
  <si>
    <t>5.2 จัดกิจกรรมการป้องกันแก้ไขปัญหาภาวะโภชนาการ</t>
  </si>
  <si>
    <t xml:space="preserve"> 14 รร.</t>
  </si>
  <si>
    <t xml:space="preserve"> ต.ค.61 - ก.ย.62</t>
  </si>
  <si>
    <t>รพ/รพ.สต/โรงเรียน</t>
  </si>
  <si>
    <t xml:space="preserve"> ไม่สมวัยในเด็กนักเรียนทุกคน โดยใช้กิจกรรมกระโดดโลดเต้น</t>
  </si>
  <si>
    <t xml:space="preserve"> เล่นสนุก ( chopa &amp; chipa ) และจ่ายยาบำรุงโลหิต</t>
  </si>
  <si>
    <t>5.3 ติดตามประเมินผลการแก้ไขปัญหาภาวะทุพโภชนาการ</t>
  </si>
  <si>
    <t xml:space="preserve"> ในเด็กนักเรียนและส่งต่อตามระบบ</t>
  </si>
  <si>
    <t>สสอ.มะขาม</t>
  </si>
  <si>
    <t xml:space="preserve">5.4 ติดตามผลการคัดกรองความฉลาดทางอารมณ์และทาง </t>
  </si>
  <si>
    <t xml:space="preserve"> 13 รร.</t>
  </si>
  <si>
    <t xml:space="preserve"> สติปัญญา  ( EQ,IQ )  ของเด็ก ป.1 </t>
  </si>
  <si>
    <r>
      <t xml:space="preserve"> </t>
    </r>
    <r>
      <rPr>
        <sz val="16"/>
        <rFont val="TH SarabunPSK"/>
        <family val="2"/>
      </rPr>
      <t>รพ./รพ.สต/โรงเรียน</t>
    </r>
  </si>
  <si>
    <t xml:space="preserve">  5.4.1 จัดกิจกรรมแก้ไขปัญหา EQ,IQ ในนักเรียนที่พบผลผิดปกติ</t>
  </si>
  <si>
    <t>นร.ที่พบผลผิดปกติ</t>
  </si>
  <si>
    <t xml:space="preserve"> ก.ค.- ก.ย.62</t>
  </si>
  <si>
    <t>และส่งต่อตามระบบ</t>
  </si>
  <si>
    <t>5.5 โครงการจัดบริการและส่งเสริมการดูแลสุขภาพช่องปากและ</t>
  </si>
  <si>
    <t xml:space="preserve"> นักเรียนชั้น ป.5 ป.6 </t>
  </si>
  <si>
    <t>ก.ย.61 - ต.ค..62</t>
  </si>
  <si>
    <t>ฟันของเด็กประถมศึกษาในอำเภอมะขาม</t>
  </si>
  <si>
    <t>150 คน</t>
  </si>
  <si>
    <t>5.6 โครงการส่งเสริมป้องกันโรคฟันผุเด็กก่อนวัยเรียนในศูนย์</t>
  </si>
  <si>
    <t xml:space="preserve"> เด็กในศูนย์ 8 แห่ง</t>
  </si>
  <si>
    <t xml:space="preserve"> พัฒนาเด็กเล็กอำเภอมะขาม</t>
  </si>
  <si>
    <t>5.7 ให้ความรู้และเสริมทักษะในการดูแลรักษาสุขภาพของ</t>
  </si>
  <si>
    <t>นักเรียน</t>
  </si>
  <si>
    <t xml:space="preserve">  5.7.1 สอนเพศศึกษารอบด้านแก่เด็กนักเรียนชั้นประถมศึกษาปีที่ 6</t>
  </si>
  <si>
    <t>13 รร.</t>
  </si>
  <si>
    <t xml:space="preserve">  5.7.2 ให้ความรู้เรื่องเพศสัมพันธ์การป้องกันการตั้งครรภ์</t>
  </si>
  <si>
    <t xml:space="preserve"> 2 ร.ร</t>
  </si>
  <si>
    <t>ก่อนวัยอันควรแก่เด็กนักเรียนมัธยมศึกษา</t>
  </si>
  <si>
    <t>5.8 จัดบริการยาฝังคุมกำเนิดหญิงหลังคลอด อายุต่ำกว่า 20 ปี</t>
  </si>
  <si>
    <t xml:space="preserve"> ทุกราย</t>
  </si>
  <si>
    <t>5.9 จัดบริการคลินิคที่เป็นมิตรสำหรับวัยรุ่นใน รพ.สต./รพ.</t>
  </si>
  <si>
    <t xml:space="preserve"> รพ.สต. 10 แห่ง</t>
  </si>
  <si>
    <t>สสอ.มะขาม/รพ.มะขาม</t>
  </si>
  <si>
    <t xml:space="preserve"> 1 รพ.</t>
  </si>
  <si>
    <t>รพ.สต.ทุกแห่ง</t>
  </si>
  <si>
    <t>5.10 จัดบริการคลินิกที่เป็นมิตรสำหรับวัยรุ่นในชุมชน</t>
  </si>
  <si>
    <t>1แห่ง(ต.ปัถวี)</t>
  </si>
  <si>
    <t>สสอ.มะขาม/รพ.สต.ปัถวี</t>
  </si>
  <si>
    <t>6.1 สนับสนุนการดำเนินกิจกรรม รร.ส่งเสริมสุขภาพตาม</t>
  </si>
  <si>
    <t>14 ร.ร</t>
  </si>
  <si>
    <t>เกณฑ์มาตรฐาน</t>
  </si>
  <si>
    <t xml:space="preserve">  6.1.1 ประเมินโรงเรียนส่งเสริมสุขภาพระดับทอง</t>
  </si>
  <si>
    <t xml:space="preserve">  6.1.2 สนับสนุนการดำเนินกิจกรรมโรงเรียนสุขบัญญัติแห่งชาติ</t>
  </si>
  <si>
    <t>6.2 ติดตามกำกับการดำเนินงานคลินิคที่เป็นมิตรสำหรับวัยรุ่น</t>
  </si>
  <si>
    <t>ม.ค. - พ.ค. 62</t>
  </si>
  <si>
    <t>ตามเกณฑ์มาตรฐาน</t>
  </si>
  <si>
    <t>6.3 ประเมินคลินิคที่เป็นมิตรสำหรับวัยรุ่น (YFSH)</t>
  </si>
  <si>
    <t>7.1 ส่งเจ้าหน้าที่ร่วมประชุม/อบรม ในงานที่รับผิดชอบ</t>
  </si>
  <si>
    <t>รพ.สต. 10 คน .</t>
  </si>
  <si>
    <t xml:space="preserve"> สสอ. 1 คน,รพ 2 คน</t>
  </si>
  <si>
    <t xml:space="preserve"> รพ.มะขาม</t>
  </si>
  <si>
    <t>พัฒนากลไกการบริหารจัดการกลุ่มวัยเรียนและวัยรุ่นเสริมสร้าง ความเข้มแข็งและการมีส่วนร่วมของภาคีเครือข่าย</t>
  </si>
  <si>
    <t xml:space="preserve">8.1 ประชุมชี้แจง จนท.สาธารณสุขและครูในการพัฒนางาน </t>
  </si>
  <si>
    <t>1 ครั้ง 36 คน</t>
  </si>
  <si>
    <t>มิ.ย 62</t>
  </si>
  <si>
    <t>โรงเรียนส่งเสริมสุขภาพตามเกณฑ์คุณภาพและเกณฑ์ประเมิน</t>
  </si>
  <si>
    <t xml:space="preserve"> รร.ละ 2 คน 8 รพสต.</t>
  </si>
  <si>
    <t>(งานเวชฯ/สสอ.มะขาม)</t>
  </si>
  <si>
    <t xml:space="preserve">  8.1.1 ออกติดตามประเมินผลการดำเนินงานโรงเรียนส่งเสริมสุขภาพ</t>
  </si>
  <si>
    <t>รพ.สต.ปัถวี / สสอ.มะขาม</t>
  </si>
  <si>
    <t>และโรงเรียนสุขบัญญัติแห่งชาติ โดยทีมประเมิน</t>
  </si>
  <si>
    <t xml:space="preserve"> รร.ทุกแห่ง</t>
  </si>
  <si>
    <t>8.2 สนับสนุนการดำเนินงานอนามัยวัยรุ่นในเทศบาลและโรงเรียน</t>
  </si>
  <si>
    <t xml:space="preserve"> 7 เทศบาล</t>
  </si>
  <si>
    <t>ในเขตอำเภอมะขาม</t>
  </si>
  <si>
    <t xml:space="preserve">  8.2.1 ประชุมคณะกรรมการอนามัยเจริญพันธุ์ระดับอำเภอ</t>
  </si>
  <si>
    <t>2 ครั้ง</t>
  </si>
  <si>
    <t>ม.ค.62 , มิ.ย. 62</t>
  </si>
  <si>
    <t xml:space="preserve">  8.2.2 สนับสนุนด้านวิชาการ/วิทยากร</t>
  </si>
  <si>
    <t>รร./เทศบาล</t>
  </si>
  <si>
    <t xml:space="preserve">8.3 พัฒนาระบบข้อมูลงานสร้างเสริมสุขภาพกลุ่มเด็กวัยเรียน </t>
  </si>
  <si>
    <t xml:space="preserve"> 1 ครั้ง /เดือน</t>
  </si>
  <si>
    <t>และวัยรุ่น</t>
  </si>
  <si>
    <t xml:space="preserve">  8.3.1 ดำเนินงานจัดเก็บและตรวจสอบข้อมูลใน HDC และ</t>
  </si>
  <si>
    <t>รายงานอื่น ๆ เพิ่มเติม</t>
  </si>
  <si>
    <t xml:space="preserve">  8.3.2 ติดตามผลการดำเนินงานตามตัวชี้วัด</t>
  </si>
  <si>
    <t xml:space="preserve"> 4 ครั้ง/ปี</t>
  </si>
  <si>
    <t>ม.ค.,เม.ย.,ก.ค. กย.62</t>
  </si>
  <si>
    <t xml:space="preserve">  8.3.3 แปรผลข้อมูลตรวจสอบความสำเร็จตามเป้าหมายและนำมา</t>
  </si>
  <si>
    <t>พัฒนางาน</t>
  </si>
  <si>
    <t>8.4  โครงการอบรมนักเรียนด้านการส่งเสริมสุขภาพ</t>
  </si>
  <si>
    <t xml:space="preserve">  8.4.1 อบรมผู้นำนักเรียนชั้นประถมศึกษาปีที่ 5</t>
  </si>
  <si>
    <t>13 รร./นร.217 คน</t>
  </si>
  <si>
    <t xml:space="preserve"> มิ.ย. 62</t>
  </si>
  <si>
    <t xml:space="preserve"> จนท.10 คน</t>
  </si>
  <si>
    <t>(รพ.มะขาม)</t>
  </si>
  <si>
    <t xml:space="preserve">  8.4.2 อบรมผู้นำนักเรียน ผู้นำเยาวชนสาธารณสุข มัธยมศึกษาปี่ที่ 2</t>
  </si>
  <si>
    <t xml:space="preserve"> 2 รร./164 คน</t>
  </si>
  <si>
    <t xml:space="preserve"> จนท.8 คน</t>
  </si>
  <si>
    <t>5,998 คน</t>
  </si>
  <si>
    <t>ต.ค.61 - ธ.ค.61</t>
  </si>
  <si>
    <t>คัดกรองสุขภาพผู้สูงอายุ(Basic Geriatric Screening:BGS)</t>
  </si>
  <si>
    <t xml:space="preserve">  1) คัดกรองประเมินภาวะสุขภาพผู้สูงอายุในเขตรับผิดชอบรพ.สต.</t>
  </si>
  <si>
    <t>1ครั้ง / ทุกคน</t>
  </si>
  <si>
    <t xml:space="preserve"> - ตรวจคัดกรองสุขภาพช่องปากโดยทีมทันตบุคลากร</t>
  </si>
  <si>
    <t xml:space="preserve"> - รักษาและส่งต่อตามสภาพปัญหา</t>
  </si>
  <si>
    <t>ต.ค.61 - ก.ย.62</t>
  </si>
  <si>
    <t>ผู้ด้อยโอกาส</t>
  </si>
  <si>
    <t>1 รพ. / 10 รพ.สต.</t>
  </si>
  <si>
    <t>ที่มีคุณภาพ (Home Health Care)</t>
  </si>
  <si>
    <t>1 ครั้ง / 40 คน</t>
  </si>
  <si>
    <t>รพ.สต.มะขาม/สสอ.มะขาม</t>
  </si>
  <si>
    <t>ผู้รับผิดชอบงานผู้สูงอายุ และภาคีเครือข่ายสุขภาพ</t>
  </si>
  <si>
    <t>1รพ. 10 รพ.สต.</t>
  </si>
  <si>
    <t>งานตำบล LTC</t>
  </si>
  <si>
    <t>11 ชมรม</t>
  </si>
  <si>
    <t>6 ตำบล</t>
  </si>
  <si>
    <t>78 คน/1 ครั้ง</t>
  </si>
  <si>
    <t xml:space="preserve">แลกเปลี่ยนเรียนรู้การดูแลผู้สูงอายุภาวะพึ่งพิงกลุ่ม CG </t>
  </si>
  <si>
    <t>2 คน</t>
  </si>
  <si>
    <t>40 คน/2 ครั้ง</t>
  </si>
  <si>
    <t>มี.ค.,ส.ค.62</t>
  </si>
  <si>
    <t>รพ./สสอ.มะขาม</t>
  </si>
  <si>
    <t>ระยะยาว (Long Term Care)</t>
  </si>
  <si>
    <t>9.1 คัดกรองประเมินภาวะสุขภาพผู้สูงอายุ  ตามแบบ</t>
  </si>
  <si>
    <t>9.2 คัดกรองภาวะสุขภาพผู้พิการและผู้ด้อยโอกาส</t>
  </si>
  <si>
    <t>9.3 เยี่ยมติดตาม ส่งเสริม ฟื้นฟูสุขภาพผู้สูงอายุผู้พิการและ</t>
  </si>
  <si>
    <t>9.4 สนับสนุนการจัดกิจกรรมในชมรมผู้สูงอายุ</t>
  </si>
  <si>
    <t>10.1 พัฒนาระบบการดูแลสุขภาพผู้สูงอายุที่มีภาวะพึ่งพิงที่บ้าน</t>
  </si>
  <si>
    <t xml:space="preserve">  10.11 จัดประชุมชี้แจงแนวทางการดำเนินงาน LTC กลุ่ม CM </t>
  </si>
  <si>
    <t xml:space="preserve">  10.12 พัฒนาระบบข้อมูลผู้สูงอายุกลุ่มที่มีภาวะพึ่งพิงในการดำเนิน</t>
  </si>
  <si>
    <t xml:space="preserve">  10.1.3 ประเมินชมรมผู้สูงอายุคุณภาพ</t>
  </si>
  <si>
    <t xml:space="preserve">  10.1.4 ประเมินตำบล LTC</t>
  </si>
  <si>
    <t>10.2 โครงการเตรียมความพร้อมบุคคลเข้าสู่วัยสูงอายุ</t>
  </si>
  <si>
    <t>11.1 จัดประชุมเชิงปฏิบัติการเพิ่มศักยภาพฟื้นฟูความรู้และ</t>
  </si>
  <si>
    <t>11.2 ส่งบุคคลากรเข้ารับการอบรม CM</t>
  </si>
  <si>
    <t>12.1 จัดประชุมคณะกรรมการพัฒนาระบบการดูแลผู้สูงอายุ</t>
  </si>
  <si>
    <t>1 คณะ</t>
  </si>
  <si>
    <t>อำเภอ (District Health Board : พชอ.)</t>
  </si>
  <si>
    <t>1ครั้ง/35คน</t>
  </si>
  <si>
    <t>ธ.ค.61-ม.ค.62</t>
  </si>
  <si>
    <t>รพ.สต.มะขาม</t>
  </si>
  <si>
    <t>(สสอ.มะขาม)</t>
  </si>
  <si>
    <t>1 ครั้ง</t>
  </si>
  <si>
    <t>1ครั้ง/20คน</t>
  </si>
  <si>
    <t>ดำเนินงานคณะกรรมการพัฒนาคุณภาพชีวิตระดับอำเภอ</t>
  </si>
  <si>
    <t>ม.ค. - ส.ค.62</t>
  </si>
  <si>
    <t>คณะกรรมการ พชอ.</t>
  </si>
  <si>
    <t>กำหนดไว้</t>
  </si>
  <si>
    <t xml:space="preserve"> 3 ครั้ง/35คน</t>
  </si>
  <si>
    <t>ก.พ.,มิ.ย.62</t>
  </si>
  <si>
    <t>พิจารณาแนวทางการดำเนินงานเพื่อปรับปรุงและแก้ไขปัญหา</t>
  </si>
  <si>
    <t>13.1 ทบทวนคำสั่งแต่งตั้งคณะกรรมการพัฒนาคุณภาพชีวิตระดับ</t>
  </si>
  <si>
    <t>13.2 จัดประชุมคณะกรรมการ พชอ.</t>
  </si>
  <si>
    <t xml:space="preserve">  13.2.1 สรุปปัญหาคุณภาพชีวิตกำหนดประเด็นการพัฒนาร่วมกันของคณะกรรมการและภาคีเครือข่าย</t>
  </si>
  <si>
    <t xml:space="preserve">  13.2.2 ชี้แจงบทบาทหน้าที่คณะกรรมการ กำหนดแนวทางการดำเนินงานพัฒนาคุณภาพชีวิตในระดับอำเภอร่วมกัน </t>
  </si>
  <si>
    <t>13.3 ถ่ายทอดแนวทางการดำเนินงาน พชอ. สู่ระดับตำบล</t>
  </si>
  <si>
    <t>14.1 จัดประชุมคณะกรรมการจัดทำแผนและสรุปรวมเป็นแผนการ</t>
  </si>
  <si>
    <t>15.1 คณะกรรมการดำเนินการตามแผนในส่วนที่รับผิดชอบที่</t>
  </si>
  <si>
    <t>15.2 ส่งเสริมการดำเนินงานพัฒนาคุณภาพระดับตำบล</t>
  </si>
  <si>
    <t>16.1 จัดประชุมติดตาม สรุปผลการดำเนินงาน ตามแผนฯและ</t>
  </si>
  <si>
    <t xml:space="preserve"> 1 ศูนย์</t>
  </si>
  <si>
    <t>ระดับอำเภอ</t>
  </si>
  <si>
    <t>ภาวะฉุกเฉินทางสาธารณสุขระดับอำเภอ</t>
  </si>
  <si>
    <t>4 ทีม</t>
  </si>
  <si>
    <t>1 ทีม</t>
  </si>
  <si>
    <t xml:space="preserve"> ต.ค. 61-ก.ย.62</t>
  </si>
  <si>
    <t>สอบสวนโรค รายงาน ควบคุมโรคและภัยสุขภาพในพื้นที่อำเภอ</t>
  </si>
  <si>
    <t xml:space="preserve">10 รพ.สต ,1รพช.  </t>
  </si>
  <si>
    <t>ปฏิบัติการตระหนักรู้สถานการณ์ (SAT) ที่หน่วยงานอื่นจัดอบรม</t>
  </si>
  <si>
    <t>และ สสอ.</t>
  </si>
  <si>
    <t xml:space="preserve">10 รพ.สต </t>
  </si>
  <si>
    <t xml:space="preserve">  ควบคุมโรคระดับอำเภอ CDCU ที่หน่วยงานอื่นจัดอบรม</t>
  </si>
  <si>
    <t>12 คน /1 ครั้ง</t>
  </si>
  <si>
    <t>หรือหน่วยงานอื่น</t>
  </si>
  <si>
    <t>1 ครั้ง จำนวน 50 คน</t>
  </si>
  <si>
    <t>กพ.-มีค.62</t>
  </si>
  <si>
    <t xml:space="preserve">ควบคุมโรค (SRRT) ระดับตำบล </t>
  </si>
  <si>
    <t>150คน</t>
  </si>
  <si>
    <t xml:space="preserve">4 ครั้ง </t>
  </si>
  <si>
    <t xml:space="preserve"> ธ.ค. 61-มิ.ย.62</t>
  </si>
  <si>
    <t xml:space="preserve">อำเภอ 1 ทีม </t>
  </si>
  <si>
    <t>ทุกแห่งผ่านเกณฑ์มาตรฐานระดับดี</t>
  </si>
  <si>
    <t>ตำบล 6 ทีม</t>
  </si>
  <si>
    <t>17.1 พัฒนาศูนย์ปฏิบัติการตอบโต้ภาวะฉุกเฉินทางสาธารณสุขระดับอำเภอ</t>
  </si>
  <si>
    <t>17.2 ทบทวนคำสั่งคณะกรรมการและคณะทำงานปฏิบัติการตอบโต้</t>
  </si>
  <si>
    <t xml:space="preserve">17.3 ทบทวนคำสั่งแต่งตั้งคณะทำงาน (operation section) MERT, EMS, MCAT ,SRRT </t>
  </si>
  <si>
    <t xml:space="preserve">17.4 ทีมปฎิบัติการตระหนักรู้สถานการณ์ (SAT) เฝ้าระวัง </t>
  </si>
  <si>
    <t>19.1 สนับสนุนให้บุคลากรระดับตำบล เข้าร่วมการอบรมทีม</t>
  </si>
  <si>
    <t>19.2 บุคลากรระดับตำบล เข้าร่วมการอบรมหน่วยปฏิบัติการ</t>
  </si>
  <si>
    <t>19.3 ส่งบุคลากรร่วมฝึกซ้อมแผนรองรับภาวะฉุกเฉินร่วมกับชุมชน</t>
  </si>
  <si>
    <t>19.4 จัดอบรมฟื้นนฟูทีมปฏิบัติการเครือข่ายเฝ้าระวัง</t>
  </si>
  <si>
    <t>19.5 โครงการการพัฒนาการตอบโต้ภาวะฉุกเฉินโรงพยาบาลมะขาม</t>
  </si>
  <si>
    <t xml:space="preserve">20.1 จัดประชุมคณะทำงานตอบโต้ภาวะฉุกเฉิน </t>
  </si>
  <si>
    <t>20.2 พัฒนาคุณภาพทีม SRRT ระดับอำเภอและระดับตำบล</t>
  </si>
  <si>
    <t>ประชาชนอายุ 35ปีขึ้นไป</t>
  </si>
  <si>
    <t>ต.ค. - ธ.ค. 61</t>
  </si>
  <si>
    <t>จำนวน 17,577 คน</t>
  </si>
  <si>
    <t>หมู่บ้าน 59 หมู่</t>
  </si>
  <si>
    <t>รพ.สต. ทุกแห่ง</t>
  </si>
  <si>
    <t>( งบ PP)</t>
  </si>
  <si>
    <t>เบาหวานและความดันโลหิตสูง</t>
  </si>
  <si>
    <t>จำนวน 100 คน</t>
  </si>
  <si>
    <t>กพ. 62</t>
  </si>
  <si>
    <t>1 รพ./10 รพ.สต.</t>
  </si>
  <si>
    <t xml:space="preserve">1 ครั้ง </t>
  </si>
  <si>
    <t>6ตำบล/1รพ./10รพ.สต.</t>
  </si>
  <si>
    <t>พ.ค-มิ.ย61</t>
  </si>
  <si>
    <t xml:space="preserve"> 6 ตำบล</t>
  </si>
  <si>
    <t>ศพด. 8 แห่ง/14รร.</t>
  </si>
  <si>
    <t>ครู และเด็กนักเรียน</t>
  </si>
  <si>
    <t>พ.ค. - ก.ค. 62</t>
  </si>
  <si>
    <t>เช่น COPD ASTHMA CKD HD CA STROKE</t>
  </si>
  <si>
    <t>10 รพ.สต.</t>
  </si>
  <si>
    <t>อสม.   คน/1 ครั้ง</t>
  </si>
  <si>
    <t xml:space="preserve">4 ครั้ง/ปี/ 20 คน </t>
  </si>
  <si>
    <t xml:space="preserve">เกี่ยวข้องในการดูแล/รักษาพยาบาลผู้ป่วยในคลินิก NCD </t>
  </si>
  <si>
    <t>โดยทีมสหสาขาวิชาชีพ ทั้งในระดับรพ. และ รพ.สต.</t>
  </si>
  <si>
    <t>รร. 2 แห่ง</t>
  </si>
  <si>
    <t>รร. 14 แห่ง</t>
  </si>
  <si>
    <t>เทศบาล 7 แห่ง</t>
  </si>
  <si>
    <t>มิ.ย - ก.ค.61</t>
  </si>
  <si>
    <t>รพ.สต.10 แห่ง</t>
  </si>
  <si>
    <t xml:space="preserve">ไม่ติดต่อ ใน รพ.สต.   </t>
  </si>
  <si>
    <t xml:space="preserve">คณะกรรมการ NCD Board </t>
  </si>
  <si>
    <t>1 ครั้ง / ปี</t>
  </si>
  <si>
    <t>4 ครั้ง/ ปี</t>
  </si>
  <si>
    <t>เครือข่ายในการดำเนินงานควบคุมป้องกันโรคไม่ติดต่อเรื้อรัง</t>
  </si>
  <si>
    <t>ถูกต้อง เหมาะสม  โดยการมีส่วนร่วมของชุมชนด้วยการ</t>
  </si>
  <si>
    <t>ดำเนินงาน เหมาะสม  โดยการมีส่วนร่วมของชุมชนด้วยการ</t>
  </si>
  <si>
    <t>ดำเนินงาน หมู่บ้านสุขภาพดีวิถีไทย  (3 อ 2 ส. )</t>
  </si>
  <si>
    <t>ปีละ 2 ครั้ง/ปี</t>
  </si>
  <si>
    <t xml:space="preserve">ปีละ 1 ครั้ง/ปี/ตำบล </t>
  </si>
  <si>
    <t>รพ.มะขาม /รพ.สต./ชมรม</t>
  </si>
  <si>
    <t>สสอ./รพ.สต.</t>
  </si>
  <si>
    <t>ต.ค.60-กย.61</t>
  </si>
  <si>
    <t xml:space="preserve">30 คน </t>
  </si>
  <si>
    <t>4 ครั้ง/ 25 คน</t>
  </si>
  <si>
    <t>ธ.ค. 61,มี.ค.,มิ.ย.62</t>
  </si>
  <si>
    <t>โรงเรียน 14 แห่ง</t>
  </si>
  <si>
    <t>มค.62, มิย-กค.62</t>
  </si>
  <si>
    <t>7 แห่ง</t>
  </si>
  <si>
    <t>มี.ค.62-พ.ค.62</t>
  </si>
  <si>
    <t>1 แห่ง</t>
  </si>
  <si>
    <t>พย.61-มีค,มิย,กย.62</t>
  </si>
  <si>
    <t>2 แห่ง</t>
  </si>
  <si>
    <t>3 แห่ง</t>
  </si>
  <si>
    <t>สค.62-กย.62</t>
  </si>
  <si>
    <t>วิทยุชุมชน 1 คลื่น</t>
  </si>
  <si>
    <t>ก.พ.62-ก.ค.62</t>
  </si>
  <si>
    <t>รพ.สต. 10 แห่ง/รพ.</t>
  </si>
  <si>
    <t>100 แผ่น</t>
  </si>
  <si>
    <t>(งบ PP)</t>
  </si>
  <si>
    <t>ตค.61-กย.62</t>
  </si>
  <si>
    <t>15 คน</t>
  </si>
  <si>
    <t>คุ้มครองผู้บริโภค</t>
  </si>
  <si>
    <t>40 คน</t>
  </si>
  <si>
    <t>21.1 คัดกรองสุขภาพประชาชนเพื่อค้นหาผู้ป่วยโรคไม่ติดต่อ</t>
  </si>
  <si>
    <t xml:space="preserve">   21.1.1 คัดกรองค้นหากลุ่มเสี่ยง/ผู้ป่วยเบาหวานรายใหม่</t>
  </si>
  <si>
    <t xml:space="preserve">   21.1.2 คัดกรองค้นหากลุ่มเสี่ยง/ผู้ป่วยโรคความดันโลหิตสูงรายใหม่</t>
  </si>
  <si>
    <t>21.2 การเผยแพร่ประชาสัมพันธ์  ให้ความรู้กับประชาชนทั่วไป(กลุ่มปกติ) ในการควบคุมเฝ้าระวังให้มีพฤติกรรมสุขภาพที่ถูกต้องเหมาะสม</t>
  </si>
  <si>
    <t>21.3  ปรับเปลี่ยนพฤติกรรมสุขภาพ ในกลุ่มเสี่ยง Metaboric ให้ครอบคลุมกลุ่มเป้าหมาย</t>
  </si>
  <si>
    <t>21.4 โครงการจัดอบรมปรับเปลี่ยนพฤติกรรมสุขภาพ ในกลุ่มโรค</t>
  </si>
  <si>
    <t>21.5 โครงการทุ่งดินเหนียวร่วมใจรักษ์สุขภาพ</t>
  </si>
  <si>
    <t>21.6 ส่งเสริมศักยภาพการดูแลตนเองของผู้ป่วยเบาหวานความดันโลหิตสูง</t>
  </si>
  <si>
    <t>21.7 โครงการลดอัตราตายจากการบาดเจ็บทางถนนลดลงจากปีงบประมาณ 2562</t>
  </si>
  <si>
    <t xml:space="preserve">   21.7.1 สำรวจจุดเสี่ยงอันตราย (Black Spot) </t>
  </si>
  <si>
    <t xml:space="preserve">   21.7.2 รณรงค์สวมหมวกนิรภัย/เข็มขัดนิรภัยขณะขับขี่</t>
  </si>
  <si>
    <t xml:space="preserve">   21.7.3 รณรงค์เมาไม่ขับลดอุบัติเหตุ</t>
  </si>
  <si>
    <t>21.8 โครงการการป้องกันการจมน้ำของเด็กอายุต่ำกว่า 15 ปี</t>
  </si>
  <si>
    <t xml:space="preserve">  21.8.1 สำรวจแหล่งน้ำเสี่ยงในชุมชนและศูนย์พัฒนาเด็กเล็ก</t>
  </si>
  <si>
    <t xml:space="preserve">  21.8.2 ให้ความรู้ผู้ปกครอง ผู้ดูแลเด็กในศูนย์พัฒนาเด็กเล็ก </t>
  </si>
  <si>
    <t xml:space="preserve">  21.8.3 ประชาสัมพันธ์และติดป้ายเตือนแหล่งน้ำเสี่ยงในชุมชน บูรณาการร่วมกับท้องถิ่น</t>
  </si>
  <si>
    <t xml:space="preserve">22.1 พัฒนาระบบ NCDs Data Center ของอำเภอมะขาม </t>
  </si>
  <si>
    <t xml:space="preserve">22.1.1 เพิ่มช่องทางการเข้าถึงข้อมูลของโรคไม่ติดต่อเรื้องรัง </t>
  </si>
  <si>
    <t>22.2 พัฒนาคลิกนิก NCD คุณภาพอย่างต่อเนื่อง</t>
  </si>
  <si>
    <t>22.3 จัดกิจกรรมปรับเปลี่ยนพฤติกรรม 3อ 2ส เพื่อลดภาวะแทรกซ้อนในกลุ่มผู้ป่วยเบาหวานและความดันโลหิตสูง</t>
  </si>
  <si>
    <t>22.4 นิเทศติดตามประเมินผลการดำเนินงาน</t>
  </si>
  <si>
    <t xml:space="preserve">23.1 ฟื้นฟูการคัดกรองสุขภาพเบื้องต้นโรค Metabolic </t>
  </si>
  <si>
    <t>23.2 ประชุมพัฒนาศักยภาพบุคคลากรสาธารณสุขและผู้ที่</t>
  </si>
  <si>
    <t>23.3 อบรมฟื้นฟูเยาวชนในโรงเรียนมัธยมเรื่องกฎหมายจราจร</t>
  </si>
  <si>
    <t>23.4 อบรมให้ความรู้แก่เด็กนักเรียนประถมศึกษาตอนปลายเรื่องกฏหมายจราจร</t>
  </si>
  <si>
    <t>23.4 อบรมฟื้นฟูทีม FR  ทุกเทศบาล ร่วมกับองค์กรปกครองส่วนท้องถิ่น</t>
  </si>
  <si>
    <t>24.1 นิเทศ/ติดตามผลงานการดำเนินงานควบคุมป้องกันโรค</t>
  </si>
  <si>
    <t xml:space="preserve">24.2 โครงการพัฒนากลไกการบริหารจัดการด้วย </t>
  </si>
  <si>
    <t xml:space="preserve">   24.2.1 ทบทวนคำสั่งจัดตั้งคณะกรรมการ  NCD Board</t>
  </si>
  <si>
    <t xml:space="preserve">   24.2.2 ประชุมคณะกรรมการ NCD Board</t>
  </si>
  <si>
    <t>24.3 การเสริมสร้างความเข้มแข็งและการมีส่วนร่วมของภาคี</t>
  </si>
  <si>
    <t xml:space="preserve">   24.3.1 สร้างกระแสการปรับเปลี่ยนพฤติกรรมสุขภาพให้</t>
  </si>
  <si>
    <t xml:space="preserve">24.4  ส่งเสริมกิจกรรมชมรมผู้เป็นเบาหวาน/ความดันโลหิตสูง  </t>
  </si>
  <si>
    <t xml:space="preserve">  24.4.1 ประชุมคณะกรรมการชมรมเบาหวาน/ความดันโลหิตสูงระดับอำเภอ</t>
  </si>
  <si>
    <t xml:space="preserve">  24.4.2 จัดกิจกรรมปรับเปลี่ยนพฤติกรรมสุขภาพ ในสมาชิกชมรมเบาหวาน/ความดันโลหิตสูง  ครอบคลุมทุกตำบล</t>
  </si>
  <si>
    <t>24.5 พัฒนาระบบฐานข้อมูล NCD ด้านการจัดเก็บ รวบรวมข้อมูลการลงบันทึกข้อมูลให้ถูกต้อง ครบถ้วน</t>
  </si>
  <si>
    <t>24.6 จัดตั้งทีมสอบสวนอุบัติเหตุจากการจราจรทางถนนระดับอำเภอ</t>
  </si>
  <si>
    <t>24.7 อบรมการสอบสวนอุบัติเหตุจากการจราจรทางถนนระดับอำเภอ</t>
  </si>
  <si>
    <t>24.8 ประชุมคณะกรรมการควบคุมป้องกันลดอุบัติเหตุและการเสียชีวิตจากการจราจรทางถนน ระดับอำเภอ</t>
  </si>
  <si>
    <t>24.9 จัดทำข้อตกลง (MOU ) โรงเรียนปลอดภัย สวมหมวกนิรภัย 100%</t>
  </si>
  <si>
    <t>25.1 ตรวจสอบเฝ้าระวังผลิตภัณฑ์สุขภาพ 6 ชนิด ในพื้นที่</t>
  </si>
  <si>
    <t>25.2 ตรวจสอบเฝ้าระวังสถานประกอบการด้านสุขภาพ</t>
  </si>
  <si>
    <t xml:space="preserve">  25.2.5 ตรวจร้านขายยา</t>
  </si>
  <si>
    <t xml:space="preserve">  25.2.6 ตรวจสถานพยาบาลและสถานประกอบการเพื่อสุขภาพ</t>
  </si>
  <si>
    <t>25.3 เฝ้าระวังการโฆษณาที่ผิดกฎหมายในชุมชน</t>
  </si>
  <si>
    <t xml:space="preserve">  25.3.1 เฝ้าระวังการโฆษณาในสื่อวิทยุชุมชน</t>
  </si>
  <si>
    <t>25.4 พัฒนาการแจ้งข้อมูลผลิตภัณฑ์สุขภาพในชุมชน</t>
  </si>
  <si>
    <t xml:space="preserve">  25.4.2 Poster ยาที่ห้ามจำหน่ายในร้านชำ</t>
  </si>
  <si>
    <t>27.1 ประชุมผู้รับผิดชอบงานคุ้มครองผู้บริโภคระดับอำเภอ/</t>
  </si>
  <si>
    <t>28.1.อบรมพัฒนาศักยภาพเจ้าหน้าที่ ระดับ รพ.สต.</t>
  </si>
  <si>
    <t>29.1 ประชุมคณะทำงาน/คณะกรรมการพัฒนางาน</t>
  </si>
  <si>
    <t>29.2 โครงการการใช้ยาปลอดภัยในชุมชน</t>
  </si>
  <si>
    <t xml:space="preserve">  29.2.1 ตรวจให้คำแนะนำร้านชำเรื่องยาปฏิชีวนะ</t>
  </si>
  <si>
    <t xml:space="preserve">  29.2.2 ให้ความรู้และคำแนะนำร้านชำที่เข้าร่วมโครงการ</t>
  </si>
  <si>
    <t xml:space="preserve">  29.2.3 มอบป้ายร้านชำปลอดยาปฏิชีวนะ</t>
  </si>
  <si>
    <t xml:space="preserve">GREEN &amp; CLEAN </t>
  </si>
  <si>
    <t>1 รพ./ 10 รพ.สต.</t>
  </si>
  <si>
    <t>มค - มีค.62</t>
  </si>
  <si>
    <t>รพ.มะขาม/รพ.สต.ทุกแห่ง</t>
  </si>
  <si>
    <t xml:space="preserve">    - จัดทำแนวป้องกันไฟรอบโรงพยาบาล</t>
  </si>
  <si>
    <t xml:space="preserve"> ต.ค. 61 – ก.ย.62</t>
  </si>
  <si>
    <t xml:space="preserve">    - ปรับปรุงห้องพักมูลฝอยติดเชื้อและขยะทั่วไป </t>
  </si>
  <si>
    <t xml:space="preserve">    - จัดหาถังขยะทดแทนที่ชำรุด </t>
  </si>
  <si>
    <t xml:space="preserve">    - แยกและ กำจัดขยะอย่างถูกต้องปลอดภัย</t>
  </si>
  <si>
    <t xml:space="preserve">    - จัดซื้อถังดับเพลิงมือถือเปลี่ยนในจุดที่หมดอายุและติดตั้งใหม่</t>
  </si>
  <si>
    <t>10 ถัง</t>
  </si>
  <si>
    <t xml:space="preserve">    - ปรับปรุงป้ายทางหนีไฟ</t>
  </si>
  <si>
    <t>3 ครั้ง/ปี</t>
  </si>
  <si>
    <t>ม.ค., พ.ค., ก.ย. 62</t>
  </si>
  <si>
    <t xml:space="preserve">กิจกรรม 5 ส.  </t>
  </si>
  <si>
    <t>Hospital ระดับดีมาก</t>
  </si>
  <si>
    <t>10  แห่ง</t>
  </si>
  <si>
    <t xml:space="preserve">มีการพัฒนาระดับดี  </t>
  </si>
  <si>
    <t>รพ.สต. 10 แห่ง</t>
  </si>
  <si>
    <t xml:space="preserve">      - ปรับปรุงที่พักมูลฝอยติดเชื้อให้ได้มาตรฐาน</t>
  </si>
  <si>
    <t xml:space="preserve">      - จัดหารถขนย้ายมูลฝอยติดเชื้อจากรพสต.มายังที่พัก รพ.มะขาม</t>
  </si>
  <si>
    <t xml:space="preserve">      - ส่งเสริมการทำน้ำหมักชีวภาพในสถานบริการ</t>
  </si>
  <si>
    <t>รพ./ รพ.สต. 11 แห่ง</t>
  </si>
  <si>
    <t xml:space="preserve">      - เปลี่ยนหลอดไฟฟ้าเป็นหลอดแอลอีดี  </t>
  </si>
  <si>
    <t xml:space="preserve">      - ปรับที่นั่งทำงานให้เหมาะสม แสงสว่างพอเพียง ลดการใช้ไฟฟ้า</t>
  </si>
  <si>
    <t xml:space="preserve">     - เลือกใช้อุปกรณ์ไฟฟ้าเบอร์ 5 </t>
  </si>
  <si>
    <t xml:space="preserve">     - การวิเคราะห์เปรียบเทียบการลดการใช้พลังงานไฟฟ้า  </t>
  </si>
  <si>
    <t xml:space="preserve">      - การปรับปรุงภูมิทัศน์ สวนหย่อมฯลฯ</t>
  </si>
  <si>
    <t xml:space="preserve">      - การปรับปรุงสำนักงาน ด้วยหลัก 5 ส</t>
  </si>
  <si>
    <t xml:space="preserve">      - ตรวจคุณภาพการปนเปื้อนแบคทีเรีย (อ11) ในน้ำดื่ม</t>
  </si>
  <si>
    <t>(งบPP)</t>
  </si>
  <si>
    <t xml:space="preserve">        ของสถานบริการ</t>
  </si>
  <si>
    <t>จำนวน 20 คน</t>
  </si>
  <si>
    <t>ม.ค - มิ.ย.62</t>
  </si>
  <si>
    <t xml:space="preserve">อาชีวอนามัยและความปลอดภัยจากการทำงาน </t>
  </si>
  <si>
    <t>จนท.รพ.20คน</t>
  </si>
  <si>
    <t>มค - มิย.62</t>
  </si>
  <si>
    <t>การขับเคลื่อนของคณะกรรมการพัฒนาคุณภาพชีวิตระดับอำเภอ(พชอ.)</t>
  </si>
  <si>
    <t>7 เทศบาล</t>
  </si>
  <si>
    <t>เทศบาลตำบลทุกแห่ง</t>
  </si>
  <si>
    <t>7 เทศบาล/</t>
  </si>
  <si>
    <t>(Environmental Health Accreditation : EHA)</t>
  </si>
  <si>
    <t>แห่งละ 1 เรื่อง</t>
  </si>
  <si>
    <t>ขององค์กรปกครองส่วนท้องถิ่น</t>
  </si>
  <si>
    <t>10 รพ.สต</t>
  </si>
  <si>
    <t xml:space="preserve">    ที่มีศักยภาพในการจัดการอนามัยสิ่งแวดล้อมชุมชน (Active</t>
  </si>
  <si>
    <t xml:space="preserve">    Communities)</t>
  </si>
  <si>
    <t xml:space="preserve">30.1 พัฒนาสิ่งแวดล้อมในรพ.และรพ.สต. ตามเกณฑ์  </t>
  </si>
  <si>
    <t xml:space="preserve">  30.1.1 ปรับปรุงสภาพสิ่งแวดล้อมทางกายภาพ</t>
  </si>
  <si>
    <t xml:space="preserve">  30.1.2 การกำจัดของเสีย </t>
  </si>
  <si>
    <t xml:space="preserve">  30.1.3 การป้องกันอัคคีภัย</t>
  </si>
  <si>
    <t>30.2 โครงการพัฒนาสิ่งแวดล้อมด้วย 5 ส.</t>
  </si>
  <si>
    <t xml:space="preserve">  30.2.1 จัดซื้ออุปกรณ์สำนักงานเพื่อความสะดวกสำหรับ</t>
  </si>
  <si>
    <t>31.1 พัฒนาสิ่งแวดล้อมใน รพ.ตามเกณฑ์  GREEN &amp; CLEAN</t>
  </si>
  <si>
    <t>31.2 มีการพัฒนา รพ.สต. ตามมาตรฐาน GREEN &amp; CLEAN</t>
  </si>
  <si>
    <t xml:space="preserve">   31.2.1 พัฒนาการคัดแยกขยะมูลฝอยทั่วไป</t>
  </si>
  <si>
    <t xml:space="preserve">   31.2.2 การกำจัดขยะมูลฝอยติดเชื้อตามกฏหมาย</t>
  </si>
  <si>
    <t xml:space="preserve">   31.2.3 พัฒนาส้วมผ่านเกณฑ์ HAS </t>
  </si>
  <si>
    <t xml:space="preserve">   31.2.4 การประหยัดพลังงานที่เป็นรูปธรรม</t>
  </si>
  <si>
    <t xml:space="preserve">   31.2.5 การจัดสิ่งแวดล้อมภายในและภายนอกสำนักงาน</t>
  </si>
  <si>
    <t xml:space="preserve">   31.2.6 การจัดบริการน้ำดี่มสะอาดแก่ผู้รับบริการ</t>
  </si>
  <si>
    <t>32.1 ประชุมชี้แจงให้ความรู้แก่บุคลากรใน รพ./รพ.สต. เรื่อง</t>
  </si>
  <si>
    <t>32.2 โครงการอบรมให้ความรู้เจ้าหน้าที่เรื่อง  5 ส</t>
  </si>
  <si>
    <t>33.1 การดำเนินงาน GREEN &amp; CLEAN ระดับอำเภอ</t>
  </si>
  <si>
    <t xml:space="preserve">   33.1.1 จัดทำฐานข้อมูลสถานการณ์ด้านสิ่งแวดล้อม ระดับอำเภอ</t>
  </si>
  <si>
    <t xml:space="preserve">   33.1.2 บูรณาการการจัดการสิ่งแวดล้อมอย่าง ผ่านกลไก</t>
  </si>
  <si>
    <t xml:space="preserve">   33.1.3 พัฒนา รพช. มาตรฐาน GREEN &amp; CLEAN </t>
  </si>
  <si>
    <t xml:space="preserve">   33.1.4 จัดบริการอาชีวอนามัยและเวชกรรมสิ่งแวดล้อมใน รพช.</t>
  </si>
  <si>
    <t>33.2 การดำเนินงาน GREEN &amp; CLEAN ระดับตำบล</t>
  </si>
  <si>
    <t xml:space="preserve">   33.2.1 จัดทำฐานข้อมูลสถานการณ์ด้านสิ่งแวดล้อม ระดับตำบล</t>
  </si>
  <si>
    <t xml:space="preserve">   33.2.2 มีการเพิ่มคุณภาพระบบบริการอนามัยสิ่งแวดล้อม  </t>
  </si>
  <si>
    <t xml:space="preserve">   33.2.3 มีการตราข้อบัญญัติท้องถิ่น </t>
  </si>
  <si>
    <t xml:space="preserve">   33.2.4 พัฒนา รพ.สต. ตามมาตรฐาน GREEN &amp; CLEAN</t>
  </si>
  <si>
    <t xml:space="preserve">   33.2.5 จัดบริการอาชีวอนามัยและเวชกรรมสิ่งแวดล้อมใน รพ.สต.</t>
  </si>
  <si>
    <t xml:space="preserve">   33.2.6 ดำเนินงานเพื่อส่งเสริม สนับสนุนให้เกิดตำบลที่มีชุมชน</t>
  </si>
  <si>
    <t xml:space="preserve"> เทศบาล 7 แห่ง</t>
  </si>
  <si>
    <t xml:space="preserve">ด้านสิ่งแวดล้อมและสุขภาพ ระดับตำบล อำเภอ </t>
  </si>
  <si>
    <t xml:space="preserve">10 รพ.สต. , 1รพ. </t>
  </si>
  <si>
    <t>1 ตำบล</t>
  </si>
  <si>
    <t>สิ่งแวดล้อมของชุมชน (ตำบลต้นแบบด้านสิ่งแวดล้อม)</t>
  </si>
  <si>
    <t>ทต.ฉมัน /</t>
  </si>
  <si>
    <t>ตำบลละ 1 หมู่บ้าน</t>
  </si>
  <si>
    <t>ของตำบล (ชุมชนต้นแบบด้านสิ่งแวดล้อม)</t>
  </si>
  <si>
    <t>6 หมู่บ้าน</t>
  </si>
  <si>
    <t>1 ครั้ง 20 คน</t>
  </si>
  <si>
    <t>มค.62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</si>
  <si>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</si>
  <si>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รพช.1 แห่ง</t>
  </si>
  <si>
    <t>จัดบริการ</t>
  </si>
  <si>
    <t>มาตรฐานระดับดี</t>
  </si>
  <si>
    <t>20% เกษตรกร</t>
  </si>
  <si>
    <t>สถานประกอบการปลอดโรค ปลอดภัย กายใจเป็นสุข</t>
  </si>
  <si>
    <t xml:space="preserve">10 รพ.สต. 1รพช. </t>
  </si>
  <si>
    <t>สถานบริการสาธารณสุขทุกแห่ง</t>
  </si>
  <si>
    <t>สสอ. 1 แห่ง</t>
  </si>
  <si>
    <t xml:space="preserve">10 รพ.สต. 1 รพช. </t>
  </si>
  <si>
    <t>สาธารณสุขให้ได้มาตรฐาน ถูกต้องตามกฎหมาย</t>
  </si>
  <si>
    <t>1 ครั้ง/ปี</t>
  </si>
  <si>
    <t xml:space="preserve"> ม.ค. 62</t>
  </si>
  <si>
    <t>เจ้าหน้าที่ในเครือข่าย</t>
  </si>
  <si>
    <t xml:space="preserve"> 1 ครั้ง</t>
  </si>
  <si>
    <t xml:space="preserve"> พ.ย. 61</t>
  </si>
  <si>
    <t xml:space="preserve">รพ.สต. 7 แห่ง </t>
  </si>
  <si>
    <t>ตามเกณฑ์มาตรฐานโรงพยาบาล เพื่อให้เอกชนรับไปกำจัด</t>
  </si>
  <si>
    <t xml:space="preserve">10 รพ.สต.  </t>
  </si>
  <si>
    <t>อนามัยสิ่งแวดล้อมและสุขภาพอย่างบูรณาการมีประสิทธิภาพ</t>
  </si>
  <si>
    <t>และยั่งยืน</t>
  </si>
  <si>
    <t>7  เทศบาล</t>
  </si>
  <si>
    <t xml:space="preserve">      (NEHIS) ให้เป็นปัจจุบัน</t>
  </si>
  <si>
    <t>6  ตำบล</t>
  </si>
  <si>
    <t xml:space="preserve">        พัฒนาคุณภาพชีวิต </t>
  </si>
  <si>
    <t>มาตรฐาน EHA</t>
  </si>
  <si>
    <t xml:space="preserve">กฎหมายอย่างที่เกี่ยวข้องด้านสิ่งแวดล้อม </t>
  </si>
  <si>
    <t>จำหน่ายอาหารและสะสมอาหารให้ได้มาตรฐาน</t>
  </si>
  <si>
    <t xml:space="preserve">ร้อยละ 85 </t>
  </si>
  <si>
    <t xml:space="preserve">      ร้านอาหารและแผงลอยจำหน่ายอาหาร ผ่านเกณฑ์มาตรฐาน CFGT</t>
  </si>
  <si>
    <t>หมู่ที่ 6 - 9 ตำบลฉมัน</t>
  </si>
  <si>
    <t>รพ.สต.บ้านทุ่งเพล</t>
  </si>
  <si>
    <t>สสอ.มะขาม,</t>
  </si>
  <si>
    <t>บริโภคในพื้นที่รับผิดชอบให้ได้มาตรฐาน</t>
  </si>
  <si>
    <t>เทศบาลทุกแห่ง</t>
  </si>
  <si>
    <t>มาตรฐาน HAS และการจัดการสิ่งปฏิกูล ให้ผ่านเกณฑ์มาตรฐาน</t>
  </si>
  <si>
    <t>34.1 สำรวจและบันทึกฐานข้อมูล สถานการณ์ และการเฝ้าระวัง</t>
  </si>
  <si>
    <t>35.1 คัดเลือกตำบลที่มีชุมชนที่มีการจัดการด้านอนามัย</t>
  </si>
  <si>
    <t>35.2 คัดเลือกชุมชนที่มีการจัดการด้านอนามัยสิ่งแวดล้อม</t>
  </si>
  <si>
    <t>35.3 ประชุมชี้แจงการดำเนินงานให้แก่เจ้าหน้าที่และผู้เกี่ยวข้อง</t>
  </si>
  <si>
    <t>35.4 จัดบริการเวชกรรมสิ่งแวดล้อมที่ได้มาตรฐาน</t>
  </si>
  <si>
    <t xml:space="preserve">  35.4.1 เฝ้าระวังการแพ้พิษจากสารเคมีกำจัดศัตรูพืชและการ</t>
  </si>
  <si>
    <t>35.5 รพ.สต.มีการดำเนินงานคลินิกสุขภาพเกษตรกรผ่านเกณฑ์</t>
  </si>
  <si>
    <t xml:space="preserve">35.6 ตรวจคัดกรองสารเคมีในเกษตรกร </t>
  </si>
  <si>
    <t>35.7 ประชาสัมพันธ์สถานประกอบการเข้าร่วมโครงการ</t>
  </si>
  <si>
    <t xml:space="preserve">   35.7.1 สถานประกอบการดำเนินการพัฒนาตามเกณฑ์ฯ</t>
  </si>
  <si>
    <t>35.8 การดำเนินงานกิจกรรม Healthy Work Place ใน</t>
  </si>
  <si>
    <t>36.1 พัฒนาระบบจัดการมูลฝอยติดเชื้อของเครือข่ายบริการ</t>
  </si>
  <si>
    <t xml:space="preserve">   36.1.1 อบรมฟื้นฟุความรู้การจัดเก็บ รวบรวม ขนย้ายขยะติดเชื้อแก่</t>
  </si>
  <si>
    <t xml:space="preserve">   36.1.2 ทบทวนระบบกำจัดมูลฝอยติดเชื้อของเครือข่ายบริการสุขภาพ</t>
  </si>
  <si>
    <t xml:space="preserve">   36.1.3 จัดทำที่พักขยะติดเชื้อใน รพ.สต.ให้ได้มาตรฐาน</t>
  </si>
  <si>
    <t xml:space="preserve">   36.1.4 พัฒนาระบบการขนย้ายขยะติดเชื้อมาที่พักขยะติดเชื้อให้ได้</t>
  </si>
  <si>
    <t>37.1 สนับสนุนให้ท้องถิ่นมีการขับเคลื่อน การพัฒนาคุณภาพงาน</t>
  </si>
  <si>
    <t xml:space="preserve">   37.1.1 มีการปรับฐานข้อมูล สถานการณ์ และเฝ้าระวังสิ่งแวดล้อม</t>
  </si>
  <si>
    <t xml:space="preserve">   37.1.2 ส่งเสริม สนับสนุนการดำเนินงานตำบลให้เกิดชุมชน </t>
  </si>
  <si>
    <t xml:space="preserve">   37.1.3 ส่งเสริมให้ท้องถิ่นมีการจัดบริการอนามัยสิ่งแวดล้อมที่ได้</t>
  </si>
  <si>
    <t xml:space="preserve">   37.1.4 ส่งเสริมให้เทศบาลทุกแห่งออกเทศบัญญัติ และบังคับใช้</t>
  </si>
  <si>
    <t xml:space="preserve">   37.1.5 สนันสนุน อปท. ให้มีการจัดการสุขาภิบาลอาหารในร้าน</t>
  </si>
  <si>
    <t xml:space="preserve">   37.1.6 ร่วมกับเทศบาล ให้คำแนะนำและตรวจประเมิน</t>
  </si>
  <si>
    <t xml:space="preserve">   37.1.7 โครงการรณรงค์อาหารปลอดภัย ใส่ใจสุขภาพ</t>
  </si>
  <si>
    <t xml:space="preserve">   37.1.8 สนับสนุน อปท. มีการพัฒนาและจัดการคุณภาพน้ำ</t>
  </si>
  <si>
    <t xml:space="preserve">   37.1.9 สนับสนุน อปท. ให้มีการพัฒนาส้วมสาธารณะตาม</t>
  </si>
  <si>
    <t>48.1 ให้บริการเยี่ยมบ้านโดยทีมหมอครอบครัว (FCT) ร่วมกับ</t>
  </si>
  <si>
    <t xml:space="preserve">1 PCU, 10 รพ.สต. </t>
  </si>
  <si>
    <t>ต.ค. 61 - ก.ย. 62</t>
  </si>
  <si>
    <t xml:space="preserve"> -</t>
  </si>
  <si>
    <t>รพ./ รพ.สต.ทุกแห่ง</t>
  </si>
  <si>
    <t>การเยี่ยมบ้าน HHC</t>
  </si>
  <si>
    <t>48.2 จัดตั้งคลินิกหมอครอบครัว (Primary  Care  Cluster)</t>
  </si>
  <si>
    <t>ปี 2563</t>
  </si>
  <si>
    <t>จำนวน 1 แห่ง ตามแผนการจัดตั้ง</t>
  </si>
  <si>
    <t>49.1 บูรณาการการการดำเนินงานทีมหมอครอบครัวร่วมกับ</t>
  </si>
  <si>
    <t xml:space="preserve">งานเยี่ยมบ้าน HHC </t>
  </si>
  <si>
    <t>49.2 ประชุมชี้แจงแนวทางการดำเนินงานแก่ทีมหมอครอบครัว</t>
  </si>
  <si>
    <t>ธ.ค. 61 - ม.ค. 62</t>
  </si>
  <si>
    <t>49.3 ปรับปรุงข้อมูลประชากรสำหรับการดำเนินงานของทีมหมอครอบครัวให้ครบถ้วนเป็นปัจจุบัน</t>
  </si>
  <si>
    <t>49.4 จัดทำแผนการเยี่ยมบ้านกลุ่มเป้าหมายของทีมหมอครอบครัว</t>
  </si>
  <si>
    <t>49.5 ประชุมแลกเปลี่ยนเรื่องการดูแลการเยี่ยมบ้านในราย</t>
  </si>
  <si>
    <t>25 คน/4 ครั้ง</t>
  </si>
  <si>
    <t>รพ.สต.หลวงประกอบ</t>
  </si>
  <si>
    <t>ที่น่าสนใจ</t>
  </si>
  <si>
    <t xml:space="preserve">49.6โครงการการพัฒนาเครือข่ายการดูแลผู้ป่วยต่อเนื่องที่บ้าน อำเภอมะขาม จังหวัดจันทบุรีปี 2562  </t>
  </si>
  <si>
    <t>จนท.30 คน</t>
  </si>
  <si>
    <t>พ.ย.61-ม.ค.62</t>
  </si>
  <si>
    <t>50.1 ส่งบุคคลากรเข้ารับการอบรม</t>
  </si>
  <si>
    <t xml:space="preserve">1 รพ, 10 รพ.สต. </t>
  </si>
  <si>
    <t>ต.ค. 60 - ก.ย. 61</t>
  </si>
  <si>
    <t>51.1 โครงการพัฒนากลไกการขับเคลื่อนการดำเนินงานทีมหมอ</t>
  </si>
  <si>
    <t>ครอบครัวอำเภอมะขาม</t>
  </si>
  <si>
    <t xml:space="preserve">   51.1.1 ทบทวนคำสั่งแต่งตั้งคณะกรรมการหมอครอบครัว</t>
  </si>
  <si>
    <t>ระดับอำเภอ/ตำบล/ชุมชน  ให้เป็นปัจจุบัน</t>
  </si>
  <si>
    <t xml:space="preserve">   51.1.2 ปรับโครงสร้างทีมหมอครอบครัวทุกระดับทบทวนระบบงาน/สร้างรูปแบบ/แนวทางการดูแลกลุ่มเป้าหมายการบูรณาการกับงาน  HHC</t>
  </si>
  <si>
    <t>64 FCT</t>
  </si>
  <si>
    <t>51.2 ประชุมภาคีเครือข่ายทีมหมอครอบครัวเพื่อถ่ายทอด</t>
  </si>
  <si>
    <t>ม.ค. - มี.ค. 62</t>
  </si>
  <si>
    <t>นโยบายและร่วมวางแผนการดำเนินงานและสร้างการมีส่วนร่วม</t>
  </si>
  <si>
    <t>ในการดำเนินงานหมอครอบครัวทุกระดับ</t>
  </si>
  <si>
    <t xml:space="preserve">51.3 การติดตามประเมินผลการดำเนินงานของทีมหมอครอบครัว </t>
  </si>
  <si>
    <t>ก.ค. - ก.ย. 62</t>
  </si>
  <si>
    <t>1รพ./10 รพ.สต.</t>
  </si>
  <si>
    <t xml:space="preserve"> - </t>
  </si>
  <si>
    <t xml:space="preserve"> 1365 คน</t>
  </si>
  <si>
    <t xml:space="preserve">  1) ตรวจคัดกรองเบาหวานขึ้นจอประสาทตา</t>
  </si>
  <si>
    <t>มค62</t>
  </si>
  <si>
    <t xml:space="preserve">  2) ตรวจประเมินภาวะการทำงานของไต ( CKD )</t>
  </si>
  <si>
    <t xml:space="preserve">  3) การประเมินโอกาสเสี่ยงต่อการเกิดโรคหัวใจและหลอดเลือด</t>
  </si>
  <si>
    <t>( CVD Risk )</t>
  </si>
  <si>
    <t xml:space="preserve">  4) ตรวจประเมินภาวะภาวะแทรกซ้อนที่เท้า</t>
  </si>
  <si>
    <t>2550 คน</t>
  </si>
  <si>
    <t xml:space="preserve">  1) ตรวจประเมินภาวะการทำงานของไต ( CKD )</t>
  </si>
  <si>
    <t xml:space="preserve">  2) การประเมินโอกาสเสี่ยงต่อการเกิดโรคหัวใจและหลอดเลือด</t>
  </si>
  <si>
    <t xml:space="preserve">กลุ่มเสี่ยงสูงมาก </t>
  </si>
  <si>
    <t>โรคหัวใจและหลอดเลือด (CVD Risk)  ในกลุ่มเสี่ยงสูงมาก ได้เข้า</t>
  </si>
  <si>
    <t>≥30%</t>
  </si>
  <si>
    <t>รับการปรับเปลี่ยนพฤติกรรมภายใน 1 เดือน</t>
  </si>
  <si>
    <t xml:space="preserve"> ผู้ป่วยโรคเรื้อรังทุกราย</t>
  </si>
  <si>
    <t xml:space="preserve"> ผู้ป่วยโรคเรื้อรังพร้อมให้คำแนะนำ/รักษา</t>
  </si>
  <si>
    <t>ต.ค. 61- ก.ย. 62</t>
  </si>
  <si>
    <t>สสอ.ขาม</t>
  </si>
  <si>
    <t>1 รพช./10 รพ.สต.</t>
  </si>
  <si>
    <t>ต.ค.61 - ธ.ค. 61</t>
  </si>
  <si>
    <t>ธ.ค.61, มี.ค.,เ ม.ย., ก.ย.62</t>
  </si>
  <si>
    <t>ต.ค. - ธ.ค.61</t>
  </si>
  <si>
    <t xml:space="preserve"> 1393 คน/3580 คน</t>
  </si>
  <si>
    <t>ต.ค. 61 - มี.ค. 62</t>
  </si>
  <si>
    <t>ส.ค. - ก.ย. 62</t>
  </si>
  <si>
    <t>12 ครั้ง/ปี</t>
  </si>
  <si>
    <t>1ครั้ง / ปี</t>
  </si>
  <si>
    <t>7 ชมรม</t>
  </si>
  <si>
    <t>ม.ค. - มี.ค. 61</t>
  </si>
  <si>
    <t xml:space="preserve"> 10 คน</t>
  </si>
  <si>
    <t>สค.62</t>
  </si>
  <si>
    <t>กพ.62,มิถุนายน 62</t>
  </si>
  <si>
    <t>400 คน</t>
  </si>
  <si>
    <t>ตค.,มค.,เมย.,กค.</t>
  </si>
  <si>
    <t>1000 เล่ม</t>
  </si>
  <si>
    <t>60 คน</t>
  </si>
  <si>
    <t>46.1 จัดบริการคลินิก NCD คุณภาพในสถานบริการ</t>
  </si>
  <si>
    <t>46.2 ตรวจคัดกรองภาวะแทรกซ้อนในผู้ป่วยเบาหวาน</t>
  </si>
  <si>
    <t>46.3 ตรวจคัดกรองภาวะแทรกซ้อนในผู้ป่วยความดันโลหิตสูง</t>
  </si>
  <si>
    <t>46.3 ผู้ป่วยโรคเบาหวาน โรคความดันโลหิตสูง ที่เสี่ยงต่อการเกิด</t>
  </si>
  <si>
    <t>46.4 ทีมทันตบุคลากรร่วมตรวจคัดกรองสุขภาพช่องปากกลุ่ม</t>
  </si>
  <si>
    <t>46.5 จัดหาวัสดุ ครุภัณฑ์ อุปกรณ์สนับสนุนการจัดบริการ</t>
  </si>
  <si>
    <t>47.1 พัฒนาคลินิก NCD คุณภาพ รพ.สต.</t>
  </si>
  <si>
    <t xml:space="preserve">   47.1.1 ประชุม NCD Board </t>
  </si>
  <si>
    <t xml:space="preserve">   47.1.2 ทำแผนปฏิติบัติการเพื่อจัดสรรทรัพยากรในการดำเนินงานในเครือข่ายบริการอย่างบูรณาการและนำผลลัพธ์มาทบทวนและปรับปรุงการดำเนินงาน</t>
  </si>
  <si>
    <t xml:space="preserve">   47.1.3 ชี้แจงแผนปฏิบัติการลงสู่ผู้ปฏิบัติทุกระดับ</t>
  </si>
  <si>
    <t xml:space="preserve">   47.1.4 ติดตามความก้าวหน้าการดำเนินงานทุกไตรมาส</t>
  </si>
  <si>
    <t xml:space="preserve">   47.1.5 กำหนดการให้บริการคลินิก จัดทีมสหวิชาชีพลงคลินิกให้บริการใน รพ.สต. </t>
  </si>
  <si>
    <t xml:space="preserve">   47.1.6 จัดทำแผนการบริหารจัดการและดารดูแลรักษาเครื่องมือทางการแพทย์</t>
  </si>
  <si>
    <t xml:space="preserve">   47.1.7 จัดทำระบบข้อมูลสารสนเทศระดับอำเภอ Data Center งาน NCD</t>
  </si>
  <si>
    <t xml:space="preserve">   47.1.8 นำข้อมูลจากสารสนเทศและแหล่งข้อมูลอื่นมาวิเคราะห์ กำหนดเป้าหมาย และพัฒนางานตามกลุ่มเป้าหมาย</t>
  </si>
  <si>
    <t xml:space="preserve">   47.1.9 ตรวจสอบข้อมูลรายงานผลการดำเนินงาน เปรียบเทียบ ตรวจสอบข้อมูล ให้ถูกต้องครบถ้วน </t>
  </si>
  <si>
    <t xml:space="preserve">   47.1.10 คัดกรองโรคเบาหวาน ความดันโลหิตสูง ประเมินโอกาสเสี่ยง ระยะของโรค </t>
  </si>
  <si>
    <t xml:space="preserve">   47.1.11 คัดกรองภาวะแทรกซ้อนโรคเบาหวาน และความดันโลหิตสูง ตามเกณฑ์</t>
  </si>
  <si>
    <t xml:space="preserve">   47.1.12 พัฒนาระบบการส่งต่อและการดูแลสุขภาพที่บ้าน รวมถึงการติดตามดูแลผู้ป่วยขาดนัด</t>
  </si>
  <si>
    <t xml:space="preserve">   47.1.13 สนับสนุนการจัดการตนเองของผู้ป่วยร่วมกับทีมสหวิชาชีพเพื่อการดูแลตนเองอย่างต่อเนื่อง</t>
  </si>
  <si>
    <t xml:space="preserve">   47.1.14 การจัดการความรู้ในการดูแลผู้ป่วยโรคเรื้อรัง</t>
  </si>
  <si>
    <t xml:space="preserve">   47.1.15 คืนข้อมูลสุขภาพแก่ประชาชนผ่านเวทีต่างๆ ในชุมชน</t>
  </si>
  <si>
    <t xml:space="preserve">   47.1.16 สนับสนุนให้ชุมชนนำข้อมูลสุขภาพมาวิเคราะห์และจัดทำแผนแก้ไขปัญหาของชุมชน</t>
  </si>
  <si>
    <t xml:space="preserve">   47.1.17 ส่งเสริมสนับสนุนให้ชมรมจัดกิจกรรมแลกเปลี่ยนเรียนรู้การดูแลสุขภาพภาพตนเองของ กลุ่ม ชมรม ในชุมชน</t>
  </si>
  <si>
    <t xml:space="preserve">   47.1.18 จัดระบบเตือนและติดตามผลการจัดการตนเองของผู้รับบริการและผู้ป่วย</t>
  </si>
  <si>
    <t>47.2 คลินิกNCD คุณภาพเชื่อมโยงคลินิก COPD Stroke  DPAC</t>
  </si>
  <si>
    <t>47.3 NCD Clinic Plus และลดภาวะแทรกซ้อนโรคหัวใจ</t>
  </si>
  <si>
    <t>48.1 ส่งบุคลากรประชุมวิชาการNCD Forum</t>
  </si>
  <si>
    <t>48.2 ส่งอบรมหลักสูตรผู้ให้ความรู้โรคเบาหวาน</t>
  </si>
  <si>
    <t>49.1 บูรณาการแผนการดำเนินงานโรคไม่ติดต่อเรื้อรังร่วมกับการดำเนินงานพัฒนาคุณภาพชีวิตอำเภอ (พชอ.)</t>
  </si>
  <si>
    <t>49.2 ติดตามและรายงานผลการดำเนินงานรายไตรมาส</t>
  </si>
  <si>
    <t>49.3 สนับสนุนงานชมรมสัญจรทุก 3 เดือน</t>
  </si>
  <si>
    <t>49.4 สมุดประจำตัวผู้ป่วยเบาหวานความดัน</t>
  </si>
  <si>
    <t>49.5 อบรมผู้เป็นเบาหวานทีมีเครื่องตรวจน้ำตาลและสอบเทียบเครื่อง</t>
  </si>
  <si>
    <t>49.6 ค่ายพักแรมชมรมเบาหวานความดัน 1 คืน</t>
  </si>
  <si>
    <t>K17 ร้อยละของโรงพยาบาลที่ใช้ยาอย่างสมเหตุผล (RDU) และร้อยละของโรงพยาบาลที่มีระบบจัดการการดื้อยาต้านจุลชีพอย่างบูรณาการ (AMR)  (PA)</t>
  </si>
  <si>
    <t>ธ.ค. 61</t>
  </si>
  <si>
    <t>ผู้ป่วยดื้อยาทุกคน</t>
  </si>
  <si>
    <t>20 คน/1 ครั้ง</t>
  </si>
  <si>
    <t>ประจำปี 2561 โดยคณะกรรมการเภสัชกรรมและการบำบัด</t>
  </si>
  <si>
    <t xml:space="preserve">50 คน/2ครั้ง </t>
  </si>
  <si>
    <t>ก.พ. 62</t>
  </si>
  <si>
    <t xml:space="preserve">โรงพยาบาลและ รพ สต </t>
  </si>
  <si>
    <t>การใช้ATB ในกลุ่มโรค</t>
  </si>
  <si>
    <t>เป้าหมายผ่านเกณฑ์RDU</t>
  </si>
  <si>
    <t>3 คน</t>
  </si>
  <si>
    <t>ป้องกันการดื้อยาต้านจุลชีพในประเทศไทยและการใช้ยาอย่างสมเหตุสมผล</t>
  </si>
  <si>
    <t xml:space="preserve"> 80 คน</t>
  </si>
  <si>
    <t>บุคลากรในรพ.และรพ.สต.</t>
  </si>
  <si>
    <t>50.1 จัดวางแนวทางเฝ้าระวังการติดเชื้อดื้อยาใน รพ.</t>
  </si>
  <si>
    <t>50.2 ติดตามผลเพาะเชื้อเพื่อปลดล็อคผู้ป่วยดื้อยาทุกราย</t>
  </si>
  <si>
    <t xml:space="preserve">50.3 โครงการส่งเสริมการใช้ยาอย่างสมเหตุสมผล </t>
  </si>
  <si>
    <t xml:space="preserve">  50.3.1 ประชุมราชการกำหนดนโยบายการใช้ยาอย่างสมเหตุผล</t>
  </si>
  <si>
    <t xml:space="preserve"> 50.3.2 จัดอบรมทบทวนความรู้รื่องการใช้ยาอย่างสมเหตุผลใน</t>
  </si>
  <si>
    <t xml:space="preserve">  50.3.3 รณรงค์ลดการใช้ยาต้านจุลชีพใน 3 โรคเป้าหมาย</t>
  </si>
  <si>
    <t xml:space="preserve">  50.3.4 พัฒนาระบบสารสนเทศ RDU ใน รพ.สต.</t>
  </si>
  <si>
    <t>51.1 สนับสนนบุคลากร สธ.รับการประชุมชี้แจงแนวทางการควบคุม</t>
  </si>
  <si>
    <t>51.2 จัดอบรมให้ความรู้เรื่องเชื้อดื้อยา และการป้องกันแก่</t>
  </si>
  <si>
    <t>รพ.สต.10แห่ง /1 รพ</t>
  </si>
  <si>
    <t>ประสานงาน รับส่งต่อผู้ป่วยตามแนวทางพัฒนาระบบส่งต่อ</t>
  </si>
  <si>
    <t>1 ศุนย์</t>
  </si>
  <si>
    <t xml:space="preserve"> 1 คน</t>
  </si>
  <si>
    <t>1 คน</t>
  </si>
  <si>
    <t>โปรแกรม  Thai Refer</t>
  </si>
  <si>
    <t>รพ.สต.วังแซ้ม</t>
  </si>
  <si>
    <t>โปรแกรม Thai Refer</t>
  </si>
  <si>
    <t>80%ผุ้ป่วยวิกฤตส่งต่อ</t>
  </si>
  <si>
    <t>52.1 ศูนย์ประสานการส่งต่อระดับอำเภอ มีการทำหน้าที่ในการ</t>
  </si>
  <si>
    <t xml:space="preserve">   52.1จัดทำศูนย์รับส่งต่อรพ.มะขาม</t>
  </si>
  <si>
    <t xml:space="preserve">   52.2 จัดเจ้าหน้าที่ประจำศูนย์</t>
  </si>
  <si>
    <t xml:space="preserve">      52.2.1 พยาบาลวิชาชีพ </t>
  </si>
  <si>
    <t xml:space="preserve">      52.2.2 พนักงานบริการ </t>
  </si>
  <si>
    <t>53.1 ใช้เทคโนโลยีสารสนเทศในการส่งต่อผู้ป่วยโดยใช้</t>
  </si>
  <si>
    <t>54.1 สร้างเครือข่ายและจัดทำระบบส่งต่อ เพื่อแก้ปัญหาการส่งต่อ</t>
  </si>
  <si>
    <t>55.1 อบรมเพิ่มความรู้แก่เจ้าหน้าที่เกี่ยวกับการใช้</t>
  </si>
  <si>
    <t xml:space="preserve"> 55.1  ตามเยี่ยมCaseส่งต่อที่รพศ. ทุกวันศุกร์</t>
  </si>
  <si>
    <t xml:space="preserve"> 55.2  บันทึกข้อมูลผลการเยี่ยม การรักษา ของผุ้ป่วยในระบบHos.xp.</t>
  </si>
  <si>
    <t>1 เครื่อง</t>
  </si>
  <si>
    <t>ทารกคลอดที่มีปัญหา</t>
  </si>
  <si>
    <t>Birthasphyxia ทุกราย</t>
  </si>
  <si>
    <t>มารดากลุ่มHigh Risk ,</t>
  </si>
  <si>
    <t xml:space="preserve"> ร่วมกับหน่วยฝากครรภ์ </t>
  </si>
  <si>
    <t>อายุครรภ์เกินทุกคน</t>
  </si>
  <si>
    <t xml:space="preserve"> 1  เรื่อง</t>
  </si>
  <si>
    <t>ส.ค.62</t>
  </si>
  <si>
    <t xml:space="preserve"> 56.1 พัฒนาคุณภาพและระบบบริการสุขภาพทารกแรกเกิด</t>
  </si>
  <si>
    <t xml:space="preserve">   56.1.1 เครื่องช่วยกระตุ้นหัวใจทารกในครรภ์</t>
  </si>
  <si>
    <t xml:space="preserve">   56.1.2 สนับสนุนการพัฒนาระบบบริการส่งต่อFast track BirstAsphyxia</t>
  </si>
  <si>
    <t xml:space="preserve">   56.1.3 ประชุมทบทวนเพื่อพัฒนางานมารดาและทารกแรกเกิด </t>
  </si>
  <si>
    <t xml:space="preserve">   56.1.4 จัดบริการตรวจหาความผิดปกติของทารกในครรภ์</t>
  </si>
  <si>
    <t>56.2 พัฒนาศักยภาพบุคลากรและทีมงาน</t>
  </si>
  <si>
    <t xml:space="preserve"> 56.2.1 ส่งบุคลากรประชุม/อบรมเพื่อพัฒนางาน</t>
  </si>
  <si>
    <t xml:space="preserve"> 56.2.2 สนับสนุนให้มีการจัดทำนวัตกรรม/CQI/R2R</t>
  </si>
  <si>
    <t xml:space="preserve"> 56.2.3 โครงการอบรมเชิงปฏิบัติการเรื่องการช่วยฟื้นคืนชีพทารกแรกเกิด</t>
  </si>
  <si>
    <t>1ทีม</t>
  </si>
  <si>
    <t>ตค.61 - กย.62</t>
  </si>
  <si>
    <t>(แพทย์ พยาบาล โภชนากร นักกายภาพ แพทย์แผนไทยประยุกต์)</t>
  </si>
  <si>
    <t>1 ระบบ</t>
  </si>
  <si>
    <t>รพ. 1 แห่ง</t>
  </si>
  <si>
    <t xml:space="preserve"> 4 คน</t>
  </si>
  <si>
    <t>ผู้ด้อยโอกาสแบบประคับประคอง</t>
  </si>
  <si>
    <t>สูงอายุ 75 ปีขึ้นไป</t>
  </si>
  <si>
    <t>กลับมาจากรพศ</t>
  </si>
  <si>
    <t xml:space="preserve"> -เพิ่มเตียง,ติดออกซิเจเพิ่ม,ติดม่านกันเตียงเพิ่ม</t>
  </si>
  <si>
    <t xml:space="preserve">           1 คน</t>
  </si>
  <si>
    <t>HR รพ.มะขาม</t>
  </si>
  <si>
    <t>ประคับประคองหรือการดูแลผุ้ป่วยระยะสุดท้ายหลักสูตร 4 เดือน</t>
  </si>
  <si>
    <t>57.1 เพิ่มศักยภาพทีมผู้ดูแลผู้ป่วย Palliative Care</t>
  </si>
  <si>
    <t>57.2 สร้างระบบการส่งต่อผู้ป่วย</t>
  </si>
  <si>
    <t>57.3 พัฒนาศักยภาพเครือข่ายการดูแลผู้ป่วยในชุมชน</t>
  </si>
  <si>
    <t>57.4 จัดบริการคลินิกผู้สูงอายุแบบครบวงจร</t>
  </si>
  <si>
    <t>57.5 ส่งบุคลากรประชุม/อบรมเพื่อพัฒนางาน</t>
  </si>
  <si>
    <t>57.6 พัฒนาคุณภาพรูปแบบการดูแลผู้สูงอายุ ผู้พิการและ</t>
  </si>
  <si>
    <t xml:space="preserve">   57.6.1 จัดบริการทางด่วนสำหรับผู้สุงอายุ รถนอน รถนั่ง</t>
  </si>
  <si>
    <t>57.7 ปรับสถานที่รองรับผู้ป่วยPalliative Care ที่ส่งกลับมาจากรพศ</t>
  </si>
  <si>
    <t>57.10 พัฒนาศักยภาพบุคลากรและทีมงาน</t>
  </si>
  <si>
    <t xml:space="preserve">ประชาชนที่มารับบริการตรวจรักษาพยาบาล ส่งเสริมสุขภาพ </t>
  </si>
  <si>
    <t>ป้องกันโรคและฟื้นฟูสภาพ</t>
  </si>
  <si>
    <t>สุขภาพด้วยศาสตร์การแพทย์แผนไทยและการแพทย์ทางเลือก</t>
  </si>
  <si>
    <t>ใน รพ./รพ.สต.</t>
  </si>
  <si>
    <t>พัฒนาศักยภาพในการดำเนินงาน</t>
  </si>
  <si>
    <t>ประชาชนในเขตอำเภอมะขามโดยร่วมมือกับท้องถิ่น</t>
  </si>
  <si>
    <t>58.1 ให้บริการด้านการแพทย์แผนไทยและแพทย์ทางเลือกกับ</t>
  </si>
  <si>
    <t>59.1 บริการรักษา ส่งเสริมสุขภาพ ป้องกันควบคุมโรคและฟื้นฟู</t>
  </si>
  <si>
    <t>60.1 ส่งเสริมเจ้าหน้าที่ผู้รับผิดชอบงานเข้ารับการอบรมเพื่อ</t>
  </si>
  <si>
    <t>61.1 พัฒนาระบบข้อมูลงานแพทย์แผนไทย</t>
  </si>
  <si>
    <t xml:space="preserve">  61.1.1 ดำเนินการจัดเก็บและตรวจสอบข้อมูลในHDC</t>
  </si>
  <si>
    <t xml:space="preserve">  61.1.2 วิเคราะห์ข้อมูลตามเกณฑ์ที่กำหนดตามตัวชี้วัด</t>
  </si>
  <si>
    <t>61.2 ส่งเสริมความรู้ในการใช้สมุนไพรดูแลตนเองเบื้องต้นให้แก่</t>
  </si>
  <si>
    <t>เด็กวัยเรียน</t>
  </si>
  <si>
    <t>แก่ผู้ปกครองและดูแลส่งต่อ</t>
  </si>
  <si>
    <t>ผู้รับบริการวัยรุ่น</t>
  </si>
  <si>
    <t xml:space="preserve"> พ.ย.62</t>
  </si>
  <si>
    <t>ผู้สูงอายุในคลินิกสูงอายุ</t>
  </si>
  <si>
    <t>ผู้ป่วย Palliative ทุกราย</t>
  </si>
  <si>
    <t>ผู้สูงอายุติดบ้าน ติดเตียง</t>
  </si>
  <si>
    <t>งานสุขภาพจิต 2 คน</t>
  </si>
  <si>
    <t>สิงหาคม 2562</t>
  </si>
  <si>
    <t>จนท.จำนวน 15 คน</t>
  </si>
  <si>
    <t>พฤศจิกายน 2561</t>
  </si>
  <si>
    <t>62.1ประเมินโรคทางจิตเวชในเด็ก 4 โรค พร้อมให้คำปรึกษา</t>
  </si>
  <si>
    <t>62.2 ให้บริการคลินิกวัยรุ่นในโรงพยาบาล</t>
  </si>
  <si>
    <t>62.3จัดนิทรรศการสัปดาห์สุขภาพจิต 1-7 พฤศจิกายน 2561</t>
  </si>
  <si>
    <t xml:space="preserve">62.4ประเมินและส่งเสริมสุขภาพจิตในผู้สูงอายุในคลินิกผู้สูงอายุ โดยเน้นในเรื่องของโรคซึมเศร้า โรคสมองเสื่อม </t>
  </si>
  <si>
    <t>62.5 ให้คำปรึกษาด้านจิตใจแก่ผู้ป่วยระยะสุดท้ายและญาติ โดยร่วมกับทีมดูแลผู้ป่วยระยะสุดท้าย (Palliative)</t>
  </si>
  <si>
    <t>62.6 ติดตามเยี่ยมบ้านผู้สูงอายุติดบ้าน ติดเตียงร่วมกับงานเวชฯ และเจ้าหน้าที่รพ.สต. กรณีมีปัญหาสุขภาพจิต</t>
  </si>
  <si>
    <t>ผู้รับบริการอายุ 12 ปีทุกราย</t>
  </si>
  <si>
    <t>1แห่ง</t>
  </si>
  <si>
    <t>ผู้ป่วยจิตเวช</t>
  </si>
  <si>
    <t>ผู้พยายามฆ่าตัวตาย</t>
  </si>
  <si>
    <t>ผู้รับบริการ OSCC</t>
  </si>
  <si>
    <t>ผู้รับบริการในโรงพยาบาลมะขาม</t>
  </si>
  <si>
    <t>63.1คัดกรองและประเมินภาวะซึมเศร้าในผู้รับบริการตั้งแต่อายุ 12 ปีขึ้นไปที่มารับบริการในโรงพยาบาลมะขาม</t>
  </si>
  <si>
    <t>63.2 จัดบริการ Psychosocial Clinic โดยให้บริการคลินิกโรคซึมเศร้า  คลินิกเลิกสุรา คลินิกเลิกบุหรี่ คลินิกให้คำปรึกษาด้านสุขภาพจิต</t>
  </si>
  <si>
    <t xml:space="preserve">63.3 ให้บริการดูแลผู้ป่วยจิตเวชในอำเภอมะขาม  ติดตามเยี่ยมบ้านในผู้ป่วยที่มีปัญหายุ่งยากซับซ้อน </t>
  </si>
  <si>
    <t>63.4 ดูแลผู้ที่มีปัญหาสุขภาพจิตในอำเภอมะขาม มีการจัดการรายกรณีในผู้ที่มีปัญหาสุขภาพจิตที่ยุ่งยากซับซ้อน</t>
  </si>
  <si>
    <t>63.5 ติดตามเยี่ยมบ้านผู้พยายามฆ่าตัวตาย และญาติผู้ฆ่าตัวตายสำเร็จ</t>
  </si>
  <si>
    <t xml:space="preserve">63.6 ให้บริการปรึกษาเด็กและสตรีที่ถูกกระทำรุนแรง  ความรุนแรงในครอบครัว ตั้งครรภ์ไม่พร้อม </t>
  </si>
  <si>
    <t>63.7 ให้คำปรึกษาปรับเปลี่ยนพฤติกรรมสุขภาพในกลุ่มผู้รับบริการโรคเรื้อรัง ได้แก่ เบาหวานควบคุมระดับน้ำตาลไม่ได้  ความดันโลหิตสูงควบคุมน้ำตาลไม่ได้  ผู้ป่วย HIV ที่ไม่ยอมรับผลเลือด  ผู้ป่วยระยะสุดท้ายที่ไม่ยอมรับการเจ็บป่วย  ผู้ป่วย Stroke ที่ไม่ยอมรับการเจ็บป่วย</t>
  </si>
  <si>
    <t>64.1 เข้าร่วมประชุมโครงการประชุมวิชาการสุขภาพจิตนานาชาติ</t>
  </si>
  <si>
    <t>65.1ประชุมผู้รับผิดชอบงานสุขภาพจิตและยาเสพติด เพื่อสรุปผลการดำเนินงานและวางแผนการดำเนินงานในปี 2561</t>
  </si>
  <si>
    <t>ธ.ค. 61-ก.ย. 62</t>
  </si>
  <si>
    <t xml:space="preserve">   สาขาอายุกรรม </t>
  </si>
  <si>
    <t>การดูแลผู้ป่วย</t>
  </si>
  <si>
    <t>มค62- มิย.62</t>
  </si>
  <si>
    <t xml:space="preserve">  สาขาออร์โธปิดิก</t>
  </si>
  <si>
    <t xml:space="preserve"> 1. พัฒนาการส่งภาพการบาดเจ็บและภาพเอ็กซเรย์</t>
  </si>
  <si>
    <t xml:space="preserve"> ปรึกษาแพทย์ทางไลน์แอพพลิเคชั่น</t>
  </si>
  <si>
    <t xml:space="preserve"> 2. พัฒนาระบบบริการรักษาผู้ป่วยกระดูกหัก</t>
  </si>
  <si>
    <t xml:space="preserve">  สาขาศัลยกรรม</t>
  </si>
  <si>
    <t xml:space="preserve">1. เพิ่มศักยภาพบุคลากรมีความรู้ในเรื่องการดูแลผู้ป่วยTrauma </t>
  </si>
  <si>
    <t>การตรวจร่างกาย</t>
  </si>
  <si>
    <t xml:space="preserve">2.พัฒนาการส่งต่อในระบบTrauma registryFast  Track  </t>
  </si>
  <si>
    <t>3.สนับสนุนงบประมาณในการจัดหาอุปกรณ์ เฝือกลมดาม</t>
  </si>
  <si>
    <t>อวัยวะต่างๆ(แขน-ขา)</t>
  </si>
  <si>
    <t xml:space="preserve">   สาขาสูติกรรม</t>
  </si>
  <si>
    <t>1.จัดบริการห้องคลอดคุณภาพในสถานบริการ</t>
  </si>
  <si>
    <t>มารดาคลอดทุกคน</t>
  </si>
  <si>
    <t>1.1 ให้บริการแก่หญิงตั้งครรภ์ในระยะก่อนคลอด ขณะคลอด หลังคลอด ทั้งในภาวะปกติและส่งต่อในรายที่มีภาวะเสี่ยงภายใต้มาตรฐานวิชาชีพ</t>
  </si>
  <si>
    <t>1.2 ให้บริการดูแลทารกแรกคลอด จนกระทั่งจำหน่าย</t>
  </si>
  <si>
    <t xml:space="preserve">1.3ให้บริการหญิงตั้งครรภ์ที่มีภาวะแทรกซ้อน เช่น หญิงมีครรภ์ที่มีภาวะเจ็บครรภ์คลอดก่อนกำหนด หญิงตั้งครรภ์ที่มีภาวะ PIH
</t>
  </si>
  <si>
    <t>1.4 ให้บริการตรวจภายใน ขูดมดลูก ในหน่วยงานห้องคลอด</t>
  </si>
  <si>
    <t>1.5 ให้คำแนะนำมารดาคลอดเกี่ยวกับการเลี้ยงลูกด้วยนมแม่</t>
  </si>
  <si>
    <t>1.6 พัฒนาแนวปฏิบัติทางการพยาบาลเพื่อเฝ้าระวังและป้องกันการตกเลือดหลังคลอด</t>
  </si>
  <si>
    <t>2. บริการPP คุณภาพ</t>
  </si>
  <si>
    <t>มารดาหลังคลอดทุกคน</t>
  </si>
  <si>
    <t xml:space="preserve"> - การดูแลภาวะตัวเหลืองของทารกแรกเกิด</t>
  </si>
  <si>
    <t xml:space="preserve"> - การดูแลทารกแรกเกิดตามมาตรฐานทารกปกติ</t>
  </si>
  <si>
    <t xml:space="preserve">3. โครงการอบรมความรู้เรื่องนมแม่ และการดูแลมารดา คลอด </t>
  </si>
  <si>
    <t>ที่มีภาวะแทรกซ้อน</t>
  </si>
  <si>
    <t xml:space="preserve">66.1 จัดบริการ/สนับสนุนการพัฒนาระบบบริการสุขภาพ </t>
  </si>
  <si>
    <t xml:space="preserve"> 66.1.1 จัดบริการระบบ Sepsis Fast Track</t>
  </si>
  <si>
    <t xml:space="preserve"> 66.1.2.ทบทวนการดูแลผู้ป่วยSepsis เพื่อนำมาพัฒนาระบบ</t>
  </si>
  <si>
    <t xml:space="preserve"> 66.1.3. ส่งพยาบาลเข้ารับการอบรมหลักสูตร ICN 4 เดือน  </t>
  </si>
  <si>
    <t>รพ.สต. 10 แห่ง/1รพ.</t>
  </si>
  <si>
    <t>สาขาโรคหัวใจ  ให้กับบุคลากรในรพ.สต.และโรงพยาบาล</t>
  </si>
  <si>
    <t>โดยทำและใช้ร่วมกันระหว่างโรงพยาบาลและรพ.สต.</t>
  </si>
  <si>
    <t>เหมาะสม ในกลุ่มเสี่ยงต่อโรคหัวใจ</t>
  </si>
  <si>
    <t xml:space="preserve"> โรคหัวใจ Fast Tract อาการ STEMI</t>
  </si>
  <si>
    <t>(ER)</t>
  </si>
  <si>
    <t>สาขาโรคหัวใจ</t>
  </si>
  <si>
    <t>20 คน</t>
  </si>
  <si>
    <t>ม.ค. - มิย. 62</t>
  </si>
  <si>
    <t>หัวใจขาดเลือดและส่งต่อผู้ป่วยได้รวดเร็ว</t>
  </si>
  <si>
    <t xml:space="preserve">  6 คน</t>
  </si>
  <si>
    <t>ธค 61 - มีค  62</t>
  </si>
  <si>
    <t>เจ้าหน้าที่รพ.สต. 20 คน</t>
  </si>
  <si>
    <t>(PCT  หัวหน้างานทุกงาน)</t>
  </si>
  <si>
    <t>เจ้าหน้าที่รพ. 20 คน</t>
  </si>
  <si>
    <t xml:space="preserve">สาขาโรคหัวใจ </t>
  </si>
  <si>
    <t>1 รพ/10 รพ.สต.</t>
  </si>
  <si>
    <t xml:space="preserve">67.1 จัดประชุมชี้แจงแนวทางการพัฒนาระบบบริการสุขภาพ </t>
  </si>
  <si>
    <t xml:space="preserve">67.2 จัดทำแนวทางการพัฒนาระบบบริการสุขภาพ สาขาโรคหัวใจ  </t>
  </si>
  <si>
    <t>67.3 เร่งรัดการคัดกรอง/ค้นหา ผู้ป่วยกลุ่มเสี่ยงต่อโรคหัวใจ</t>
  </si>
  <si>
    <t>67.4 จัดกิจกรรมให้ความรู้/การปรับเปลี่ยนพฤติกรรมสุขภาพให้ถูกต้อง</t>
  </si>
  <si>
    <t>67.5 จัดบริการ/สนับสนุนการพัฒนาระบบบริการสุขภาพ สาขา</t>
  </si>
  <si>
    <t xml:space="preserve">67.6 พัฒนาคุณภาพและรูปแบบการพัฒนาระบบบริการสุขภาพ </t>
  </si>
  <si>
    <t xml:space="preserve">  67.6.1 พัฒนาเจ้าหน้าที่รพ.สต.ให้สามารถคัดกรองภาวะ</t>
  </si>
  <si>
    <t>67.7 ส่งบุคลากรประชุม/อบรมเพื่อพัฒนางาน</t>
  </si>
  <si>
    <t xml:space="preserve">  67.7.1 อบรมภาวะฉุกเฉินโรคหัวใจ</t>
  </si>
  <si>
    <t xml:space="preserve">  67.7.2 การแปรผล EKG</t>
  </si>
  <si>
    <t xml:space="preserve">67.8 พัฒนาระบบบริหารจัดการการพัฒนาระบบบริการสุขภาพ </t>
  </si>
  <si>
    <t>67.9 ส่งต่อข้อมูลจาก รพ.สต. สู่ รพช. ด้วยระบบ Thai refer</t>
  </si>
  <si>
    <t>จำนวน 800 คน</t>
  </si>
  <si>
    <t>ต.ค. 61 - ก.พ. 62</t>
  </si>
  <si>
    <t>ทุกราย</t>
  </si>
  <si>
    <t>มี.ค. 62 , ก.ย. 62</t>
  </si>
  <si>
    <t xml:space="preserve">ได้รับการตรวจ อัลตาซาวน์ </t>
  </si>
  <si>
    <t>มะเร็งปากมดลูกและมะเร็งเต้านม ให้กับประชาชน ครอบคลุม</t>
  </si>
  <si>
    <t>ทุกพื้นที่</t>
  </si>
  <si>
    <t>68.1 ตรวจคัดกรองมะเร็งปากมดลูก สตรีอายุ 35 ปีขึ้นไป</t>
  </si>
  <si>
    <t>68.2 ตรวจคัดกรองมะเร็งเต้านม สตรีอายุ 30-70 ปีขึ้นไป</t>
  </si>
  <si>
    <t>68.3 สตรีที่คัดกรองมะเร็งเต้านม พบความผิดปกติ ( ก้อน )</t>
  </si>
  <si>
    <t>68.4 จัดกิจกรรมประชาสัมพันธ์  การดำเนินงาน  การคัดกรอง</t>
  </si>
  <si>
    <t>โรคไต  ให้กับบุคลากรในรพ./รพ.สต.</t>
  </si>
  <si>
    <t>โดยทำและใช้ร่วมกันระหว่างรพ.และรพ.สต.</t>
  </si>
  <si>
    <t>ให้ถูกต้องเหมาะสม ในกลุ่มเสี่ยงต่อโรคไต</t>
  </si>
  <si>
    <t xml:space="preserve"> 1 คลินิก</t>
  </si>
  <si>
    <t xml:space="preserve">  OPD ( NCD)</t>
  </si>
  <si>
    <t>1 ครั้ง/เดือน/ราย</t>
  </si>
  <si>
    <t>สาขาโรคไต</t>
  </si>
  <si>
    <t>ปีละ 1 ครั้ง</t>
  </si>
  <si>
    <t xml:space="preserve"> 2 คน</t>
  </si>
  <si>
    <t>69.1 ประชุมชี้แจงแนวทางการพัฒนาระบบบริการสุขภาพ สาขา</t>
  </si>
  <si>
    <t>69.2 จัดทำ/ปรับแนวทาง  การให้บริการดูแลผู้ป่วย  สาขาโรคไต</t>
  </si>
  <si>
    <t>69.3 เร่งรัดการคัดกรอง/ค้นหา ผู้ป่วยกลุ่มเสี่ยงต่อโรคไต</t>
  </si>
  <si>
    <t>69.4 จัดกิจกรรมให้ความรู้/การปรับเปลี่ยนพฤติกรรมสุขภาพ</t>
  </si>
  <si>
    <t>69.5 จัดบริการ/สนับสนุนการพัฒนาระบบบริการสุขภาพ สาขาโรคไต</t>
  </si>
  <si>
    <t xml:space="preserve">  69.5.1 ตั้งคลินิกชะลอไตเสื่อม (ไตวายระดับ ≥3b)</t>
  </si>
  <si>
    <t xml:space="preserve">  69.5.2 จัดบริการ เยี่ยมบ้านผู้ป่วยล้างไต</t>
  </si>
  <si>
    <t xml:space="preserve">  69.5.3 พัฒนาระบบการคัดกรองโรคไต</t>
  </si>
  <si>
    <t xml:space="preserve">69.6 พัฒนาคุณภาพและรูปแบบการพัฒนาระบบบริการสุขภาพ </t>
  </si>
  <si>
    <t xml:space="preserve">  69.6.1 ประเมิน CKD Clinic ควบคู่กับ NCD คุณภาพ</t>
  </si>
  <si>
    <t>69.7 ส่งบุคลากรประชุม/อบรมเพื่อพัฒนางาน</t>
  </si>
  <si>
    <t xml:space="preserve">69.8 พัฒนาระบบบริหารจัดการการพัฒนาระบบบริการสุขภาพ </t>
  </si>
  <si>
    <t>69.9 พัฒนาระบบรายงานโรคไตเรื้อรังผ่าน HDC ให้สมบูรณ์</t>
  </si>
  <si>
    <t xml:space="preserve">ปีละ 1ครั้ง </t>
  </si>
  <si>
    <t>สาขาจักษุวิทยา</t>
  </si>
  <si>
    <t>รพ. 1/รพ.สต. 10</t>
  </si>
  <si>
    <t>โรคความดันโลหิตสูง</t>
  </si>
  <si>
    <t>5767 คน</t>
  </si>
  <si>
    <t>2500คน</t>
  </si>
  <si>
    <t>70.1 ร่วมจัดทำ/ปรับแนวทางการพัฒนาระบบบริการสุขภาพ</t>
  </si>
  <si>
    <t xml:space="preserve">70.2 จัดบริการ/สนับสนุนการพัฒนาระบบบริการสุขภาพ </t>
  </si>
  <si>
    <t>70.3 คัดกรองต้อกระจกในผู้สูงอายุ ผู้ป่วยโรคเบาหวาน และ</t>
  </si>
  <si>
    <t xml:space="preserve">  70.3.1 ผู้สูงอายุ </t>
  </si>
  <si>
    <t xml:space="preserve">  70.3.2 ผู้ป่วยโรคเบาหวาน</t>
  </si>
  <si>
    <t xml:space="preserve">  70.3.3 ผู้ป่วยโรคความดันโลหิตสูง</t>
  </si>
  <si>
    <t>70.4 ส่งต่อผู้ป่วยต้อกระจกเข้ารับการรักษากับจักษุแพทย์</t>
  </si>
  <si>
    <t>70.5 พัฒนาศักยภาพบุคลากรและทีมงาน</t>
  </si>
  <si>
    <t>มิ.ย. 62</t>
  </si>
  <si>
    <t xml:space="preserve"> 100 เล่ม</t>
  </si>
  <si>
    <t xml:space="preserve"> 1 ป้าย</t>
  </si>
  <si>
    <t>ม.ค. 61</t>
  </si>
  <si>
    <t>ผู้รับบริการที่มาบำบัด</t>
  </si>
  <si>
    <t>ผู้ป่วยนอก ทั้งรูปแบบสมัครใจ และบังคับบำบัด รวมถึงการ</t>
  </si>
  <si>
    <t xml:space="preserve">ติดตามผลหลังการบำบัดจนครบ 1 ปี </t>
  </si>
  <si>
    <t>พยาบาล 1 คน นักจิตวิทยา 1 คน</t>
  </si>
  <si>
    <t>พยาบาล  1 คน</t>
  </si>
  <si>
    <t>พยาบาล  2 คน</t>
  </si>
  <si>
    <t>1 ครั้ง  /ปี</t>
  </si>
  <si>
    <t>เดือนละครั้ง</t>
  </si>
  <si>
    <t>72.1 สนับสนุนการจัดตั้งศูนย์เพื่อนใจวัยรุ่นในโรงเรียน</t>
  </si>
  <si>
    <t>72.2 สนับสนุนการดำเนินงานและจัดตั้งชมรม TO Be Number One ในชุมชนครอบคลุมทุกตำบลอย่างต่อเนื่อง</t>
  </si>
  <si>
    <t>72.3 สนับสนุนการจัดตั้งชมรม TO Be Number One ในสถานประกอบการ</t>
  </si>
  <si>
    <t>72.4 การประชาสัมพันธ์การดำเนินงาน ชมรม  TO Be Number  One เพื่อให้เกิดการขับเคลื่อนการดำเนินงานอย่างต่อเนื่อง  และครอบคลุมกลุ่มเป้าหมาย</t>
  </si>
  <si>
    <t>72.5 จัดมหกรรมรณรงค์ต่อต้านยาเสพติดและแลกเปลี่ยนเรียนรู้</t>
  </si>
  <si>
    <t>73.1 จัดทำคู่มือสำหรับผู้เข้ารับการบำบัดยาเสพติด</t>
  </si>
  <si>
    <t xml:space="preserve">73.2 จัดทำป้ายศูนย์คัดกรองยาเสพติด ในโรงพยาบาลมะขาม </t>
  </si>
  <si>
    <t xml:space="preserve">73.3 ให้บริการบำบัดฟื้นฟูผู้ติดยาและสารเสพติดแบบ </t>
  </si>
  <si>
    <t>73.4 การให้คำปรึกษา  BA  BI  ใน รพ.สต.</t>
  </si>
  <si>
    <t>73.5 ปรับปรุงโครงสร้างห้องบำบัด/คลินิกให้บริการให้ได้ตามมาตรฐาน งบ300,000 บาท (รวมกับงบซ่อมบำรุง)</t>
  </si>
  <si>
    <t>74.1. ส่งบุคลากรด้านยาเสพติดอบรม ณ สถาบันบำบัดรักษาฟื้นฟูผู้ติดยาและสารเสพติดแห่งชาติบรมราชชนนี</t>
  </si>
  <si>
    <t xml:space="preserve">   74.1.1 หลักสูตรการบำบัดผู้ป่วยยาเสพติดด้วยการปรับเปลี่ยนความคิดและพฤติกรม Level 1(4 วัน)  ( 10,000บาท)     </t>
  </si>
  <si>
    <t xml:space="preserve">   74.1.2 หลักสูตรการบำบัดผู้ป่วยยาเสพติดด้วยการปรับเปลี่ยนความคิดและพฤติกรม Level 2 (9 วัน) (10,000บาท)</t>
  </si>
  <si>
    <t xml:space="preserve">   74.1.3 หลักสูตรการดูแลผู้ป่วยยาเสพติดที่มีภาวะบกพร่องทางสมอง (Cognitive impairment)(12,000บาท)</t>
  </si>
  <si>
    <t>74.2.จัดอบรมเจ้าหน้าทีในโรงพยาบาลเพื่อพัฒนาศักยภาพในการคัดกรองและให้คำปรึกษาเรื่องบุหรี่(10,000บาท)</t>
  </si>
  <si>
    <t>75.1 ประชาสัมพันธ์คลินิกบำบัดยาเสพติดเพื่อเพิ่มการเข้าถึงบริการในการบำบัดฟื้นฟู ระบบสมัครใจ</t>
  </si>
  <si>
    <t xml:space="preserve">75.2 เพิ่มการเข้าถึงการลดอันตรายจากยาเสพติด </t>
  </si>
  <si>
    <t xml:space="preserve">75.3 ให้บริการบำบัดฟื้นฟูผู้ติดยาและสารเสพติดแบบผู้ป่วยผู้ป่วยนอก ทั้งรูปแบบสมัครใจ และบังคับบำบัด รวมถึงการติดตามผลหลังการบำบัดจนครบ 1 ปี </t>
  </si>
  <si>
    <t>75.4ให้บริการคลินิกเลิกสุรา และคลินิกเลิกบุหรี่</t>
  </si>
  <si>
    <t>76.1 การพัฒนากลไกการบริหารจัดการการดำเนินงานTO Be Number One อ.มะขาม</t>
  </si>
  <si>
    <t xml:space="preserve">   76.1.1 ทบทวนและจัดทำคำสั่งคณะกรรมการ TO Be Number One  อำเภอมะขาม</t>
  </si>
  <si>
    <t xml:space="preserve">   76.1.2 ประชุมคณะกรรมการยาเสพติดและTO Be Number One ระดับอำเภอ บูรณาการร่วมกับการดำเนินงาน พชอ. </t>
  </si>
  <si>
    <t>76.2โครงการพัฒนาคุณภาพงานยาเสพติด เตรียมรับการประเมิน Reaccreditation HA ยาเสพติด</t>
  </si>
  <si>
    <t>จนท.รพ/รพ.สต.</t>
  </si>
  <si>
    <t>ต.ค.61-กย.62</t>
  </si>
  <si>
    <t>home health care ตามบริบทในพื้นที่</t>
  </si>
  <si>
    <t>77.1แต่งตั้งคณะกรรมการพัฒนาระบบ บริการ Intermediate care</t>
  </si>
  <si>
    <t>77.2กำหนดแนวทางการให้บริการ Intermadiate care</t>
  </si>
  <si>
    <t>77.2.1รับช่วงการดูแลต่อจาก รพศ.</t>
  </si>
  <si>
    <t>77.2.2สร้างแผนการดำเนินงานร่วมกับทีม</t>
  </si>
  <si>
    <t>77.2.3ให้บริการฟื้นฟูด้วยทีมสหสาขาของรพ.</t>
  </si>
  <si>
    <t>77.2.5ประชุมสรุปผลการดูแลผู้ป่วยIMCร่วมกัน</t>
  </si>
  <si>
    <t xml:space="preserve"> ต.ค.61-ก.ย.62</t>
  </si>
  <si>
    <t>รพ.มะขาม,รพ.สต</t>
  </si>
  <si>
    <t>รพ.สต.10แห่ง/รพช. 1 แห่ง</t>
  </si>
  <si>
    <t xml:space="preserve">รพ.สต.10แห่ง/รพช. 1 </t>
  </si>
  <si>
    <t xml:space="preserve">12 ครั้ง/ราย </t>
  </si>
  <si>
    <t>รพ.สต. สสอ. รพช.</t>
  </si>
  <si>
    <t xml:space="preserve"> ม.ค.62-ก.ย.62</t>
  </si>
  <si>
    <t>ศักยภาพบุคลกร ที่หน่วยงานอื่นจัดอบรม</t>
  </si>
  <si>
    <t xml:space="preserve"> จำนวน 4 ครั้ง/ปี</t>
  </si>
  <si>
    <t>ธค.61,เมย.62,ก.ย.62</t>
  </si>
  <si>
    <t>จนท/อสม</t>
  </si>
  <si>
    <t xml:space="preserve"> 50 คน</t>
  </si>
  <si>
    <t>(กลุ่มงานเวชฯ)</t>
  </si>
  <si>
    <t>โรควัณโรคในชุมชน</t>
  </si>
  <si>
    <t xml:space="preserve"> 1 ครั้ง/ปี</t>
  </si>
  <si>
    <t>ม.ค.,เม.ย.,ก.ค.,ก.ย. 62</t>
  </si>
  <si>
    <t>ทุกหมู่บ้าน</t>
  </si>
  <si>
    <t>1 คน/หมู่บ้าน</t>
  </si>
  <si>
    <t>12 ครั้ง/ราย</t>
  </si>
  <si>
    <t>1 รพ,10 รพ.สต.</t>
  </si>
  <si>
    <t>82.1 จัดบริการพัฒนาการรักษาโรควัณโรค</t>
  </si>
  <si>
    <t xml:space="preserve">   82.1.1 จัดบริการตามเกณฑ์คลีนิกวัณโรคคุณภาพ</t>
  </si>
  <si>
    <t xml:space="preserve">   82.1.2 คัดกรองค้นหาผู้ป่วยรายใหม่ ในกลุ่มเสี่ยง</t>
  </si>
  <si>
    <t xml:space="preserve">   82.1.3 การควบคุมกำกับการกินยา (DOT) ผู้ป่วยทุกราย</t>
  </si>
  <si>
    <t xml:space="preserve">   82.1.4 มีการติดตามเยี่ยมบ้าน </t>
  </si>
  <si>
    <t xml:space="preserve">   82.1.5 ให้สุขศึกษาประชาสัมพันธ์กลุ่มเสี่ยง ประชาชนทั่วไป</t>
  </si>
  <si>
    <t xml:space="preserve">83.1 พัฒนาคลีนิกวัณโรคคุณภาพ </t>
  </si>
  <si>
    <t xml:space="preserve">  83.1.1 พัฒนารูปแบบบริการ One Stop  Service</t>
  </si>
  <si>
    <t>84.1 สนับสนุนให้บุคลากรระดับตำบล เข้าร่วมการอบรมพัฒนา</t>
  </si>
  <si>
    <t>84.2 จัดประชุมให้ความรู้กับบุคลากร  ในระดับ รพ.สต./ รพช.</t>
  </si>
  <si>
    <t>84.3 โครงการพัฒนาศักยภาพเครือข่ายวัณโรค</t>
  </si>
  <si>
    <t>85.1 โครงการอบรมและพัฒนาแกนนำเครือข่ายเฝ้าระวังผู้ป่วย</t>
  </si>
  <si>
    <t xml:space="preserve">   85.1.1 พัฒนาเครือข่าย อสม. เฝ้าระวังผู้ติดเชื้อรายใหม่</t>
  </si>
  <si>
    <t xml:space="preserve">   85.1.2 ประชุมคณะกรรมการควบคุมโรควัณโรค</t>
  </si>
  <si>
    <t xml:space="preserve">   85.1.3 วิเคราะห์ปัญหาและแผนปฏิบัติการสอดคล้องกับปัญหาพื้นที่</t>
  </si>
  <si>
    <t xml:space="preserve">   85.1.4 ค้นหาผู้ป่วยวัณโรคในกลุ่มเสี่ยง</t>
  </si>
  <si>
    <t xml:space="preserve">   85.1.5 ประชุมพัฒนา อสม. เพื่อทำหน้าที่กำกับการกินยา (DOT)</t>
  </si>
  <si>
    <t xml:space="preserve">   85.1.6 จัดให้มีการเยี่ยมบ้านผู้ป่วยทุกราย </t>
  </si>
  <si>
    <t xml:space="preserve">   85.1.7 มีการให้สุขศึกษาประชาสัมพันธ์</t>
  </si>
  <si>
    <t xml:space="preserve">รพ.สต.10แห่ง /1 รพ </t>
  </si>
  <si>
    <t>ในท้องถิ่นหมู่บ้าน</t>
  </si>
  <si>
    <t>หมู่บ้านในอำเภอมะขาม</t>
  </si>
  <si>
    <t>รพ. / ชุมชน</t>
  </si>
  <si>
    <t>และชุมชน</t>
  </si>
  <si>
    <t>และจัดจำหน่ายได้</t>
  </si>
  <si>
    <t>ผลิตภัณ์ สมุนไพร ทดแทนเครื่องสำอาง</t>
  </si>
  <si>
    <t>บริการตามเกณฑ์มาตรฐานกำหนด</t>
  </si>
  <si>
    <t xml:space="preserve">86.1 ส่งเสริมให้เกิดความรู้ ความเข้าใจ้ ให้ใช้สมุนไพรไทย </t>
  </si>
  <si>
    <t>86.2 สนับสนุนเมนูอาหารที่ใช้สมุนไพรในการทำแก่คนไข้ใน รพ.</t>
  </si>
  <si>
    <t>87.1 พิจารณาหาสมุนไพรเศรษฐกิจ ที่สามารถส่งเสริม ให้เกษตรกรปลูก</t>
  </si>
  <si>
    <t>88.1 ส่งเสริมการใช้สมุนไพรในการบำรุงผิว และมีการแปรรูป</t>
  </si>
  <si>
    <t>89.1 สนับสนุนส่งเสริมให้รพ./รพ.สต. มีการใช้สมุนไพรในสถาน</t>
  </si>
  <si>
    <t>พนักงานบริการ 2 คน</t>
  </si>
  <si>
    <t>จพ.ธุรการ 1 คน</t>
  </si>
  <si>
    <t>จพ.เภสัชกรรม 1 คน</t>
  </si>
  <si>
    <t xml:space="preserve"> เครือข่าย คป.สอ.มะขาม</t>
  </si>
  <si>
    <t xml:space="preserve"> ตค.61-ธ.ค..62</t>
  </si>
  <si>
    <t xml:space="preserve"> FTE ในการวางแผนจัดการกำลังคน</t>
  </si>
  <si>
    <t>ม.ค.62 - ก.ย.62</t>
  </si>
  <si>
    <t>ความปลอดภัยทางคลินิก</t>
  </si>
  <si>
    <t>ส่วนขาดตาม Service plan</t>
  </si>
  <si>
    <t>กำลังคนโดยดูจาก Service plan ที่ขาด</t>
  </si>
  <si>
    <t>การเกษียณอายุราชการ ย้าย ลาออก</t>
  </si>
  <si>
    <t>90.1 ใช้ FTE ในการบริหารงานบุคคล</t>
  </si>
  <si>
    <t>90.2 วางแผนการจัดการกำลังคนทดแทนส่วนขาดในอนาคต</t>
  </si>
  <si>
    <t>91.1 ร่วมกับองค์กรส่วนท้องถิ่นผลิตและพัฒนาลังคนตามส่วนขาด</t>
  </si>
  <si>
    <t>92.1 ส่งบุคลากรอบรมหลักสูตร HA 602 คุณภาพและ</t>
  </si>
  <si>
    <t xml:space="preserve">92.2 อบรมหลักสูตร FA และหลักสูตร RM </t>
  </si>
  <si>
    <t>93.1 การบริหารจัดการด้านการผลิตและการพัฒนากำลังคน</t>
  </si>
  <si>
    <t>94.1 ประเมินผลกระทบระบบบริหารจัดการการผลิตและพัฒนา</t>
  </si>
  <si>
    <t>95.1 ใช้ FTE ในการบริหารงานบุคคล</t>
  </si>
  <si>
    <t>95.2 วางแผนการจัดการกำลังคนทดแทนส่วนขาดในอนาคตจาก</t>
  </si>
  <si>
    <t>1 ครั้ง 30 คน</t>
  </si>
  <si>
    <t>ม.ค. - ก.พ.62</t>
  </si>
  <si>
    <t>รพ.สต..มะขาม</t>
  </si>
  <si>
    <t>คนทำงาน(Happinometer) รายบุคคล ใน รพ./สสอ./รพ.สต.</t>
  </si>
  <si>
    <t>รายบุคคลของเจ้าหน้าที่ใน รพ./สสอ./รพ.สต.</t>
  </si>
  <si>
    <t>1ครั้ง</t>
  </si>
  <si>
    <t>สังเคราะห์ดัชนีย์ความสุขนำเสนอต่อผู้บริหาร</t>
  </si>
  <si>
    <t>140 คน</t>
  </si>
  <si>
    <t xml:space="preserve">คปสอ.มะขาม </t>
  </si>
  <si>
    <t>96.1 จัดประชุมชี้แจงแนวทางการประเมินดัชนีความสุขของ</t>
  </si>
  <si>
    <t xml:space="preserve">97.1 ดำเนินการประเมินดัชนีความสุข (Happinometer) </t>
  </si>
  <si>
    <t xml:space="preserve">98.1  วิเคราะห์ผลการประเมินดัชนีความสุขของคนทำงาน </t>
  </si>
  <si>
    <t>99.1 โครงการ Happinometer ในบุคลากรอำเภอมะขาม</t>
  </si>
  <si>
    <t>100.1 ดำเนินการตามแผน</t>
  </si>
  <si>
    <t>100.2 ติดตามการดำเนินงานตามแผน</t>
  </si>
  <si>
    <t>100.3โครงการพัฒนาคุณภาพชีวิตในเจ้าหน้าที่สาธารณสุข</t>
  </si>
  <si>
    <t>2 ครั้ง/ปี</t>
  </si>
  <si>
    <t>ธ.ค.60 , เม.ย.61</t>
  </si>
  <si>
    <t>รพ.มะขาม,สสอ.มะขาม</t>
  </si>
  <si>
    <t>ในการดำเนินงาน</t>
  </si>
  <si>
    <t>รพ.1แห่ง สสอ.1แห่ง</t>
  </si>
  <si>
    <t>มี.ค.61 , ส.ค.61</t>
  </si>
  <si>
    <t xml:space="preserve"> การประเมินคุณธรรมและความโปร่งใสในการดำเนินงานของ </t>
  </si>
  <si>
    <t xml:space="preserve"> หน่วยงานภาครัฐ (Integrity andTransparency Assessment</t>
  </si>
  <si>
    <t xml:space="preserve"> : ITA)</t>
  </si>
  <si>
    <t>เครื่องมือการประเมินคุณธรรมและความโปร่งใสในการดำเนินงาน</t>
  </si>
  <si>
    <t>ของหน่วยงานภาครัฐ 5 ดัชนี</t>
  </si>
  <si>
    <t>(Corruption Free Index)</t>
  </si>
  <si>
    <t>จริยธรรมสำหรับผู้ดำรงตำแหน่งทางการเมืองและเจ้าหน้าที่ของรัฐ</t>
  </si>
  <si>
    <t xml:space="preserve"> 9 ประการของสำนักงานผู้ตรวจการแผ่นดิน</t>
  </si>
  <si>
    <t>มิใช่ยาใน รพ.สต</t>
  </si>
  <si>
    <t>การจำหน่ายและเวชภัณฑ์ที่มิใช่ยา</t>
  </si>
  <si>
    <t xml:space="preserve">มากกว่าร้อยละ 20 </t>
  </si>
  <si>
    <t>1ครั้งกรรมการและ</t>
  </si>
  <si>
    <t>ธ.ค.61 - ม.ค.62</t>
  </si>
  <si>
    <t>รพ.สต.หลวงประกอบฯ</t>
  </si>
  <si>
    <t>ดำเนินงานควบคุมภายในของรพ.สต.ในเขตอำเภอมะขาม</t>
  </si>
  <si>
    <t>จนท.รพ.สต. 30 คน</t>
  </si>
  <si>
    <t>1ครั้งรพ.สต.10 แห่ง</t>
  </si>
  <si>
    <t>มาตรการในการจัดการความเสี่ยง</t>
  </si>
  <si>
    <t>2 ครั้งๆ30คน</t>
  </si>
  <si>
    <t>มี.ค.62 - ก.ค.62</t>
  </si>
  <si>
    <t>และแลกเปลี่ยนเรียนรู้ในรพ.สต.ในเขตอำเภอมะขาม</t>
  </si>
  <si>
    <t xml:space="preserve"> 1ครั้ง/10 รพ.สต.</t>
  </si>
  <si>
    <t>จัดการความเสี่ยง</t>
  </si>
  <si>
    <t>การพัฒนาคุณภาพหน่วยบริการมาตรฐาน JCI, HA, รพ.สต.ติดดาว</t>
  </si>
  <si>
    <t xml:space="preserve"> รพ.สต. มาตรฐาน รพ.สต.ติดดาว</t>
  </si>
  <si>
    <t>( สสอ.มะขาม )</t>
  </si>
  <si>
    <t>1ครั้ง 2 วัน 30คน</t>
  </si>
  <si>
    <t>มค.-ก.พ..62</t>
  </si>
  <si>
    <t>รพ.สต.วังแซ้ม (สสอ.มะขาม )</t>
  </si>
  <si>
    <t>7 คน</t>
  </si>
  <si>
    <t xml:space="preserve">150 คน </t>
  </si>
  <si>
    <t xml:space="preserve">และนวตกรรม คปสอ.มะขาม </t>
  </si>
  <si>
    <t>2 วัน</t>
  </si>
  <si>
    <t xml:space="preserve"> มีค.62</t>
  </si>
  <si>
    <t>ม.ค.62-ก.ย.62</t>
  </si>
  <si>
    <t xml:space="preserve">พัฒนาคุณภาพ HA ในโรงพยาบาลมะขาม    </t>
  </si>
  <si>
    <t>120 คน</t>
  </si>
  <si>
    <t>ก.พ.61 - เม.ย.62</t>
  </si>
  <si>
    <t xml:space="preserve">1) ปรับกระบวนการเพื่อลดระยะเวลารอคอย ในผู้ป่วยนัด </t>
  </si>
  <si>
    <t>4 กระบวนการ</t>
  </si>
  <si>
    <t>ตต.61</t>
  </si>
  <si>
    <t xml:space="preserve">2) ปรับเวลาเริ่มปฏิบัติงานของเจ้าหน้าที่จัดคัดกรองและTriage </t>
  </si>
  <si>
    <t>2 จุดบริการ</t>
  </si>
  <si>
    <t>ตต.62</t>
  </si>
  <si>
    <t>จาก8.30น.เป็น7.30 น.</t>
  </si>
  <si>
    <t>3) พัฒนาระบบบริการศูนย์เปล</t>
  </si>
  <si>
    <t xml:space="preserve">    3.1จัดตั้งCenter บริการเปล</t>
  </si>
  <si>
    <t xml:space="preserve">    3.2 สนับสนุนครุภัณฑ์ วัสดุ สำหรับปรับปรุงศูนย์บริการเปล  </t>
  </si>
  <si>
    <t xml:space="preserve">    3.3 จัด/ส่งเวรเปลอบรมบริการที่เป็นมิตร (งบบุคลากร)</t>
  </si>
  <si>
    <t xml:space="preserve">    3.4 จัดจ้างพนักงานบริการเพิ่ม (งบบริหาร)</t>
  </si>
  <si>
    <t>4) ปรับปรุงห้องตรวจภายใน</t>
  </si>
  <si>
    <t xml:space="preserve">5)ปรับปรุงห้องตรวจแพทย์ </t>
  </si>
  <si>
    <t xml:space="preserve">6) พัฒนาจุดTriage </t>
  </si>
  <si>
    <t>7)พัฒนางานExit nurse</t>
  </si>
  <si>
    <t xml:space="preserve">   7.1 แผ่นพับสื่อให้ความรู้ 5โรค </t>
  </si>
  <si>
    <t>2500 ใบ</t>
  </si>
  <si>
    <t>ตค61</t>
  </si>
  <si>
    <t>1) จัดทำห้องพ่นยาขยายหลอดลม</t>
  </si>
  <si>
    <t xml:space="preserve">2) ขยายห้องER รวมกับห้องทันตกรรมเดิม </t>
  </si>
  <si>
    <t xml:space="preserve">3) เปลี่ยนประตูห้องER เป็นประตูอัตโนมัติ </t>
  </si>
  <si>
    <t xml:space="preserve">4) จัดทำห้องทำหัตถการไม่ฉุกเฉินแยกจากห้องER  </t>
  </si>
  <si>
    <t xml:space="preserve">5) จัดทำโซนสังเกตอาการ </t>
  </si>
  <si>
    <t xml:space="preserve">   -ฝึกทักษะพยาบาลเรื่องการใช้เครื่องNST และการแปรผล</t>
  </si>
  <si>
    <t xml:space="preserve">   -ฝึกทักษะพยาบาลเรื่องการประเมินการแข็งตัวของมดลูก</t>
  </si>
  <si>
    <t xml:space="preserve">   -ฝึกทักษะ/สอนพยาบาลใหม่ เรื่องการตรวจประเมินการหดรัดตัวของมดลูก</t>
  </si>
  <si>
    <t xml:space="preserve">   -ฝึกทักษะ/สอนพยาบาลใหม่ เรื่องการตรวจประเมินการเปิดของปากมดลูก</t>
  </si>
  <si>
    <t xml:space="preserve">   -นิเทศติดตามประเมินกระบวนการส่งเสริมการเลี้ยงลูกด้วยนมแม่</t>
  </si>
  <si>
    <t>1) ปรับปรุงสถานที่รองรับการบริการผู้ป่วยที่ส่งกลับจากรพศ.</t>
  </si>
  <si>
    <t>2) โครงการอบรมปฏิบัติการเรื่องการบันทึกการพยาบาลและ</t>
  </si>
  <si>
    <t>กพ62</t>
  </si>
  <si>
    <t xml:space="preserve">การนิเทศทางการพยาบาล </t>
  </si>
  <si>
    <t xml:space="preserve"> 3) ติดตามนิเทศแลกเปลี่ยนเรียนรู้และประเมินผลการปฏิบัติการพยาบาล</t>
  </si>
  <si>
    <t>1)ปรับสถานที่สำหรับจัดทำคลินิกบริการตามมาตรฐาน</t>
  </si>
  <si>
    <t>2)จัดหาวัสดุ ครุภัณฑ์ ที่จำเป็นเพื่อสนับสนุนการจัดบริการ</t>
  </si>
  <si>
    <t xml:space="preserve"> 1ครั้ง/30คน</t>
  </si>
  <si>
    <t>พ.ย. 61 - ธ.ค. 61</t>
  </si>
  <si>
    <t xml:space="preserve">รพ.สต.ฉมัน </t>
  </si>
  <si>
    <t>ปฏิบัติการตามยุทธศาสตร์พัฒนาสุขภาพ ปีงบประมาณ 2562</t>
  </si>
  <si>
    <t>คุณภาพระบบบริการ</t>
  </si>
  <si>
    <t>1 ครั้ง 2 วัน</t>
  </si>
  <si>
    <t>ส.ค. - ก.ย.62</t>
  </si>
  <si>
    <t>สาธารณสุขระดับตำบล ปีงบประมาณ 2562 (แผนสุขภาพตำบล)</t>
  </si>
  <si>
    <t>สุขภาพเครือช่ายบริการสุขภาพอำเภอมะขาม ปีงบประมาณ 2562</t>
  </si>
  <si>
    <t>1 ครั้ง/ 30 คน</t>
  </si>
  <si>
    <t>รพ.สต.ฉมัน/สสอ.มะขาม</t>
  </si>
  <si>
    <t>รพ. / รพ.สต.10แห่ง</t>
  </si>
  <si>
    <t>ขององค์การอนามัยโลก</t>
  </si>
  <si>
    <t>1 รพ. 1 สสอ.</t>
  </si>
  <si>
    <t>10 แห่ง</t>
  </si>
  <si>
    <t>12 ครั้ง/เดือนละ1ครั้ง</t>
  </si>
  <si>
    <t>การดำเนินงานของจนท.สสอ.และรพ.สต.</t>
  </si>
  <si>
    <t>จนท.สส. 30 คน/ครั้ง</t>
  </si>
  <si>
    <t>ชี้แจงเสนอแนะแนวทางการดำเนินงาน รพ.สต.ในเขตรับผิดชอบ</t>
  </si>
  <si>
    <t>ส่วนราชการองค์กรเอกชน</t>
  </si>
  <si>
    <t>ของรพ.สต.ในเขตพื้นที่อำเภอมะขาม</t>
  </si>
  <si>
    <t xml:space="preserve"> 1 คณะ/12 คน</t>
  </si>
  <si>
    <t>สาธารณสุขอำเภอมะขาม</t>
  </si>
  <si>
    <t>(งบสป.4,500 บ.)</t>
  </si>
  <si>
    <t>ประเมินผลงานและชี้แจงให้จนท.รพ.สต.ทราบ</t>
  </si>
  <si>
    <t xml:space="preserve"> 2 ครั้งๆละ 5 วัน</t>
  </si>
  <si>
    <t>ก.พ. , มิ.ย.62</t>
  </si>
  <si>
    <t>(งบสป.24,000 บ.)</t>
  </si>
  <si>
    <t>แก้ปัญหาและพัฒนางานของ รพ.สต.อำเภอมะขาม</t>
  </si>
  <si>
    <t>วันละ 20 คน</t>
  </si>
  <si>
    <t>1รพ. / รพ.สต.10แห่ง</t>
  </si>
  <si>
    <t>ทันเวลา</t>
  </si>
  <si>
    <t>7 กองทุน</t>
  </si>
  <si>
    <t>ระดับท้องถิ่นหรือพื้นที่ผ่านการประเมินระดับ A+</t>
  </si>
  <si>
    <t>1รพ.10รพ.สต.</t>
  </si>
  <si>
    <t>ครอบคลุมทุกภาคส่วน</t>
  </si>
  <si>
    <t>รพ.1 แห่ง</t>
  </si>
  <si>
    <t>เม.ย.62 - ก.ย.62</t>
  </si>
  <si>
    <t>ผ่าน Website</t>
  </si>
  <si>
    <t>ออกรหัสเอกสาร</t>
  </si>
  <si>
    <t>แก่คณะกรรมการสารสนเทศและบุคลากรผู้ปฏิบัติ</t>
  </si>
  <si>
    <t>โดยคณะกรรมการด้านเวชระเบียน</t>
  </si>
  <si>
    <t>ความรู้ใหม่ๆทุกปี</t>
  </si>
  <si>
    <t xml:space="preserve"> ให้อยู่ในรูปแบบอิเล็กทรอนิกส์</t>
  </si>
  <si>
    <t>12 ครั้ง</t>
  </si>
  <si>
    <t>ใน รพ.และใน รพ.สต.</t>
  </si>
  <si>
    <t>12 เดือน</t>
  </si>
  <si>
    <t>สถานการณ์การเงินการคลังให้คณะกรรมการบริหารรับทราบ</t>
  </si>
  <si>
    <r>
      <t xml:space="preserve"> </t>
    </r>
    <r>
      <rPr>
        <sz val="16"/>
        <rFont val="TH SarabunPSK"/>
        <family val="2"/>
      </rPr>
      <t xml:space="preserve">   มี.ค., ก.ย.62</t>
    </r>
  </si>
  <si>
    <t>การเงินการคลังให้คณะกรรมการบริหารรับทราบ</t>
  </si>
  <si>
    <t>การจัดทำข้อมูลการวิเคราะห์ต้นทุนการให้บริการของ รพ.สต.</t>
  </si>
  <si>
    <t>1 รพ.</t>
  </si>
  <si>
    <t>ผู้บริหาร (Executive Information System : EIS)</t>
  </si>
  <si>
    <t>เจ้าหน้าที รพ./สสอ.</t>
  </si>
  <si>
    <t>ม.ค.- ก.ย. 62</t>
  </si>
  <si>
    <t xml:space="preserve"> ( รพ.มะขาม )</t>
  </si>
  <si>
    <t>ม.ค. 62</t>
  </si>
  <si>
    <t>CUP 1 เรื่อง</t>
  </si>
  <si>
    <t xml:space="preserve">  นวัตกรรม CQI ของเครือข่ายบริการสุขภาพอำเภอมะขาม</t>
  </si>
  <si>
    <t>รพ.สต. ละ 1 เรื่อง</t>
  </si>
  <si>
    <t xml:space="preserve">   (CQI )และนวัตกรรมของเครือข่ายบริการสุขภาพ</t>
  </si>
  <si>
    <t>การดำเนินงาน</t>
  </si>
  <si>
    <t>การสนับสนุนงบประมาณในการดำเนินงาน</t>
  </si>
  <si>
    <t>และแจ้งให้เจ้าหน้าที่ทราบ</t>
  </si>
  <si>
    <t>งบประมาณจาก สสจ.</t>
  </si>
  <si>
    <t>1เรื่อง</t>
  </si>
  <si>
    <t>ม.ค.  -  ก.ค. 62</t>
  </si>
  <si>
    <t>ที่ได้รับอนุมัติ</t>
  </si>
  <si>
    <t>ม.ค.  -  ก.ย. 62</t>
  </si>
  <si>
    <t xml:space="preserve">   ทางเว็บไซด์ของสำนักงานสาะรณสุขจังหวัดและเว็บไซด์</t>
  </si>
  <si>
    <t xml:space="preserve">   เครือข่ายบริการสุขภาพอำเภอมะขาม </t>
  </si>
  <si>
    <t>ถูกต้อง</t>
  </si>
  <si>
    <t>ประจำตัวตามกฎหมายที่กำหนด</t>
  </si>
  <si>
    <t>1รพ.1สสอ.10รพ.สต.</t>
  </si>
  <si>
    <t>ดำเนินงานด้านสุขภาพ เช่น พรบ.สาธารณสุขปี35</t>
  </si>
  <si>
    <t>เกี่ยวข้องในการปฏิบัติการ</t>
  </si>
  <si>
    <t>ทุกส่วน</t>
  </si>
  <si>
    <t>ตามกฏหมายที่กำหนด</t>
  </si>
  <si>
    <t>ทุกเรื่องที่ได้รับแจ้ง</t>
  </si>
  <si>
    <t>ให้ตรวจสอบ</t>
  </si>
  <si>
    <t>ของรพ.มะขาม</t>
  </si>
  <si>
    <t>(5,609,720)</t>
  </si>
  <si>
    <t>(4,476,960)</t>
  </si>
  <si>
    <t>(4,800,000)</t>
  </si>
  <si>
    <t>ต.ค 61 - ก.ย. 62</t>
  </si>
  <si>
    <t>ของ รพ.สต.ในเขตอำเภอมะขาม</t>
  </si>
  <si>
    <t>(1,203,320)</t>
  </si>
  <si>
    <t>(260,200)</t>
  </si>
  <si>
    <t xml:space="preserve">และเครือข่ายระบบสุขภาพระดับอำเภอ
 อำเภอมะขาม </t>
  </si>
  <si>
    <t>จังหวัดจันทบุรี ปีงบประมาณ ๒๕๖๑</t>
  </si>
  <si>
    <t>(งบ สป.40,000บาท)</t>
  </si>
  <si>
    <t>(งบ สป.71,000บาท)</t>
  </si>
  <si>
    <t>(งบ สป.20,000บาท)</t>
  </si>
  <si>
    <t>(งบ สป.25,000บาท)</t>
  </si>
  <si>
    <t>(งบ สป.54,000บาท)</t>
  </si>
  <si>
    <t>(งบ สป.50,000บาท)</t>
  </si>
  <si>
    <t>101.1 ประชุมชี้แจงคณะกรรมการบริหารและบุคลากรที่เกี่ยวข้อง</t>
  </si>
  <si>
    <t>101.2 รพ. สสอ. และรพ.สต.ดำเนินการและประเมินตามเกณฑ์</t>
  </si>
  <si>
    <t>101.3 ยกระดับคุณธรรมและความโปร่งใสของหน่วยงานด้วย</t>
  </si>
  <si>
    <t xml:space="preserve">  101.3.1 ดัชนีความโปร่งใส (Transparency Index)</t>
  </si>
  <si>
    <t xml:space="preserve">  101.3.2 ดัชนีความพร้อมผิด (Accountability Index)</t>
  </si>
  <si>
    <t xml:space="preserve">  101.3.3 ดัชนีความปลอดจากการทุจริตในการปฏิบัติงาน </t>
  </si>
  <si>
    <t xml:space="preserve">  101.3.4 ดัชนีวัฒธรรมคุณธรรมในองค์กร (Integrity Culture Index)</t>
  </si>
  <si>
    <t xml:space="preserve">  101.3.5 ดัชนีคุณธรรมการทำงานในหน่วยงาน (Work Integrigy Index)</t>
  </si>
  <si>
    <t>101.4 ส่งเสริมให้เจ้าหน้าที่ยึดมั่นในค่านิยมหลักของมาตรฐาน</t>
  </si>
  <si>
    <t>102.1  ค่ายา</t>
  </si>
  <si>
    <t>102.2 ค่าเวชภัณฑ์มิใช่ยาและวัสดุการแพทย์</t>
  </si>
  <si>
    <t>102.3 ค่าวัสดุทันตกรรม</t>
  </si>
  <si>
    <t>102.4 ค่าวัสดุวิทยาศาสตร์การแพทย์</t>
  </si>
  <si>
    <t>102.5 โครงการอบรมระบบบริหารจัดการด้านยาและเวชภัณฑ์</t>
  </si>
  <si>
    <t>102.6 โครงการส่งเสริมจริยธรรมในการจัดซื้อเวชภัณฑ์</t>
  </si>
  <si>
    <t>102.7 ชี้แจงแนวทางปฏิบัติเกณฑ์จริยธรรมว่าด้วยการส่งเสริม</t>
  </si>
  <si>
    <t>102.8 พัฒนาการใช้ยาและเวชภัณฑ์ที่มิใช่ยาอย่างสมเหตุสมผล</t>
  </si>
  <si>
    <t>102.9 พัฒนาคลังยาและเวชภัณฑ์ตามเกณฑ์มาตรฐาน</t>
  </si>
  <si>
    <t>103.1 การลดต้นทุนค่าใช้จ่ายด้านยาและเวชภัณฑ์มิใช่ยา</t>
  </si>
  <si>
    <t xml:space="preserve">  103.1.1 จัดซื้อยาร่วมของยาในระดับจังหวัดและเขต</t>
  </si>
  <si>
    <t xml:space="preserve">  103.1.2 จัดซื้อร่วมเวชภัณฑ์ที่มิใช่ยาในระดับจังหวัดและเขต</t>
  </si>
  <si>
    <t>104.1 โครงการพัฒนาประสิทธิภาพระบบควบคุมภายในของ รพ.สต.</t>
  </si>
  <si>
    <t xml:space="preserve">  104.1.1 จัดประชุมเชิงปฏิบัติการสรุปวิเคราะห์ปัญหาการ</t>
  </si>
  <si>
    <t xml:space="preserve">  104.1.2 สถานบริการวิเคราะห์และจัดทำแผนบริหารความเสี่ยง </t>
  </si>
  <si>
    <t xml:space="preserve">  104.1.3 สถานบริการออกแบบระบบควบคุมและกำหนด</t>
  </si>
  <si>
    <t xml:space="preserve">  104.1.4จัดประชุมเชิงปฏิบัติการตรวจสอบระบบการควบคุมภายใน</t>
  </si>
  <si>
    <t xml:space="preserve">  104.1.5 พัฒนาระบบการรับข้อร้องเรียนและตรวจสอบแก้ไขของ รพ.สต.</t>
  </si>
  <si>
    <t>104.2 จัดทำระบบควบคุมภายในของ รพ.สต.</t>
  </si>
  <si>
    <t xml:space="preserve">   104.2.1 สรุปวิเคราะห์ปัญหาการดำเนินงานควบคุมภายใน</t>
  </si>
  <si>
    <t xml:space="preserve">   104.2.2 จัดทำแผนบริหารความเสี่ยง </t>
  </si>
  <si>
    <t xml:space="preserve">   104.2.3 ออกแบบระบบควบคุมและกำหนดมาตรการในการ</t>
  </si>
  <si>
    <t xml:space="preserve">   104.2.4 ประเมินผลการดำเนินงานควบคุมภายใน</t>
  </si>
  <si>
    <t xml:space="preserve">105.1 โครงการพัฒนาระบบบริการปฐมภูมิให้มีคุณภาพตามเกณฑ์  </t>
  </si>
  <si>
    <t>105.2 พัฒนาคุณภาพการบริหารจัดการภาครัฐ ผ่านเกณฑ์ที่กำหนด (สตป.) (PMQA)</t>
  </si>
  <si>
    <t>105.3 โครงการนำเสนอผลงานพัฒนาคุณภาพ CQI</t>
  </si>
  <si>
    <t>105.4 โครงการอบรมพฤติกรรมบริการและการบริการด้วยหัวใจ</t>
  </si>
  <si>
    <t>105.5 โครงการอบรมเชิงปฏิบัติการ สร้างความเข้าใจในการ</t>
  </si>
  <si>
    <t xml:space="preserve">105.6 โครงการอบรมซ้อมรับอัคคีภัย </t>
  </si>
  <si>
    <t xml:space="preserve">105.9 พัฒนางานบริการห้องคลอด </t>
  </si>
  <si>
    <t>105.11 พัฒนาหน่วยจ่ายกลาง-ซักฟอก</t>
  </si>
  <si>
    <t>105.12 พัฒนาระบบบริการงานยาเสพติดและสุขภาพจิต</t>
  </si>
  <si>
    <t>106.1 จัดประชุมราชการชี้แจงแนวทางการดำเนินงานตามแผน</t>
  </si>
  <si>
    <t>106.2 โครงการจัดทำแผนเพื่อการขับเคลื่อนองค์กรและพัฒนา</t>
  </si>
  <si>
    <t>106.3 พัฒนาคุณภาพสาเหตุการตายให้สอดคล้องตามมาตรฐาน</t>
  </si>
  <si>
    <t xml:space="preserve">107.1 พัฒนาระบบการประชุมผ่าน VDO  conference </t>
  </si>
  <si>
    <t>107.2 ปรับปรุงข้อมูลบริการสุขภาพ (ผู้ป่วยนอก) ในรพ.สต.</t>
  </si>
  <si>
    <t>108.1จัดประชุมมอบนโยบายแลกเปลี่ยนเรียนรู้และติดตามผล</t>
  </si>
  <si>
    <t>108.2 การดำเนินงานบริหารจัดการ ประสานหน่วยงานภาคีเครือข่าย</t>
  </si>
  <si>
    <t>108.3 โครงการ กำกับ ติดตามนิเทศและประเมินผลการดำเนินงาน</t>
  </si>
  <si>
    <t xml:space="preserve">  108.3.1 จัดตั้งคณะกรรมการนิเทศและประเมินผลงานด้าน</t>
  </si>
  <si>
    <t xml:space="preserve">  108.3.2 จัดประชุมเชิงปฏิบัติการจัดทำแนวทางการนิเทศและ</t>
  </si>
  <si>
    <t xml:space="preserve">  108.3.3 จัดทำแผนนิเทศและประเมินผลงานรพ.สต.</t>
  </si>
  <si>
    <t xml:space="preserve">  108.3.4 นิเทศติดตามประเมินผลงานแลกเปลี่ยนเรียนรู้เสนอแนะ</t>
  </si>
  <si>
    <t>108.4 ตรวจสอบความถูกต้องของข้อมูลและรายงาน</t>
  </si>
  <si>
    <t>108.5 ดำเนินการแก้ปัญหาจัดเก็บข้อมูลให้ถูกต้องครบถ้วนและ</t>
  </si>
  <si>
    <t>112.1ส่งเสริมและสนับสนุนการดำเนินงานกองทุนสุขภาพ</t>
  </si>
  <si>
    <t>113.1 สถานบริการจัดบริการสุขภาพตามชุดสิทธิประโยชน์ให้</t>
  </si>
  <si>
    <t>113.2 พัฒนาระบบยื่นคำร้องและนัดหมาย การขึ้นทะเบียนสิทธิ</t>
  </si>
  <si>
    <t>113.3 พัฒนาระบบรับข้อร้องเรียน/ข้อเสนอแนะผ่าน Website</t>
  </si>
  <si>
    <t>114.1 พัฒนาระบบเวชระเบียนผู้ป่วยนอก/ผู้ป่วยใน</t>
  </si>
  <si>
    <t xml:space="preserve">   114.1.1กำหนดแบบฟอร์มเวชระเบียนผู้ป่วยนอก/ผู้ป่วยใน </t>
  </si>
  <si>
    <t xml:space="preserve">   114.1.2จัดอบรมการบันทึกเวชระเบียนผู้ป่วยนอก/ผู้ป่วยใน</t>
  </si>
  <si>
    <t xml:space="preserve">   114.1.3ทบทวนความสมบูรณ์เวชระเบียนผู้ป่วยนอก/ผู้ป่วยใน</t>
  </si>
  <si>
    <t xml:space="preserve">   114.1.4 พัฒนาบุคลากรผู้ปฏิบัติโดยส่งเข้าอบรมเพิ่มพูนทักษะ</t>
  </si>
  <si>
    <t xml:space="preserve">   114.1.5พัฒนาการจัดเก็บเวชระเบียนผู้ป่วยนอก/ผู้ป่วยใน </t>
  </si>
  <si>
    <t xml:space="preserve">   114.1.6พัฒนาระบบยืม-คืน เวชระเบียนผู้ป่วยนอก/ผู้ป่วยใน </t>
  </si>
  <si>
    <t xml:space="preserve">115.1.พัฒนาการบันทึกบัญชีให้มีมาตรฐานของหน่วยบริการ </t>
  </si>
  <si>
    <t>115.2.การควบคุมกำกับการดำเนิการตามแผนการเงินการคลัง</t>
  </si>
  <si>
    <t>115.3.พัฒนาคุณภาพด้านการเงินการคลัง</t>
  </si>
  <si>
    <t>115.4.จัดระบบการควบคุมภายในและตรวจสอบภายใน</t>
  </si>
  <si>
    <t>115.5.ติดตามเฝ้าระวังสถานการณ์การเงินในระดับเครือข่ายบริการ</t>
  </si>
  <si>
    <t>115.6.นิเทศงานการควบคุมภายใน ใน รพ.สต. ปีละ ๒ ครั้ง</t>
  </si>
  <si>
    <t>115.7.วิเคราะห์สถานการณ์การเงินการคลัง และรายงาน</t>
  </si>
  <si>
    <t>115.8.จัดประชุมคณะกรรมการบริหารการเงินการคลังระดับอำเภอ(CFO)</t>
  </si>
  <si>
    <t>116.1.จัดประชุมคณะกรรมการบริหารการเงินการคลังระดับอำเภอ(CFO)</t>
  </si>
  <si>
    <t>116.2.วิเคราะห์สถานการณ์การเงินการคลัง และรายงานสถานการณ์</t>
  </si>
  <si>
    <t>116.3.นิเทศงานการควบคุมภายใน ใน รพ.สต. ปีละ ๒ ครั้ง</t>
  </si>
  <si>
    <t>117.1 พัฒนาระบบบัญชีให้ได้มาตรฐาน</t>
  </si>
  <si>
    <t>117.2 พัฒนาการตรวจสอบบัญชี</t>
  </si>
  <si>
    <t>117.3 พัฒนาระบบงานสารสนเทศด้านการเงินการคลังสำหรับ</t>
  </si>
  <si>
    <t>117.4 พัฒนาการนำข้อมูลการเงินหน่วยบริการเข้าระบบ GFMIS</t>
  </si>
  <si>
    <t>118.1.สนับสนุนให้ จนท.เข้ารับการอบรม/ประชุม ด้านการเงินการคลัง</t>
  </si>
  <si>
    <t>119.1 โครงการอบรมการจัดทำและการเขียนรายงานการวิจัย/R2R</t>
  </si>
  <si>
    <t xml:space="preserve">  119.1.1 จัดตั้งคณะทำงานและพัฒนางานวิจัย/นวัตกรรม/R2R</t>
  </si>
  <si>
    <t xml:space="preserve">  119.1.2 ประชุมชี้แจงการดำเนินงานพัฒนางานวิจัย/นวัตกรรม/R2R</t>
  </si>
  <si>
    <t xml:space="preserve">  119.1.3 ทีมวิจัยดำเนินงานวิจัยตามกรอบที่กำหนด </t>
  </si>
  <si>
    <t xml:space="preserve">119.2 พัฒนางานการดำเนินงานด้วยกระบวนการวิจัย R2R  </t>
  </si>
  <si>
    <t>119.3 กิจกรรมแลกเปลี่ยนเรียนรู้ในการพัฒนาคุณภาพงาน</t>
  </si>
  <si>
    <t>120.1 อบรมฟื้นฟูการจัดทำนวตกรรม และ CQI ในการพัฒนา</t>
  </si>
  <si>
    <t>121.1 จัดทำคำสั่งแต่งตั้งทีมงานวิจัยและชี้แจงแนวทางการขอรับ</t>
  </si>
  <si>
    <t>121.2 กำหนดนโยบายและรายละเอียดในการสนับสนุนที่ชัดเจน</t>
  </si>
  <si>
    <t>121.3 สนับสนุนทีมวิจัยอำเภอมะขามจัดทำโครงร่างวิจัยขอรับ</t>
  </si>
  <si>
    <t>121.4 ทีมวิจัยดำเนินงานวิจัยตามโครงร่างวิจัยและงบประมาณ</t>
  </si>
  <si>
    <t>122.1 เผยแพร่ผลงานวิจัยของเครือข่ายบริการสุขภาพ</t>
  </si>
  <si>
    <t>123.1 กำหนดแนวทางรับเรื่องราวร้องทุกข์และตรวจสอบความ</t>
  </si>
  <si>
    <t>123.2 กำหนดเจ้าหน้าที่ผู้รับผิดชอบออกคำสั่งและจัดทำบัตร</t>
  </si>
  <si>
    <t>124.1 สถานบริการทุกแห่งทบทวนการใช้กฏหมายที่จำเป็นในการ</t>
  </si>
  <si>
    <t>124.3 ส่งเสริมให้ จนท.เข้ารับการอบรม ด้านกฏหมาย</t>
  </si>
  <si>
    <t>124.2 สนับสนุนสื่อแผยแพร่กฎระเบียบและข้อกฎหมายต่างๆที่</t>
  </si>
  <si>
    <t>125.1 ประสานความร่วมมือกับหน่วยงานภาคีเครือข่ายที่มีหน้าที่</t>
  </si>
  <si>
    <t>126.1 ดำเนินการตามกฎหมายตามแนวทางดังนี้</t>
  </si>
  <si>
    <t xml:space="preserve">  126.1.1 ตรวจสอบข้อกฎหมายที่เกี่ยวข้องประสานหน่วยงานที่เกี่ยวข้อง</t>
  </si>
  <si>
    <t xml:space="preserve">  126.1.2 ดำเนินการตามข้อกำหนดในกฏหมาย</t>
  </si>
  <si>
    <t xml:space="preserve">  126.1.3 รายงานผลการดำเนินงาน</t>
  </si>
  <si>
    <t xml:space="preserve">127.1การบริหารจัดการทรัพยากรเพื่อสนับสนุนภาระกิจพื้นฐาน </t>
  </si>
  <si>
    <t xml:space="preserve">  127.1.1 ค่าจ้างพนักงานกระทรวงสาธารณสุข</t>
  </si>
  <si>
    <t xml:space="preserve">  127.1.2 ค่าจ้างลูกจ้างชั่วคราว</t>
  </si>
  <si>
    <t xml:space="preserve">  127.1.3 ค่าสาธารณูปโภค</t>
  </si>
  <si>
    <t xml:space="preserve">  127.1.4 ค่าตอบแทน(ฉบับ 5,ค่าล่วงเวลา)</t>
  </si>
  <si>
    <t xml:space="preserve">  127.1.5 ค่าใช้จ่ายบุคลากรอื่น (กบข.,กสจ.)</t>
  </si>
  <si>
    <t xml:space="preserve">  127.1.7 ค่าตอบแทน (ฉบับ 11)</t>
  </si>
  <si>
    <t xml:space="preserve">  127.1.8 เงินสมทบประกันสังคม</t>
  </si>
  <si>
    <t xml:space="preserve">  127.1.9 ค่าวัสดุ</t>
  </si>
  <si>
    <t xml:space="preserve">  127.1.10 ค่าครุภัณฑ์</t>
  </si>
  <si>
    <t xml:space="preserve">  127.1.11 ค่าครุภัณฑ์ทดแทน</t>
  </si>
  <si>
    <t xml:space="preserve">  127.1.12 ค่าซ่อมครุภัณฑ์</t>
  </si>
  <si>
    <t xml:space="preserve">  127.1.13 ค่าจ้างเหมาบริการ</t>
  </si>
  <si>
    <t xml:space="preserve">  127.1.14 ค่าซ่อมที่ดินและสิ่งก่อสร้าง</t>
  </si>
  <si>
    <t xml:space="preserve">  127.1.15 ค่าใช้จ่ายในการฝึกอบรมบุคลากรโรงพยาบาลมะขาม</t>
  </si>
  <si>
    <t>127.2 การบริหารจัดการทรัพยากรเพื่อสนับสนุนภาระกิจพื้นฐาน</t>
  </si>
  <si>
    <t xml:space="preserve">  127.2.1 ค่าตอบแทนการปฏิบัตินอกเวลาวันหยุด </t>
  </si>
  <si>
    <t xml:space="preserve">  127.2.2 ค่าจ้างชั่วคราว (ลูกจ้าง)</t>
  </si>
  <si>
    <t xml:space="preserve">  127.2.3 เงินสมทบประกันสังคม</t>
  </si>
  <si>
    <t xml:space="preserve">  127.2.4 ค่าเบี้ยเลี้ยงเหมาจ่าย ( ฉ.11 ลูกจ้าง )</t>
  </si>
  <si>
    <t xml:space="preserve">  127.2.5 ค่าจ้างเหมาบริการ</t>
  </si>
  <si>
    <t xml:space="preserve">  127.2.6 ค่าวัสดุ</t>
  </si>
  <si>
    <t xml:space="preserve">  127.2.7 ค่าครุภัณฑ์</t>
  </si>
  <si>
    <t xml:space="preserve">  127.2.8 ค่าสาธารณูปโภค</t>
  </si>
  <si>
    <t xml:space="preserve">  127.2.9 ค่าเบี้ยเลี้ยงเดินทางไปราชการ</t>
  </si>
  <si>
    <t>127.3 โครงการพัฒนาระบบบริหารจัดการ การแพทย์ปฐมภูมิ</t>
  </si>
  <si>
    <t xml:space="preserve">  127.3.1 ค่าน้ำมันเชื้อเพลิงและหล่อลื่น</t>
  </si>
  <si>
    <t xml:space="preserve">  127.3.2 ค่าสาธารณูปโภค</t>
  </si>
  <si>
    <t xml:space="preserve">  127.3.3 ค่าจ้างซ่อมครุภัณฑ์</t>
  </si>
  <si>
    <t xml:space="preserve">  127.3.4 ค่าจ้างเหมาบริการ</t>
  </si>
  <si>
    <t xml:space="preserve">  127.3.5 ค่าวัสดุ</t>
  </si>
  <si>
    <t xml:space="preserve">  127.3.6 ค่าเบี่ยเลี้ยงและค่าใช้จ่ายในการเดินทางไปราชการ</t>
  </si>
  <si>
    <t xml:space="preserve">  127.3.7 ค่าใช้จ่ายการประชุม อบรม สัมนา</t>
  </si>
  <si>
    <t>1.1.1 ทบทวนคำสั่ง พชอ. ปรับปรุงแก้ไขให้เป็นปัจจุบัน</t>
  </si>
  <si>
    <t>1.1.2 จัดทำโครงการสุขภาพดีวิถีคนมะขาม</t>
  </si>
  <si>
    <t>1.1.3 ผลักดันการดำเนินงานโครงการสุขภาพดีวิถีคนมะขาม ผ่านกลไก พชอ.</t>
  </si>
  <si>
    <t>1.1.4 บูรณาการโครงการสุขภาพดีวิถีคนมะขาม ร่วมกับงานคลินิก NCD คุณภาพ และงานคัดกรองสุขภาพประชาชน</t>
  </si>
  <si>
    <t>1.1.5 ติดตามผลการดำเนินงานสุขภาพดีวิถีคนมะขามทุกเดือนผ่านกลไก พชอ.</t>
  </si>
  <si>
    <t>1.2.1 ขยายการดำเนินงานให้ครอบคลุมตามเกณฑ์เป้าหมาย</t>
  </si>
  <si>
    <t xml:space="preserve">รพ./รพ.สต.ทุกแห่ง </t>
  </si>
  <si>
    <t>ธค.61-มิย.62</t>
  </si>
  <si>
    <t xml:space="preserve">1.2.2 ดำเนินตามเกณฑ์มาตรฐานและให้การสนับสนุนจาก </t>
  </si>
  <si>
    <t>CUP มะขาม จันทบุรี</t>
  </si>
  <si>
    <t xml:space="preserve">1.3.1 ฟื้นฟูศักยภาพ อสม. เชี่ยวชาญด้าน NCDs และบรรจุอยู่ในทีมหมอครอบครัว </t>
  </si>
  <si>
    <t xml:space="preserve"> อสม. 60 คน</t>
  </si>
  <si>
    <t>1.3.2 พัฒนาทีมหมอครอบครัวให้มีคุณภาพครอบคลุมทุกพื้นที่</t>
  </si>
  <si>
    <t xml:space="preserve">1.3.3 ประชุมคณะทำงานทีมหมอครอบครัว ทบทวนระบบงาน/สร้างรูปแบบ/แนวทางการดูแลกลุ่มเป้าหมาย  </t>
  </si>
  <si>
    <t>1 ครั้ง /ปี/40 คน</t>
  </si>
  <si>
    <t>1.4.1 สำรวจส่วนขาดที่ต้องได้รับการพัฒนาองค์ความรู้</t>
  </si>
  <si>
    <t>1.4.2 ส่งบุคลากรเข้าร่วมอบรมในหลักสูตรต่างๆ ที่หน่วยงานจัด</t>
  </si>
  <si>
    <t xml:space="preserve">1.4.3 ทบทวนและจัดทำคู่มือความรู้ด้านการแพทย์และสาธารณสุขที่จำเป็นและส่งต่อให้บุคลากรในพื้นที่ได้ใช้เป็นแนวทาง CPG WP WI </t>
  </si>
  <si>
    <t>59 หมู่บ้าน</t>
  </si>
  <si>
    <t>1.7.1 ถ่ายทอดนโยบายการดำเนินงานสุขภาพดีด้วยวิถีคนมะขามลงสู่พื้นที่ระดับตำบล</t>
  </si>
  <si>
    <t xml:space="preserve">6 ตำบล </t>
  </si>
  <si>
    <t>ต.ค. 60 - ธค. 61</t>
  </si>
  <si>
    <t>1.7.2 ติดตามการขับเคลื่อนการดำเนินงานผ่านเวทีการประชุมหมู่บ้าน เวทีการประชุมของ อปท. ทุกเดือน</t>
  </si>
  <si>
    <t>6 ตำบล/ 59 หมู่บ้าน</t>
  </si>
  <si>
    <t>1.5.1 เผยแผ่ข้อมูลที่ถูกต้องในการบริโภคอาหารผ่านาช่องทางสื่อต่างๆ เช่น วิทยุชุมชน หอกระจายข่าว เสียงตามสาย เฟสบุ๊ค</t>
  </si>
  <si>
    <t>2.1.1ประชุมวางแผนและชี้แจงผลการดำเนินงานระบบการดูแลผู้สูงอายุ</t>
  </si>
  <si>
    <t>คณะกรรมการพัฒนาระบบ</t>
  </si>
  <si>
    <t>ม.ค.,มิ.ย. 62</t>
  </si>
  <si>
    <t>ระยะยาว (Long Term Care)ของคณะกรรมการพัฒนาระบบ</t>
  </si>
  <si>
    <t>การดูแลผู้สูงอายุระยะยาวระดับอำเภอ</t>
  </si>
  <si>
    <t>2.1.2 ประชุมการจัดทำ Care Plan ในผู้สูงอายุที่มีภาวะพึ่งพิง</t>
  </si>
  <si>
    <t>2.1.3 จัดบริการ/สนับสนุนส่งเสริมสุขภาพผู้สูงอายุ</t>
  </si>
  <si>
    <t>รพ.สต.มะขาม/       สสอ.มะขาม</t>
  </si>
  <si>
    <t>2.4.1 อบรมเตรียมพร้อมก่อนสูงวัย (Pre Aging)</t>
  </si>
  <si>
    <t xml:space="preserve"> 1 อำเภอ</t>
  </si>
  <si>
    <t>1 ครั้ง 15 คน</t>
  </si>
  <si>
    <t xml:space="preserve"> ธ.ค.61</t>
  </si>
  <si>
    <t>6 ทีม</t>
  </si>
  <si>
    <t>คปสอ.มะชาม</t>
  </si>
  <si>
    <t>3.2.1 ทบทวนคำสั่งคณะกรรมการ DHS</t>
  </si>
  <si>
    <t>4 ครั้ง /ปี</t>
  </si>
  <si>
    <t xml:space="preserve"> 3  ครั้ง/ปี</t>
  </si>
  <si>
    <t>มี.ค.,มิย.,ก.ย.62</t>
  </si>
  <si>
    <t xml:space="preserve"> 3.3.1 ประชุมฟื้นฟูบุคลากรของหน่วยงานในการใช้โปรแกรม</t>
  </si>
  <si>
    <t>1ครั้ง /80 คน</t>
  </si>
  <si>
    <t>มค.-กย.62</t>
  </si>
  <si>
    <t>มค.-เม.ย.62</t>
  </si>
  <si>
    <t>1.ชุมชนมีระบบการจัดการสุขภาพ ที่สามารถจัดการสุขภาพของตนเองให้สำเร็จได้อย่างเป็นรูปธรรม</t>
  </si>
  <si>
    <t>คกก. 1 คณะ</t>
  </si>
  <si>
    <t>ธค.61-มี.ค.62</t>
  </si>
  <si>
    <t>เชื่อมโยงสู่กระบวนการเรียนรู้ในพื้นที่</t>
  </si>
  <si>
    <t>ชิวิต ระดับดี/ดีมากให้ครอบคลุม100 %</t>
  </si>
  <si>
    <t>ตามความเหมาะสม</t>
  </si>
  <si>
    <t>จิตอาสาที่เข้าร่วมทีม</t>
  </si>
  <si>
    <t>ธค.61</t>
  </si>
  <si>
    <t>ธค.61-ก.ย..62</t>
  </si>
  <si>
    <t>ชุมชนในพื้นที่</t>
  </si>
  <si>
    <t>พื้นที่และร่วมกิจกรรมการพัฒนาอย่างต่อเนื่อง</t>
  </si>
  <si>
    <t>4.4.1จัดตั้งคณะทำงานร่วมเพื่อดำเนินการอย่างต่อเนื่อง</t>
  </si>
  <si>
    <t>4.4.2จัดระบบสนับสนุนพัฒนาบุคลากรและสนับสนุนด้านวิชาการ</t>
  </si>
  <si>
    <t>4.4.3 ส่งเสริมและพัฒนาให้ทุกตำบลเป็นตำบลจัดการคุณภาพ</t>
  </si>
  <si>
    <t>4.5.1 จัดทำทะเบียนจิตอาสาในพื้นที่ แบ่งตามประเภท ที่กำหนด</t>
  </si>
  <si>
    <t>4.5.2 ส่งจิตอาสาในพื้นที่ร่วมการพัฒนาความรู้และทักษะต่างๆ</t>
  </si>
  <si>
    <t>4.6.1 พัฒนาศักยพภาพให้มีความรู้ด้านการดูแลสุขภาพ</t>
  </si>
  <si>
    <t>4.7.1ร่วมกับท้องถิ่นและกำหนดแนวทางในการจัดทำแผน</t>
  </si>
  <si>
    <t>4.9.1 ผลักดันให้เกิดธรรมนูญสุขภาพโดยผ่านการดำเนินงานของ</t>
  </si>
  <si>
    <t>4.10.1สนับสนุนให้เกิดค่านิยมและวัฒนธรรมทางด้านสุขภาพใน</t>
  </si>
  <si>
    <t xml:space="preserve">ส่งเสริมการจัดการสิ่งแวดล้อมและภัยสุขภาพภาคประชาชน  ชุมชนและหน่วยงาน                                                        </t>
  </si>
  <si>
    <t>ธ.ค. 61 – ก.ย.62</t>
  </si>
  <si>
    <t>1 หมู่บ้าน/ตำบล</t>
  </si>
  <si>
    <t>สสอ.มะขาม/รพ.สต.</t>
  </si>
  <si>
    <t xml:space="preserve">5.1.3 โครงการจัดการขยะต้นทาง </t>
  </si>
  <si>
    <t>5.1.4 โครงการชุมชนน่าอยู่บ้านน่ามอง</t>
  </si>
  <si>
    <t xml:space="preserve">5.1.5 การจัดตั้งโครงการธนาคารขยะ </t>
  </si>
  <si>
    <t>2 หมู่บ้าน/ตำบล</t>
  </si>
  <si>
    <t xml:space="preserve"> การกำหนดมาตรการทางสังคม ชุมชน และท้องถิ่น              </t>
  </si>
  <si>
    <t>ต.ค. 61 – ก.ย.62</t>
  </si>
  <si>
    <t>การบังคับใช้กฎหมายข้อกำหนด/ ระเบียบของท้องถิ่น/ ชุมชน</t>
  </si>
  <si>
    <t>5.3.1ส่งเสริมและสนับสนุนให้ออกเทศบัญญัติและมีการบังคับ</t>
  </si>
  <si>
    <t>ใช้กฎหมายในการดูแลสิ่งแวดล้อม</t>
  </si>
  <si>
    <t xml:space="preserve"> เพิ่มประสิทธิภาพการจัดการสิ่งแวดล้อม ระบบEHA </t>
  </si>
  <si>
    <t>5.4.1 ระดับอำเภอ</t>
  </si>
  <si>
    <t>5.4.2 ระดับ ตำบล</t>
  </si>
  <si>
    <t>ต.ค. 61 –กพ.62</t>
  </si>
  <si>
    <t xml:space="preserve"> ตค.61-กย.62</t>
  </si>
  <si>
    <t>6.3.1สร้างสุขในการทำงานด้วยหลักความสุข 8 ประการ ได้แก่ Happy Body, Happy Heart, Happy Relax, Happy Brain, Happy Soul, Happy Money, Happy Family และ Happy Society</t>
  </si>
  <si>
    <t xml:space="preserve">   6.4.1 เปิดบริการคลินิกนอกเวลา                                          </t>
  </si>
  <si>
    <t>มค.62-กย.62</t>
  </si>
  <si>
    <t xml:space="preserve">   6.4.2 จัดระบบบริการเพิ่มเศษ     (Convenience Service)                                        </t>
  </si>
  <si>
    <t>ต.ค.61- ธค.62</t>
  </si>
  <si>
    <t>7.4.1ส่งเสริการคิดค้นสิ่งใหม่และการประยุกต์นำความสำเร็จ หรือการทบทวนสิ่งที่ได้ทำไปแล้วว่าตอ้งปรับปรุงพัฒนา เพื่อให้ได้ผลดียิ่งขึ้น</t>
  </si>
  <si>
    <t>8.1.1สร้างระบบสนับสนุนและความร่วมมือการจัดบริการสุขภาพและสร้างหลักประกัน สุขภาพที่เป็นธรรมของแรงงานต่างด้าว</t>
  </si>
  <si>
    <t xml:space="preserve">8.1.2สร้างระบบหลักประกันสุขภาพแรงงานต่างด้าวให้ครอบคลุม </t>
  </si>
  <si>
    <t>8.2.1 สร้างเครือข่ายและพัฒนาศักยภาพเครือข่ายในการจัดการปัญหาสุขภาพอันเนื่องมาจากพื้นที่ชายแดน และแรงงานต่างด้าว</t>
  </si>
  <si>
    <t>เสริมสร้างความร่วมมือกับภาคีเครือข่ายทั้งในและระหว่างประเทศ ในการจัดการปัญหาสุขภาพอันเนื่องมาจากพื้นที่ชายแดน และแรงงานต่างด้าว</t>
  </si>
  <si>
    <t xml:space="preserve">8.3จัดส่งเจ้าหน้าที่เข้ารับการอบรมเพิ่มศักยภาพ </t>
  </si>
  <si>
    <t xml:space="preserve">8.4.1สร้างและพัฒนาระบบเฝ้าระวังป้องกันควบคุม กำจัด และกวาดล้าง โรคไม่ติดต่อ โรคติดต่อ โรคอุบัติใหม่อุบัติซ้ำ โรคติดต่อตามแนวชายแดน </t>
  </si>
  <si>
    <t xml:space="preserve"> พย.-ธค.61</t>
  </si>
  <si>
    <t xml:space="preserve"> มค.-มีค.62</t>
  </si>
  <si>
    <t xml:space="preserve"> มีค.-สค.62</t>
  </si>
  <si>
    <t xml:space="preserve"> กค.-กย.62</t>
  </si>
  <si>
    <t>8.6.1 แต่งตั้งคกก.รับผิดชอบ</t>
  </si>
  <si>
    <t>8.6.2 ศึกษาข้อมูลเพื่อวางแผนการดำเนินงาน</t>
  </si>
  <si>
    <t>8.6.3 เตรียมความพร้อมด้าน คน เงิน ของ</t>
  </si>
  <si>
    <t>8.6.4 กำหนดแผนการดำเนินงาน</t>
  </si>
  <si>
    <t>ต.ค.61- ธค.63</t>
  </si>
  <si>
    <t xml:space="preserve">    - พัฒนาระบบบริหารจัดการและเทคโนโลยีสารสนเทศ</t>
  </si>
  <si>
    <t xml:space="preserve">    - สร้างเครือข่ายเกษตรกรและวิสาหกิจชุมชนที่เข้มแข็ง</t>
  </si>
  <si>
    <t>1 ศูนย์</t>
  </si>
  <si>
    <t>ธ.ค. 61 -ม.ค 62</t>
  </si>
  <si>
    <t>1 ครั้ง 80 คน</t>
  </si>
  <si>
    <t>ม.ค 62</t>
  </si>
  <si>
    <t xml:space="preserve">  3) สำรวจข้อมูลแรงงานต่างด้าว / ชาวต่างชาติในพื้นที่รับผิดชอบ</t>
  </si>
  <si>
    <t>1 ครั้ง 59 หมู่บ้าน</t>
  </si>
  <si>
    <t>ม.ค 62- เม.ย.62</t>
  </si>
  <si>
    <t xml:space="preserve">  5) ส่งเสริมสุขภาพและเฝ้าระวังควบคุมป้องกันโรค</t>
  </si>
  <si>
    <t xml:space="preserve"> 59 หมู่บ้าน</t>
  </si>
  <si>
    <t>1 ครั้ง ทุกชุมชน</t>
  </si>
  <si>
    <t>พ.ค 62</t>
  </si>
  <si>
    <t xml:space="preserve">  7) กิจกรรมอื่นๆตามความเหมาะสม</t>
  </si>
  <si>
    <t xml:space="preserve">  </t>
  </si>
  <si>
    <t>10.2.3 พัฒนาระบบส่งต่อ-ส่งกลับระหว่างประเทศ</t>
  </si>
  <si>
    <t>จนท.ทุกคน</t>
  </si>
  <si>
    <t xml:space="preserve">รพ.สต.ทุกแห่ง </t>
  </si>
  <si>
    <t xml:space="preserve">รพ./รพ.สต./สสอ. </t>
  </si>
  <si>
    <t>ต.ค.- ธค.61</t>
  </si>
  <si>
    <t>11.1.2สนับสนุนให้บุคลากรได้รับการอบรม ความรู้อย่างต่อเนื่อง</t>
  </si>
  <si>
    <t>ธค.61-กย.62</t>
  </si>
  <si>
    <t>11.2.1ทบทวนแต่งตั้งคณะทำงานระดับอำเภอ/ตำบล</t>
  </si>
  <si>
    <t>11.2.2ร่วมประชุมกำหนดทิศทางนโยบายขององค์กร</t>
  </si>
  <si>
    <t>11.2.3 ประชุมชี้แจงผู้เกี่ยวข้องเพื่อนำสู่ระดับระดับปฏิบัติ</t>
  </si>
  <si>
    <t>11.2.4 หน่วยงานทบทวนมาตรฐานประเมินระดับของการพัฒนา</t>
  </si>
  <si>
    <t>ม.ค. - มี.ค.62</t>
  </si>
  <si>
    <t>11.2.5 ติดตามสนับสนุนการดำเนินงาน</t>
  </si>
  <si>
    <t>เม.ย. - มิ.ย.62</t>
  </si>
  <si>
    <t>11.2.6 สรุปผลการดำเนินงาน</t>
  </si>
  <si>
    <t>ก.ค.- ก.ย.62</t>
  </si>
  <si>
    <t>สร้างทีมนำด้านวิชาการ งานวิจัย และการจัดการองค์ความรู้</t>
  </si>
  <si>
    <t>12.1.1 จัดตั้งคณะทำงานและพัฒนางานวิจัย/นวัตกรรม/R2R</t>
  </si>
  <si>
    <t>12.1.2 ประชุมชี้แจงการดำเนินงานพัฒนางานวิจัย/นวัตกรรม/R2R</t>
  </si>
  <si>
    <t xml:space="preserve">12.1.3 พัฒนางานการดำเนินงานด้วยกระบวนการวิจัย R2R  </t>
  </si>
  <si>
    <t>มิ.ย. - ก.ย. 62</t>
  </si>
  <si>
    <t>12.1.5สนับสนุนการจัดทำและการเขียนรายงานการวิจัย/R2R</t>
  </si>
  <si>
    <t>รพ./รพ.สต. ทุกแห่ง</t>
  </si>
  <si>
    <t xml:space="preserve"> สร้างนวัตกรสุขภาพทุกระดับ                 </t>
  </si>
  <si>
    <t>พัฒนา Application ที่ตอบสนองระบบสุขภาพ 4.0</t>
  </si>
  <si>
    <t xml:space="preserve"> ม.ค.62-ส.ค.62</t>
  </si>
  <si>
    <t xml:space="preserve"> 12.5.2 นำระะบบเทคโนโลยีสารสนเทศมาทดแทนการทำงานของบุคลากรทั้งในส่วนที่เป็นบริการหลักและทีมสนับสนุน</t>
  </si>
  <si>
    <t>12.6.2 พัฒนาระบบรับข้อร้องเรียน/ข้อเสนอแนะผ่าน Website</t>
  </si>
  <si>
    <t>13.1.1 พัฒนาระบบการนำ (Leadership System) และเพิ่ม</t>
  </si>
  <si>
    <t>13.1.2 การนำแผนยุทธศาสตร์ขององค์กรสู่การปฏิบัติ</t>
  </si>
  <si>
    <t>13.2.1 พัฒนาองค์กร ตามมาตรฐาน PMQA HA รพ.สต.ติดดาว</t>
  </si>
  <si>
    <t>ธค.61-สค.62</t>
  </si>
  <si>
    <t>13.5.5 จัดทำและพัฒนาเครือข่ายสังคมออนไลน์</t>
  </si>
  <si>
    <t>13.6.1จัดประชุมมชี้แจงแนวทางการตรวจสอบภายใน</t>
  </si>
  <si>
    <t>14.1.1สำรวจความต้องการของบุคลากรในการพัฒนาศักยภาพตามสมรรถนะ</t>
  </si>
  <si>
    <t>ตค.-ธค.61</t>
  </si>
  <si>
    <t>14.1.2.จัดทำแผนพัฒนาบุคลากรประจำหน่วยงาน</t>
  </si>
  <si>
    <t xml:space="preserve">    -ระดับรพ.</t>
  </si>
  <si>
    <t xml:space="preserve">    -ระดับอำเภอ</t>
  </si>
  <si>
    <t>สสอ.</t>
  </si>
  <si>
    <t xml:space="preserve">    -ระดับตำบล</t>
  </si>
  <si>
    <t>รพสต.ทุกแห่ง</t>
  </si>
  <si>
    <t xml:space="preserve">1.ตั้งคณะทำงานเพื่อดำเนินการ   </t>
  </si>
  <si>
    <t>2.สำรวจรวบรวมองความรู้เพื่อถ่ายทอด แสดงผลงาน</t>
  </si>
  <si>
    <t>3.จัดทำฐานข้อมูลความรู้เป็นคลังความรู้</t>
  </si>
  <si>
    <t xml:space="preserve">4.สนับสนุนการใช้คลังความรู้เพื่อแลกเปลี่ยนเรียนรู้ </t>
  </si>
  <si>
    <t>ม.ค.- กย.62</t>
  </si>
  <si>
    <t>14.4.4 เสริมสร้างขวัญกำลังใจ/ให้รางวัลบุคลากรดีเด่นประจำปีของหน่วยงาน</t>
  </si>
  <si>
    <t>14.6.1 ดำเนินกิจกรรมตามนโยบายLearning center</t>
  </si>
  <si>
    <t xml:space="preserve"> ธ.ค.61-ก.ย.62</t>
  </si>
  <si>
    <t>รพ./รพ.สต./สสอ.</t>
  </si>
  <si>
    <t>ต.ค.- ธ.ค.61</t>
  </si>
  <si>
    <t>14.8.1 ส่งเสริมให้ จนท.ออกกำลังกายทุกวัน และจัดกิจกรรมการ</t>
  </si>
  <si>
    <t>ออกกำลังกายตามนโยบาย ออกกำลังกายทุกวันพุธบ่าย3โมง</t>
  </si>
  <si>
    <t>14.10.1ดำเนินกิจกรรมสร้างจิดสำนึกให้กับจนท.ทุกคน</t>
  </si>
  <si>
    <t>แผนบูรณาการกิจกรรมเชิงรุกในชุมชนของเครือข่ายบริการสุขภาพอำเภอมะขาม   ปีงบประมาณ   2562</t>
  </si>
  <si>
    <t>มะขาม</t>
  </si>
  <si>
    <t>ท่าหลวง</t>
  </si>
  <si>
    <t>ปัถวี</t>
  </si>
  <si>
    <t>วังแซ้ม</t>
  </si>
  <si>
    <t>ฉมัน</t>
  </si>
  <si>
    <t>อ่างคีรี</t>
  </si>
  <si>
    <t>1. ตรวจคัดกรองโรคเบาหวาน /ความดันโลหิตสูง</t>
  </si>
  <si>
    <t>ร้อยละ 90 ของ ปชก.อายุ 35 ปีขึ้นไป</t>
  </si>
  <si>
    <t>2. ตรวจหาสารเคมีตกค้างในเลือดกลุ่มเสี่ยง</t>
  </si>
  <si>
    <t>เกษตรกรกลุ่มเสี่ยง</t>
  </si>
  <si>
    <t>3. ตรวจคัดกรองปัญหาสุขภาพจิตกลุ่มเสี่ยง</t>
  </si>
  <si>
    <t>ปขก.กลุ่มเสี่ยงทั้งหมด</t>
  </si>
  <si>
    <t xml:space="preserve">  3.1 กลุ่มผู้ป่วยโรคเรื้อรัง </t>
  </si>
  <si>
    <t>ร้อยละ 100 กลุ่มป่วยโรคเรื้อรัง</t>
  </si>
  <si>
    <t xml:space="preserve">  3.2 กลุ่มผู้พิการ</t>
  </si>
  <si>
    <t>ร้อยละ 100กลุ่มผู้พิการ</t>
  </si>
  <si>
    <t xml:space="preserve">  3.3 กลุ่มผู้สูงอายุ</t>
  </si>
  <si>
    <t>ร้อยละ 80 ผู้สูงอายุ</t>
  </si>
  <si>
    <t xml:space="preserve">  3.4 กลุ่มหญิงตั้งครรภ์/หลังคลอด</t>
  </si>
  <si>
    <t>ร้อยละ 100 หญิงตั้งครรภ์ /หลังคลอด</t>
  </si>
  <si>
    <t>4. ตรวจคัดกรองมะเร็งเต้านมด้วยตนเอง</t>
  </si>
  <si>
    <t xml:space="preserve">สตรีอายุ 30-70 ปี </t>
  </si>
  <si>
    <t>5. สตรีอายุ 30-60 ปี ได้รับการตรวจมะเร็งปากมดลูก (ไม่ซ้ำคนเดิมใน 5 ปี)</t>
  </si>
  <si>
    <t>สตรีอายุ 30-60 ปี</t>
  </si>
  <si>
    <t>6.ประชาชนอายุ 15 ปีขึ้นไปมีเส้นรอบพุงตามเกณฑ์</t>
  </si>
  <si>
    <t xml:space="preserve">     6.1 เพศชาย น้อยกว่า 90 ซม.</t>
  </si>
  <si>
    <t>เพศชาย อายุ 15 ปีขึ้นไป</t>
  </si>
  <si>
    <t xml:space="preserve">     6.2 เพศหญิง น้อยกว่า 80 ซม.</t>
  </si>
  <si>
    <t>เพศหญิง อายุ 15 ปีขึ้นไป</t>
  </si>
  <si>
    <t>7.ตรวจคัดกรองภาวะสุขภาพผู้สูงอายุ</t>
  </si>
  <si>
    <t xml:space="preserve">     7.1 ตรวจวัดสายตา /ตรวจตาต้อกระจก</t>
  </si>
  <si>
    <t>กลุ่มผู้สูงอายุ</t>
  </si>
  <si>
    <t xml:space="preserve">     7.2 ประเมินภาวะสมองเสื่อม</t>
  </si>
  <si>
    <t xml:space="preserve">     7.3 ประเมินคัดกรองข้อเข่าเสื่อม</t>
  </si>
  <si>
    <t xml:space="preserve">     7.4 ประเมินสุขภาพช่องปาก</t>
  </si>
  <si>
    <t xml:space="preserve">     7.5 ประเมินภาวะโภชนาการ</t>
  </si>
  <si>
    <t xml:space="preserve">     7.6 ประเมินความสามารถในการทำกิจวัตรประจำวัน</t>
  </si>
  <si>
    <t xml:space="preserve">     7.7 ประเมินภาวะหกล้ม</t>
  </si>
  <si>
    <t>8.ตรวจคัดกรองมะเร็งช่องปาก</t>
  </si>
  <si>
    <t>ในประชาชน 40 ปีขึ้นไป</t>
  </si>
  <si>
    <t>9. ตรวจจอประสาทตา</t>
  </si>
  <si>
    <t>ผป.DM</t>
  </si>
  <si>
    <t>10.ตรวจคัดกรองวัณโรค</t>
  </si>
  <si>
    <t xml:space="preserve"> 10.1 กลุ่มผู้สัมผัสร่วมบ้าน/ร่วมเรียน/ร่วมงาน ผู้ป่วยวัณโรค</t>
  </si>
  <si>
    <t xml:space="preserve"> 10.2 กลุ่มผู้ป่วยเบาหวาน</t>
  </si>
  <si>
    <t>ร้อยละ 100</t>
  </si>
  <si>
    <t xml:space="preserve"> 10.3 ผู้ป่วย COPD</t>
  </si>
  <si>
    <t xml:space="preserve"> 10.4 ผู้ป่วยเอชไอวี</t>
  </si>
  <si>
    <t xml:space="preserve"> 10.5 ผู้สูงอายุ</t>
  </si>
  <si>
    <t>11. ตรวจสอบสิทธิรักษาพยาบาล(ทุกสิทธิ์)</t>
  </si>
  <si>
    <t>ปชก.ในพื้นที่</t>
  </si>
  <si>
    <t>แผนปฏิบัติการพัฒนาสุขภาพ เครือข่ายบริการสุขภาพอำเภอมะขาม จังหวัดจันทบุรี ปีงบประมาณ 2562</t>
  </si>
  <si>
    <t>(     ) 1.P&amp;P Excellence      (     ) 2.Service Excellence      (     ) 3.Peole Excellence      (     ) 4.Govermance Excellence</t>
  </si>
  <si>
    <t xml:space="preserve">(     ) 1.บริหารจัดการ     (     ) 2. วิชาการ/พัฒนาศักยภาพบุคลากร     (     ) 3.1บริการส่งเสริมป้องกัน     (     ) 3.2บริการควบคุมป้องกันโรค    </t>
  </si>
  <si>
    <t xml:space="preserve"> (     ) 3.3บริการคุ้มครองผู้บริโภค     (     ) 3.4บริการรักษาพยาบาล     (     ) 3.5บริการฟื้นฟูสภาพ</t>
  </si>
  <si>
    <t>เครือข่ายบริการสุขภาพอำเภอมะขาม จังหวัดจันทบุรี</t>
  </si>
  <si>
    <t>E-mail :mail@makhamhospital.com</t>
  </si>
  <si>
    <r>
      <rPr>
        <b/>
        <sz val="19"/>
        <rFont val="TH SarabunIT๙"/>
        <family val="2"/>
      </rPr>
      <t>ส่วนราชการ</t>
    </r>
    <r>
      <rPr>
        <sz val="16"/>
        <rFont val="TH SarabunIT๙"/>
        <family val="2"/>
      </rPr>
      <t xml:space="preserve"> โรงพยาบาลมะขามโทร.  ๐ ๓๙ ๓89  454 ต่อ ๑๐๘,๑๒๖</t>
    </r>
  </si>
  <si>
    <r>
      <rPr>
        <b/>
        <sz val="19"/>
        <rFont val="TH SarabunIT๙"/>
        <family val="2"/>
      </rPr>
      <t xml:space="preserve">ที่ </t>
    </r>
    <r>
      <rPr>
        <sz val="16"/>
        <rFont val="TH SarabunIT๙"/>
        <family val="2"/>
      </rPr>
      <t>จบ.0032.301/5881</t>
    </r>
  </si>
  <si>
    <t>วันที่ 24    กันยายน 2561</t>
  </si>
  <si>
    <r>
      <rPr>
        <b/>
        <sz val="19"/>
        <rFont val="TH SarabunIT๙"/>
        <family val="2"/>
      </rPr>
      <t>เรื่อง</t>
    </r>
    <r>
      <rPr>
        <sz val="16"/>
        <rFont val="TH SarabunIT๙"/>
        <family val="2"/>
      </rPr>
      <t xml:space="preserve"> ขออนุมัติแผนปฏิบัติการพัฒนาสุขภาพ ของเครือข่ายบริการสุขภาพอำเภอมะขาม ประจำปีงบประมาณ 2562</t>
    </r>
  </si>
  <si>
    <t xml:space="preserve">ด้วย เครือข่ายบริการสุขภาพบริการสุขภาพอำเภอมะขาม ประกอบด้วยโรงพยาบาลมะขาม สำนักงานสาธารณสุขอำเภอมะขาม และโรงพยาบาลส่งเสริมสุขภาพตำบลในเครือข่าย จำนวน 10  แห่ง </t>
  </si>
  <si>
    <t>ได้ร่วมกันจัดทำแผนปฏิบัติการพัฒนาสุขภาพเครือข่ายบริการสุขภาพอำเภอมะขาม  ประจำปีงบประมาณ 2562  เสร็จเรียบร้อยแล้ว รายละเอียดตามเอกสารที่แนบมาพร้อมนี้</t>
  </si>
  <si>
    <t>จึงเรียนมาเพื่อโปรดพิจารณา หากเห็นชอบโปรดลงนามอนุมัติแผนปฏิบัติการพัฒนสุขภาพของเครือข่ายบริการสุขภาพอำเภอมะขาม ปีงบประมาณ 2562  เพื่อดำเนินการต่อไป</t>
  </si>
  <si>
    <t xml:space="preserve">     (นายสามารถ  บุญโยประการ)</t>
  </si>
  <si>
    <t xml:space="preserve">             (นายรัฐวุฒิ  ศรีสิงหเดช)</t>
  </si>
  <si>
    <t>นายแพทย์ชำนาญการ  รักษาการในตำแหน่ง</t>
  </si>
  <si>
    <t xml:space="preserve">       ผู้อำนวยการโรงพยาบาลมะขาม</t>
  </si>
  <si>
    <t>ประธานเครือข่ายบริการสุขภาพอำเภอมะขาม</t>
  </si>
  <si>
    <t>การจัดเครือข่ายบริการสุขภาพอำเภอมะขาม</t>
  </si>
  <si>
    <t>PCC มะขาม 31,712 คน</t>
  </si>
  <si>
    <t>FCT  รพ.มะขาม 9,076 คน</t>
  </si>
  <si>
    <t>FCT  วังแซ้ม 11,062 คน</t>
  </si>
  <si>
    <t>FCT บ้านทัพนคร 11,574 คน</t>
  </si>
  <si>
    <t>แผนยุทธศาสตร์ / กรอบทิศทางการพัฒนาเครือข่ายบริการสุขภาพอำเภอมะขาม จังหวัดจันทบุรี</t>
  </si>
  <si>
    <t>เป็นเครือข่ายบริการสุขภาพที่มีคุณภาพ ภาคีเครือข่ายมีส่วนร่วมในการจัดการสุขภาพ เพื่อประชาชนมีสุขภาพดี</t>
  </si>
  <si>
    <t>1. พัฒนาระบบงานควบคุมโรคไม่ติดต่อ (NCD) โดยภาคีเครือข่ายแบบมีส่วนร่วม</t>
  </si>
  <si>
    <t>2. พัฒนาสถานบริการตามเกณฑ์มาตรฐาน (รพ. มาตรฐานHA, สสอ. มาตรฐานPMQA, รพ.สต. มาตรฐานรพ.สต.ติดดาว)</t>
  </si>
  <si>
    <t xml:space="preserve">(M) บริการที่ดี (A)มีส่วนร่วม (K)รอบรู้  (H)ดูองค์รวม (A)ทัศนคติดี (M)มีคุณธรรม </t>
  </si>
  <si>
    <t>M : MIND(SERVICE) บริการที่ดี</t>
  </si>
  <si>
    <t>A  : ACCOUNTABILITY มีส่วนร่วม</t>
  </si>
  <si>
    <t>K  : KNOWLEDGE รอบรู้</t>
  </si>
  <si>
    <t>H  : HOLISTIC ดูองค์รวม</t>
  </si>
  <si>
    <t>A  : ATTITUDE ทัศนคติดี</t>
  </si>
  <si>
    <t xml:space="preserve">M  : MORAL มีคุณธรรม </t>
  </si>
  <si>
    <t>แผนประมาณการรายได้และค่าใช้จ่าย ปีงบประมาณ 2562 (Planfin 2562)</t>
  </si>
  <si>
    <t xml:space="preserve">  เครือข่ายบริการสุขภาพอำเภอมะขาม    จังหวัดจันทบุรี</t>
  </si>
  <si>
    <t>1.1 รายได้ UC</t>
  </si>
  <si>
    <t>1.2 รายได้จาก EMS</t>
  </si>
  <si>
    <t>1.3 รายได้ค่ารักษาเบิกต้นสังกัด</t>
  </si>
  <si>
    <t>1.4 รายได้ค่ารักษา อปท.</t>
  </si>
  <si>
    <t>1.5 รายได้ค่ารักษาเบิกจ่ายตรงกรมบัญชีกลาง</t>
  </si>
  <si>
    <t>1.6 รายได้ประกันสังคม</t>
  </si>
  <si>
    <t>1.7 รายได้แรงงานต่างด้าว</t>
  </si>
  <si>
    <t>1.8 รายได้ค่ารักษาและบริการอื่น ๆ</t>
  </si>
  <si>
    <t>1.9 รายได้งบประมาณส่วนบุคลากร</t>
  </si>
  <si>
    <t>1.10 รายได้อื่น</t>
  </si>
  <si>
    <t>รวมรายได้</t>
  </si>
  <si>
    <t>2.1 ค่ายา</t>
  </si>
  <si>
    <t>2.2 ค่าเวชภัณฑ์มิใช่ยาและวัสดุการแพทย์</t>
  </si>
  <si>
    <t>2.3 ค่าวัสดุทันตกรรม</t>
  </si>
  <si>
    <t>2.4 ค่าวัสดุวิทยาศาสตร์การแพทย์</t>
  </si>
  <si>
    <t>2.5 เงินเดือนและค่าจ้างประจำ</t>
  </si>
  <si>
    <t>2.6 ค่าจ้างชั่วคราว</t>
  </si>
  <si>
    <t>2.7 ค่าตอบแทน</t>
  </si>
  <si>
    <t>2.8 ค่าใช้จ่ายบุคลากรอื่น</t>
  </si>
  <si>
    <t>2.9 ค่าใช้สอย</t>
  </si>
  <si>
    <t>2.10 ค่าสาธารณูปโภค</t>
  </si>
  <si>
    <t>2.11 วัสดุใช้ไป</t>
  </si>
  <si>
    <t>2.12 ค่าใช้จ่ายอื่น</t>
  </si>
  <si>
    <t>รวมค่าใช้จ่าย</t>
  </si>
  <si>
    <t>การจัดสรรงบประมาณ เครือข่ายบริการสุขภาพอำเภอมะขาม</t>
  </si>
  <si>
    <t>การจัดลำดับความสำคัญของปัญหาสาธารณสุข อำเภอมะขาม จังหวัดจันทบุรี ปีงบประมาณ 2561</t>
  </si>
  <si>
    <t>1.1 ปัญหาการเข้าถึงบริการด้านการ</t>
  </si>
  <si>
    <t xml:space="preserve"> -  หญิงตั้งครรภ์ฝากครรภ์ครบ 5 ครั้งตามเกณฑ์ ไม่น้อยกว่าร้อยละ 60 ตามเกณฑ์</t>
  </si>
  <si>
    <t>ส่งเสริมสุขภาพแม่และหญิงตั้งครรภ์</t>
  </si>
  <si>
    <t xml:space="preserve">    ภาพรวมจังหวัด 38.94 ภาพรวมอำเภอร้อยละ 37.41 ต่ำสุด รพ.สต.อ่างคีรี 12.5, </t>
  </si>
  <si>
    <t xml:space="preserve">    รพ.มะขาม13.33, รพ.สต.ฉมัน 30.77</t>
  </si>
  <si>
    <t xml:space="preserve"> - อัตราการฝากครรภ์ก่อน 12 สัปดาห์  ไม่น้อยกว่าร้อยละ 60 ภาพรวมจังหวัด 54.42</t>
  </si>
  <si>
    <t xml:space="preserve">   ภาพรวมอำเภอร้อยละ 53.24 ต่ำสุด รพ.สต.อ่างคีรี 25,รพ.มะขาม26.67,รพ.สต.ท่าหลวง 40</t>
  </si>
  <si>
    <t xml:space="preserve"> - อัตราการจ่ายยาเสริมไอโอดีนในหญิงตั้งครรภ์เกณฑ์ร้อยละ 100 ภาพรวมจังหวัด 59.92</t>
  </si>
  <si>
    <t xml:space="preserve">   ภาพรวมอำเภอ 89.45 ต่ำสุดที่ รพ.สต.มะขาม ร้อยละ 0, รพ.สต.ฉมัน ร้อยละ 81.62</t>
  </si>
  <si>
    <t xml:space="preserve">   รพ.สต.บ้านทัพนคร ร้อยละ85.71</t>
  </si>
  <si>
    <t xml:space="preserve"> - อัตราหญิงหลังคลอดได้รับการดูแลครบ 3 ครั้งตามเกณฑ์ร้อยละ 65 ภาพรวมจังหวัด 47.33</t>
  </si>
  <si>
    <t xml:space="preserve">   ภาพรวมอำเภอ 44.60 ต่ำสุดที่ รพ.สต.อ่างคีรี 6.25 ,รพ.สต.บ้านทุ่งบอน 25 รพ.มะขาม 26.67</t>
  </si>
  <si>
    <t>1.2 เด็ก 0-5 ปีพัฒนาการดีเติบโตสมวัย</t>
  </si>
  <si>
    <t>เด็กปฐมวัยมีภาวะผอม ไม่เกินร้อยละ 5 ภาพรวมจังหวัด3.34 ภาพรวมอำเภอร้อยละ 5.56</t>
  </si>
  <si>
    <t>สูงสุด รพ.สต.บ้านทุ่งบอน 13.91,รพ.สต.บ้านทุ่งเพล 7.24,รพ.สต.บ้านทัพนคร 6.12</t>
  </si>
  <si>
    <t>2.1 เด็กวัยรุ่นมีพฤติกรรมอนามัยการเจริญพันธุ์ที่ไม่เหมาะสม</t>
  </si>
  <si>
    <t>1.อัตราการคลอดในหญิงอายุ 15-19 ปีต่อ1,000 ปชก.หญิงอายุ 15-19 ปีเท่ากับ36.43 ต่อพัน ปชก.</t>
  </si>
  <si>
    <t xml:space="preserve"> (เป้าหมายไม่เกิน 42/1,000 ปชก.) สูงที่สุด รพ.สต.ฉมัน 250 ,รพ.สต.วังแซ้ม 121, รพ.สต.ปัถวี 89, รพ.สต.ท่าหลวง 71      </t>
  </si>
  <si>
    <t>2.หญิงอายุ 15 - 19 ปี ตั้งครรภ์ซ้ำจากการสำรวจเท่ากับ 23.0</t>
  </si>
  <si>
    <t>( เป้าหมายไม่เกินร้อยละ 10) พบมากที่สุด รพ.สต.ปัถวี ,รพ.สต.อ่างคีรี,รพ.สต.หลวงประกอบนิติสาร</t>
  </si>
  <si>
    <t>2.2 เด็กวัยเรียนสูงดีสมส่วนต่ำกว่า</t>
  </si>
  <si>
    <t>3.เด็กวัยเรียนสูงดีสมส่วนร้อยละ66 พบต่ำกว่าเกณฑ์ รพสต</t>
  </si>
  <si>
    <t xml:space="preserve"> ทัพนคร 57.66,มะขาม 59.5,อ่างคีรี 65.19</t>
  </si>
  <si>
    <t>3.1 วัยทำงานมีพฤติกรรมสุขภาพ</t>
  </si>
  <si>
    <t>1. วัยทำงานมีดัชนีมวลกายปกติ ร้อยละ 46.99 (เป้าหมายไม่น้อยกว่าร้อยละ 55)</t>
  </si>
  <si>
    <t>ที่ไม่พึงประสงค์</t>
  </si>
  <si>
    <t xml:space="preserve"> น้อยที่สุดได้แก่ รพ.สต.ทุ่งบอน 46 , รพสต.ปัถวี 54.36</t>
  </si>
  <si>
    <t>4. กลุ่มผู้สูงอายุ</t>
  </si>
  <si>
    <t>4.1ค่าตอบแทน CG อปท.ยังจ่ายไม่ครอบ</t>
  </si>
  <si>
    <t xml:space="preserve">อปท.เขตอำเภอมะขาม 7 แห่ งดำเนินการจ่าย 3 เทศบาลได้แก่ เทศบาลมะขาม  เทศบาลมะขามเมืองใหม่ </t>
  </si>
  <si>
    <t>คลุมทุกแห่ง</t>
  </si>
  <si>
    <t xml:space="preserve"> เทศบาลปัถวี ยังไม่ดำเนินการ 3 เทศบาล คือ เทศบาลวังแซ้ม  เทศบาลฉมัน  เทศบาลอ่างคีรี</t>
  </si>
  <si>
    <t>กำลังดำเนินการ คือเทศบาลท่าหลวง</t>
  </si>
  <si>
    <t>4.2 ชมรมผู้สูงอายุผ่านเกณฑ์คุณภาพ</t>
  </si>
  <si>
    <t>ชมรมผู้สูงอายุอำเภอมะขาม  11 ชมรม ชมรมผู้สูงอายุผ่านเกณฑ์คุณภาพ</t>
  </si>
  <si>
    <t>กิจกรรมบางข้อไม่ผ่านเกณฑ์</t>
  </si>
  <si>
    <t>ระดับ1  (ดีเยี่ยม)   6 ชมรม  ร้อยละ 54.55</t>
  </si>
  <si>
    <t>ระดับ2  (ดีมาก)    3 ชมรม  ร้อยละ 27.27</t>
  </si>
  <si>
    <t>ระดับ3  (ดีใช้ได้)   2 ชมรม  ร้อยละ 18.18</t>
  </si>
  <si>
    <t>การจัดลำดับความสำคัญของปัญหาสาธารณสุข อำเภอมะขาม   จังหวัดจันทบุรี ปี 2561</t>
  </si>
  <si>
    <t>โรควัณโรค</t>
  </si>
  <si>
    <t>การควบคุมวัณโรคยังไม่เป็นไปตามเป้าหมาย และพบผู้ป่วยวัณโรคดื้อยา(MDR) เพิ่มขึ้นต่อเนื่องทุกปี</t>
  </si>
  <si>
    <t xml:space="preserve">ปีงบประมาณ 2561 อำเภอมะขาม พบจำนวนผู้ป่วยวัณโรคดื้อยาMDR-TB สะสม จำนวน 3 ราย พบจำนวนผู้ป่วยวัณโรคดื้อยาXDR-TB จำนวน 1 รายคิดเป็นร้อยละ 16.66 มีอัตราป่วยวัณโรค 85.67 ต่อประชากรแสนคน ต่ำกว่าค่าประมาณของระดับประเทศที่ อัตรา 172 ต่อประชากรแสนคน มีอัตราป่วยตายร้อยละ 13.79 เกินเป้าหมายร้อยละ 5 มีอัตราการขาดยา คิดเป็นร้อยละ 6.89 เกินค่าเป้าหมายขาดยา=0 และพื้นที่ที่พบผู้ป่วยดื้อยาสูง ได้แก่ ตำบลปัถวี 3 ราย อ่างคีรี 1 ราย ตามลำดับ พร้อมเป็นนโยบายเร่งรัดมาตรการควบคุมโรควัณโรคเพื่อถวายเป็นการเฉลิมพระเกียรติของในหลวงรัชการที่ 10 </t>
  </si>
  <si>
    <t>โรคไข้เลือดออก</t>
  </si>
  <si>
    <t xml:space="preserve">เป็นพื้นที่เสี่ยงการระบาดโรคไข้เลือดออก และมีปัจจัยเอื้อต่อการแพร่กระจายโรคสูง </t>
  </si>
  <si>
    <t xml:space="preserve">จากข้อมูลระบาดวิทยา ค่ากลางอัตราป่วย(median)ย้อนหลัง 5 ปี พบอัตราป่วยไข้เลือดออกคิดเป็น 231.65 ต่อแสนประชากรสูงกว่าเกณฑ์ 50 ต่อประชากรแสนคน ปี 2561  มีผู้ป่วยโรคไข้เลือดออกรวมจำนวนทั้งสิ้น 23 ราย คิดเป็นอัตราป่วย  72.98 ต่อประชากรแสนคน ไม่มีรายงานผู้เสียชีวิต อายุที่พบสูงสุดคือกลุ่มอายุ 25-34 รองมาคือ 15-24 ปี  พบมากในพื้นที่ตำบลท่าหลวง ,มะขาม อ่างคีรี ปัถวี และฉมันตามลำดับ มีค่าดัชนีลูกน้ำยุงลาย (HI) สูงกว่าเกณฑ์ร้อยละ 10 หลายพื้นที่ </t>
  </si>
  <si>
    <t>โรคฉี่หนู</t>
  </si>
  <si>
    <t xml:space="preserve">เป็นพื้นที่เสี่ยงการระบาดโรคฉีหนู และมีปัจจัยเอื้อต่อการติดเชื้อโรค  </t>
  </si>
  <si>
    <t xml:space="preserve">จากข้อมูลระบาดวิทยา ปี 2561 พบผู้ป่วยโรคฉี่หนู  จำนวน 3 ราย คิดเป็นอัตราป่วย   9.59  ต่อประชากรแสนคน โดยพบผู้ป่วยกลุ่มอายุ 35 - 44 ปี ทั้ง 3 ราย พบผู้ป่วยตำบลปัถวี จำนวน 2 ราย และตำบลอ่างคีรี พร้อมทั้งมีรายงานการสอบสวนโรคของผู้ป่วยเขตออำเภอเมือง ว่าเข้ามาจับปลาในหนองตะพอง อำเภอมะขาม และป่วยเป็นโรคฉี่หนูจำนวน 2 ราย  </t>
  </si>
  <si>
    <t>โรคพิษสุนัขบ้า</t>
  </si>
  <si>
    <t>เป็นพื้นที่มีความเสี่ยงต่อการเกิดโรคพิษสุนัขบ้า ระดับ B และความร่วมมือ ของภาคีเครือข่ายยังไม่เข้มแข็ง</t>
  </si>
  <si>
    <t xml:space="preserve">ในปี 2561 ในระดับประเทศยังมีผู้เสียชีวิตจากโรคพิษสุนัขบ้า 15 ราย อำเภอมะขาม อปท ดำเนินงานตามบทบาท ให้บริการวัคซีนป้องกันโรคพิษสุนัขบ้าแก่สุนัขและแมวได้ร้อยละ 74.14 ซึ่งยังต่ำกว่าเป้าหมาย และการให้บริการฉีดวัคซีนป้องกันโรคพิษสุนัขบ้าผู้สัมผัสโรค  จํานวน 764 ราย ได้รับการวัคซีนครบชุด 535 ร้อยละ 70.03  ประกอบกับมีโครงการพระปณิธานของสมเด็จเจ้าฟ้าจุฬาภรณ์วลัยลักษณ์ที่จะกวาดล้างโรคพิษสุนัชบ้าให้หมดสิ้นภายในปี 2563  </t>
  </si>
  <si>
    <t>โรคไข้หวัดใหญ่</t>
  </si>
  <si>
    <t>พบว่ามีอัตราป่วยสุงกว่า มัธยาฐาน 5 ปีและเชื้อมีโอกาสแพร่กระจายโรคได้ง่ายและรวดเร็ว</t>
  </si>
  <si>
    <t xml:space="preserve">ปี2561 พบผู้ป่วยทั้งสิ้น 110 ราย  คิดเป็นอัตราป่วย 351.15  ต่อประชากรแสนคน อายุที่พบสูงสุดคือกลุ่มอายุ  0 - 4 ปี รองลงมา 5-9 ปี ไม่มีรายงานผู้ป่วยเสียชีวิต  พบมากสุดในพื้นที่ตำบลฉมัน  รองลงมาตำบลปัถวี มะขาม ท่าหลวง วังแซ้ม และอ่างคีรี ตามลำดับ   พบการระบาดสูงช่วงเดือน มิ.ย.-ส.ค. </t>
  </si>
  <si>
    <t>การจัดลำดับความสำคัญของปัญหาสาธารณสุข จังหวัดจันทบุรี ปี 2561</t>
  </si>
  <si>
    <t>เบาหวาน</t>
  </si>
  <si>
    <t>อัตราป่วยรายใหม่ Pre DM ร้อยละ 23.64   (ไม่เกินร้อยละ 2.4)</t>
  </si>
  <si>
    <t xml:space="preserve">สถานพยาบาลที่มีผู้ป่วยรายใหม่สูงกว่าเกณฑ์ คือ รพ.สต.มะขาม ร้อยละ 8.33 รพ.สต.หลวงประกอบฯ ร้อยละ 5.56 และ รพ.สต.ท่าหลวง ร้อยละ 2.86 </t>
  </si>
  <si>
    <t>ความดันโลหิตสูง</t>
  </si>
  <si>
    <t>อัตราป่วยรายใหม่อยู่ในเกณฑ์ค่อนข้างสูง                            ( 1,863.84 ต่อแสนปชก. )</t>
  </si>
  <si>
    <t>พบสูงสุดที่ ตำบลวังแซ้ม  2,532.86/แสน ปชก. รองลงมาคือ ตำบลมะขาม   2,078.26/แสน ปชก. และตำบลฉมัน   1,716.44/แสน ปชก.</t>
  </si>
  <si>
    <t>หัวใจและหลอดเลือด และโรคหลอดเลือดสมอง (Stroke)</t>
  </si>
  <si>
    <t>พบผู้ป่วย stroke ที่ไม่มีประวัติการป่วยด้วย DM HT มีแนวโน้มมากขึ้นต่อเนื่อง</t>
  </si>
  <si>
    <t>อัตราป่วยปีงบประมาณ 2560 ต.งอ่างคีรี 282.08 ต.ท่าหลวง 278.66 ต.มะขาม 260.38 ต.ฉมัน 241.81 ต.ปัถวี 227.02 และ ต.วังแซ้ม 241.81 ต่อแสนประชากร โดยพบว่าผู้ป่วยไม่มีประวัติ DM HT จากปี 56-60 22 15 8 48 และ 53 รายตามลำดับ</t>
  </si>
  <si>
    <t>อัตราการฆ่าตัวตายสำเร็จ</t>
  </si>
  <si>
    <t>อัตราการฆ่าตัวตายสำเร็จ (&lt; 6.3 ต่อแสนประชากร)</t>
  </si>
  <si>
    <t>อำเภอมะขามมีอัตราการฆ่าตัวตาย เท่ากับ 12.74 ต่อแสนประชากร(ค่าเป้าหมายไม่เกิน 6.5 ต่อแสนประชากร) พบมากที่ ต.มะขาม 6.36 ต่อแสนประชากร ต.วังแซ้มและ ต.อ่างคีรี 3.19 ต่อแสนประชากรเท่ากัน</t>
  </si>
  <si>
    <t>อัตราการเสียชีวิตจากการบาดเจ็บทางถนน</t>
  </si>
  <si>
    <t xml:space="preserve">เป้าหมาย 16/แสนประชากร มีอัตราการการตาย 66.63/แสนประชากร </t>
  </si>
  <si>
    <t>การจัดลำดับความสำคัญของปัญหาสาธารณสุข จังหวัดจันทบุรี ปี 2561 ของเครือข่ายบริการสุขภาพ อำเภอมะขาม</t>
  </si>
  <si>
    <t>อัตราป่วยรายใหม่ Pre DM ร้อยละ 23.64 (ไม่เกินร้อยละ 2.4)</t>
  </si>
  <si>
    <t xml:space="preserve">สถานพยาบาลที่มีผู้ป่วยรายใหม่สูงกว่าเกณฑ์ คือ รพ.สต.มะขาม ร้อยละ 8.33          รพ.สต.หลวงประกอบฯ ร้อยละ 5.56 และ รพ.สต.ท่าหลวง ร้อยละ 2.86 </t>
  </si>
  <si>
    <t>อัตราป่วยรายใหม่อยู่ในเกณฑ์ค่อนข้างสูง                ( 1,863.84 ต่อแสนปชก. )</t>
  </si>
  <si>
    <t xml:space="preserve">ปีงบประมาณ 2560  อำเภอมะขาม มีจำนวนผู้ป่วยวัณโรคดื้อยาสะสม จำนวน 4 ราย คิดเป็นร้อยละ 16.66 มีอัตราป่วยวัณโรค 76.46 ต่อประชากรแสนคน ต่ำกว่าค่าประมาณ ของระดับประเทศที่ อัตรา 172 ต่อประชากรแสนคน มีอัตราป่วยตาย ร้อยละ 7.48 ส่วนใหญ่ตายจากสาเหตุโรคเรื้อรังและสูงอายุ เกินเป้าหมาย ร้อยละ 5  มีอัตราการขาดยา คิดเป็นร้อยละ 4.98  เกินค่าเป้าหมาย ขาดยา=0  และ พื้นที่ที่พบผู้ป่วยดื้อยาสูง ได้แก่ ตำบลปัถวี 2 ราย อ่างคีรี 1 ราย  ตามลำดับ   ประกอบกับมีนโยบายเร่งรัดมาตรการควบคุมโรควัณโรคเพื่อถวายเป็นการเฉลิมพระเกียรติของในหลวงรัชการที่ 10 </t>
  </si>
  <si>
    <t xml:space="preserve">จากข้อมูลระบาดวิทยา ค่ากลางอัตราป่วย(median)ย้อนหลัง 5 ปี พบอัตราป่วยไข้เลือดออกคิดเป็น 282.83 ต่อแสนประชากรสูงกว่าเกณฑ์ 50  ต่อประชากรแสนคน ปี2560  มีผู้ป่วยโรคไข้เลือดออกรวมจำนวนทั้งสิ้น 21 ราย คิดเป็นอัตราป่วย  66.91 ต่อประชากรแสนคน ไม่มีรายงานผู้เสียชีวิต อายุที่พบสูงสุดคือกลุ่มอายุ 10-14 ปี  พบมากในพื้นที่ตำบลท่าหลวง ฉมัน มะขาม ปัถวี  อ่างคีรี และวังแซ้ม   ตามลำดับ มีค่าดัชนีลูกน้ำยุงลาย (HI) สูงกว่าเกณฑ์ร้อยละ 10 หลายพื้นที่ </t>
  </si>
  <si>
    <t>กลุ่มเด็กวัยเรียนและวัยรุ่น</t>
  </si>
  <si>
    <t xml:space="preserve">1.อัตราการคลอดในหญิงอายุ 15-19 ปีต่อ1,000 ปชก.หญิงอายุ 15-19 ปี เท่ากับ 36.43 ต่อพัน ปชก.  (เป้าหมายไม่เกิน 42/1,000 ปชก.)สูงที่สุด รพ.สต.ฉมัน 250 ,รพ.สต.วังแซ้ม 121, รพ.สต.ปัถวี 89, รพ.สต.ท่าหลวง 71                                  </t>
  </si>
  <si>
    <t xml:space="preserve"> 2.หญิงอายุ 15 - 19 ปี ตั้งครรภ์ซ้ำจากการสำรวจเท่ากับ 23.0( เป้าหมายไม่เกินร้อยละ 10) พบมากที่สุด รพ.สต.ปัถวี ,รพ.สต.อ่างคีรี,รพ.สต.หลวงประกอบนิติสาร </t>
  </si>
  <si>
    <t xml:space="preserve">ตาราง 1          สรุปงบประมาณแผนปฏิบัติการพัฒนาสุขภาพของเครือข่ายบริการสุขภาพอำเภอมะขาม   ปีงบประมาณ 2562 </t>
  </si>
  <si>
    <t>หมายเหตุ : รายการงบประมาณที่อยู่ใน Planfin แต่ไม่จัดรวมอยู่ในงบดำเนินงาน ได้แก่</t>
  </si>
  <si>
    <t xml:space="preserve">             1.ค่าจ้าง เช่น ลูกจ้างชั่วคราว พกส.</t>
  </si>
  <si>
    <t xml:space="preserve">             2.ค่าตอบแทนตามสิทธิ์ เช่น ฉ.11 ฉ.12 พตส. ไม่ทำเวชฯ</t>
  </si>
  <si>
    <t xml:space="preserve">             3. เงินเดือนและค่าจ้างประจำตาม Planfin </t>
  </si>
  <si>
    <t>ตาราง 2    สรุปงบประมาณแผนปฏิบัติการพัฒนาสุขภาพของเครือข่ายบริการสุขภาพอำเภอมะขาม   ปีงบประมาณ 2562</t>
  </si>
  <si>
    <t>ตาราง 3    สรุปงบประมาณแผนปฏิบัติการพัฒนาสุขภาพของเครือข่ายบริการสุขภาพอำเภอมะขาม   ปีงบประมาณ 2562</t>
  </si>
  <si>
    <t xml:space="preserve">โครงการจัดบริการดูแลต่อเนื่อง (Home Ward) </t>
  </si>
  <si>
    <t xml:space="preserve">เกณฑ์ชี้วัดความสำเร็จของโครงการ </t>
  </si>
  <si>
    <t>1.ร้อยละ 100 ของผู้ป่วยเตียงประเภท 3 ได้รับการวางแผนจำหน่ายและส่งต่อเพื่อเยี่ยมบ้าน (ภายใน 1 – 2 สัปดาห์)</t>
  </si>
  <si>
    <t>2.ร้อยละ 70 ของผู้ป่วยเตียงประเภท 3 ได้รับการวางแผนจำหน่ายออกจากโรงพยาบาล ได้รับการตอบกลับผลการเยี่ยมบ้าน ภายใน 1 เดือน</t>
  </si>
  <si>
    <t xml:space="preserve">3. ร้อยละ 80 ของกลุ่มผู้ป่วย Palliative care ได้รับการส่งต่อ ตามมาตรฐานการให้บริการ  </t>
  </si>
  <si>
    <t>4. ร้อยละ 80 ของผู้ป่วยใช้ยาที่ถูกต้อง</t>
  </si>
  <si>
    <t xml:space="preserve">5. การเกิดปัญหาสุขภาพที่รุนแรงเพิ่มขึ้น (การย้ายประเภทเตียงที่รุนแรงจากเตียง 1, 2 เป็นเตียง 3) ไม่เกินร้อยละ 10 </t>
  </si>
  <si>
    <t xml:space="preserve">6. ความพึงพอใจของผู้ใช้บริการในชุมชนของระบบการดูแลต่อเนื่องมากกว่าร้อยละ 90 </t>
  </si>
  <si>
    <t>1.ประชุมผู้เกี่ยวข้อง</t>
  </si>
  <si>
    <t>จนท.รพ./รพ.สต.ทีมสหวิชาชีพ 30ราย</t>
  </si>
  <si>
    <t>2. จัดระบบ Home Ward เป็นการดูแลผู้ป่วยเพื่อให้</t>
  </si>
  <si>
    <t xml:space="preserve">  ผู้สูงอายุ/ติดเตียง/พิการซ้ำซ้อน</t>
  </si>
  <si>
    <t>ได้รับการดูแลต่อเนื่องจากโรงพยาบาลโดยใช้บ้านเป็น</t>
  </si>
  <si>
    <t>เตียงแทนการดูแลที่สถานพยาบาล</t>
  </si>
  <si>
    <t>3.จัดทำโครงการดูแลต่อเนื่องผู้สูงอายุ/ติดเตียง/</t>
  </si>
  <si>
    <t>จนท.รพ./รพ.สต.ทีมสหวิชาชีพ  30 ราย</t>
  </si>
  <si>
    <t>ผู้พิการซ้ำซ้อน</t>
  </si>
  <si>
    <t>30คน</t>
  </si>
  <si>
    <t xml:space="preserve">3 ครั้ง/ปี </t>
  </si>
  <si>
    <t>ตค.61-ก.ย.62</t>
  </si>
  <si>
    <t xml:space="preserve">3.3.ลงเยี่ยมบ้าน  ตามกระบวนการพยาบาล        </t>
  </si>
  <si>
    <t xml:space="preserve">โครงการป้องการบาดเจ็บจากอุบัติเหตุทางถนน อำเภอมะขาม จังหวัดจันทบุรี   </t>
  </si>
  <si>
    <t xml:space="preserve">1 เพื่อลดการเกิดอุบัติเหตุทางถนน </t>
  </si>
  <si>
    <t>2 .ลดอัตราการเสียชีวิตจากอุบัติเหตุทางถนน</t>
  </si>
  <si>
    <t>1. ทบทวนคำสั่งคณะทำงานศูนย์ปฏิบัติการความ</t>
  </si>
  <si>
    <t>อำเภอมะขาม</t>
  </si>
  <si>
    <t>ปลอดภัยทางถนนระดับอำเภอ</t>
  </si>
  <si>
    <t>2. จัดประชุมคณะทำงานศูนย์ปฏิบัติการความปลอดภัย</t>
  </si>
  <si>
    <t>ทางถนนระดับอำเภอ</t>
  </si>
  <si>
    <t xml:space="preserve">  - การประชุมพิจารณาสาเหตุปัญหา/กำหนด </t>
  </si>
  <si>
    <t>4 ครั้ง</t>
  </si>
  <si>
    <t>ธค.61 ,มีค.มิย.,กย.62</t>
  </si>
  <si>
    <t>คณะทำงาน ศปถ.</t>
  </si>
  <si>
    <t xml:space="preserve">     มาตรการแก้ปัญหาที่เชื่อมโยงกัน</t>
  </si>
  <si>
    <t>3. จัดตั้งศูนย์ข้อมูลปฏิบัติการความปลอดภัยทางถนน</t>
  </si>
  <si>
    <t xml:space="preserve">ที่ว่าการอำเภอมะขาม </t>
  </si>
  <si>
    <t xml:space="preserve">4. จัดทำแผนปฏิบัติการการดำเนินงานความปลอดภัย </t>
  </si>
  <si>
    <t xml:space="preserve">ทางถนนระดับอำเภอ </t>
  </si>
  <si>
    <t>5. สอบสวนสาเหตุของการเกิดอุบัติเหตุ ความเสี่ยง</t>
  </si>
  <si>
    <t>SRRTอำเภอ,ทีมสหสาขา</t>
  </si>
  <si>
    <t xml:space="preserve">การเกิดอุบัติเหตุในกรณีเสียชีวิต  </t>
  </si>
  <si>
    <t xml:space="preserve">                                                                                                                                   </t>
  </si>
  <si>
    <t xml:space="preserve">6. การขับเคลื่อนการดำเนินงานทีมระดับตำบล/หมู่บ้าน </t>
  </si>
  <si>
    <t xml:space="preserve">   6.1 ทำคำสั่งแต่งตั้งคณะกรรมการปฏิบัติการความ </t>
  </si>
  <si>
    <t>1 ครั้ง /ปี</t>
  </si>
  <si>
    <t xml:space="preserve">     ปลอดภัยทางถนนระดับตำบล   </t>
  </si>
  <si>
    <t xml:space="preserve">   6.2 กำหนดจุดเสี่ยงอันตราย จุดเสี่ยงในชุมชน </t>
  </si>
  <si>
    <t>เทศบาลตำบล/ผู้นำชุมชน</t>
  </si>
  <si>
    <t xml:space="preserve">     อย่างน้อยตำบลละ 3 จุด</t>
  </si>
  <si>
    <t xml:space="preserve">   6.3 การจัดการแก้ปัญหาจุดเสี่ยง/ความเสี่ยง เช่น</t>
  </si>
  <si>
    <t xml:space="preserve">     ด่านชุมชน ,ป้ายจราจร ,ติดลูกระนาด,ปิดจุดกลับรถ</t>
  </si>
  <si>
    <t>7  สนับสนุนการดำเนินงานมาตรการองค์กรความ</t>
  </si>
  <si>
    <t xml:space="preserve">ปลอดภัยด้านถนน </t>
  </si>
  <si>
    <t xml:space="preserve">    7.1 การทำ MOU หน่วยราชการในการออก</t>
  </si>
  <si>
    <t xml:space="preserve">1 ครั้ง /ปี </t>
  </si>
  <si>
    <t xml:space="preserve">มาตรการความปลอดภัยด้านถนนหน่วยงานภาครัฐ </t>
  </si>
  <si>
    <t xml:space="preserve">8 การรณรงค์ให้ความรู้และประชาสัมพันธ์ </t>
  </si>
  <si>
    <t xml:space="preserve">   8.1 การให้ความรู้กฏจราจรในนักเรียนมัธยม </t>
  </si>
  <si>
    <t>1 ครั้ง /120 คน</t>
  </si>
  <si>
    <t xml:space="preserve">  พย.61 ,มิย.62</t>
  </si>
  <si>
    <t>ตำรวจ / ร.ร.มัธยม</t>
  </si>
  <si>
    <t xml:space="preserve">   8.2 จัดทำป้ายเตือนภัย </t>
  </si>
  <si>
    <t>จุดเสี่ยงตำบล</t>
  </si>
  <si>
    <t>เทศบาลตำบล</t>
  </si>
  <si>
    <t xml:space="preserve">   8.3 การอบรมฟื้นฟูหน่วยกู้ชีพ (FR)</t>
  </si>
  <si>
    <t xml:space="preserve">   8.4 การซ้อมแผนอุบัติเหตุในระดับอำเภอ/ตำบล</t>
  </si>
  <si>
    <t>1 ครั้ง ปี</t>
  </si>
  <si>
    <t xml:space="preserve">   8.5 การอบรมผู้นำชุมชน และ อสม.ให้ความรู้</t>
  </si>
  <si>
    <t xml:space="preserve">1 ครั้ง /100 คน </t>
  </si>
  <si>
    <t>เมย.61</t>
  </si>
  <si>
    <t xml:space="preserve">      พื้นฐานในการช่วยฟื้นคืนชีพ </t>
  </si>
  <si>
    <t xml:space="preserve">   8.6 การพัฒนาระบบบริการ EMS ให้มีคุณภาพ</t>
  </si>
  <si>
    <t xml:space="preserve">9. สรุปผลการดำเนินงานเสนอคณะกรรมการ พชอ </t>
  </si>
  <si>
    <t>4 ครั้ง / ปี</t>
  </si>
  <si>
    <t xml:space="preserve"> 56.2.4 หุ่นจำลองการช่วยฟื้นคืนชีพเด็กเล็ก </t>
  </si>
  <si>
    <t xml:space="preserve"> 56.2.5หุ่นสาธิตการทำCPR ชนิดฟังเสียง</t>
  </si>
  <si>
    <t xml:space="preserve">57.10.1 ส่งพยาบาลอบรมเฉพาะทางการดูแลผู้ป่วยแบบ </t>
  </si>
  <si>
    <t>บูรณาการร่วม โครงการ 41-12</t>
  </si>
  <si>
    <t xml:space="preserve">  บูรณาการร่วม โครงการ 41-6</t>
  </si>
  <si>
    <t>บูรณาการร่วม โครงการ 41-7</t>
  </si>
  <si>
    <t>105.1.1 ประชุมเชิงปฏิบัติการชี้แจงแนวทางการดำเนินงาน แลกเปลี่ยนเรียนรู้การดำเนินงานพัฒนาตามเกณฑ์ รพ.สต. ติดดาว</t>
  </si>
  <si>
    <t>ส.ค.62 - ต.ค.62</t>
  </si>
  <si>
    <t>7.2.1ประชุมเตรียมความพร้อมคณะกรรมการคุณภาพ</t>
  </si>
  <si>
    <t>7.2.2 โครงการอบรมเชิงปฏิบัติการ สร้างความเข้าใจในการ</t>
  </si>
  <si>
    <t xml:space="preserve">7.2.4จัดอบรมเยี่ยมสำรวจภายใน </t>
  </si>
  <si>
    <t xml:space="preserve"> สร้างค่านิยมร่วมบุคลากรสาธารณสุขของจังหวัดสู่วัฒนธรรมที่เข้มแข็ง   และความผูกพันในองค์กรผ่านกิจกรรมกลุ่มสัมพันธ์</t>
  </si>
  <si>
    <t>14.9.1 จัดทำป้ายประชาสัมพันธ์/บอร์ดประกาศบุคคลากรที่ทำงานดีมีคุณภาพภายในองค์กร</t>
  </si>
  <si>
    <t>14.4.1 สำรวจและวิเคราะห์หาปัญหา ตาม FTE ในการบริหารงานบุคคลหาแนวทางในการแก้ไขปัญหา</t>
  </si>
  <si>
    <t>14.4.2 จัดกิจกรรรมสร้างความสามัคคีในหน่วยงาน เช่นกีฬาสีหรือกิจกรรมกลุ่มสัมพันธ์</t>
  </si>
  <si>
    <t>14.4.3 มีการนำดัชนีความสุขของคนทำงาน     ( Happy  work life  index  ) มาใช้ในการประเมินบุคลากร</t>
  </si>
  <si>
    <t>14.7.1 จัดกิจกรรรมสร้างความ สามัคคีในหน่วยงาน เช่นกีฬาสีหรือกิจกรรมกลุ่มสัมพันธ์</t>
  </si>
  <si>
    <t>ประสิทธิภาพกลไกการตัดสินใจของผู้นำองค์กร บนพื้นฐานองค์ความรู้และข้อมูลเชิงประจักษ์</t>
  </si>
  <si>
    <t>13.3.1สร้างความตระหนักและเสริมความรู้ในระบบการเงินการคลังและการมีจริยธรรมมีวินัยด้านการเงินการคลัง</t>
  </si>
  <si>
    <t>13.4.1.สร้างเสริมคุณภาพชีวิตการทำงานแบบงานได้ผลคนเป็นสุข  ในหน่วยงานในเรื่องขวัญและกำลังใจ เน้นคุณภาพชีวิตปลูกฝังเรื่องการทำงานโดยใช้หลักปรัชญาของเศรษฐกิจพอเพียง</t>
  </si>
  <si>
    <t>13.5.1 จัดระบบสนับสนุนและส่งเสริมให้หน่วยงานเพิ่มช่องการการติดต่อกับองค์กรต่างๆ เพื่อการเรียนรู้และแลกเปลี่ยนการทำงานระหว่างหน่วยงาน</t>
  </si>
  <si>
    <t>13.6.2 ส่งบุคคลากรเข้าร่วมอบรมพัฒนาระบบและศักยภาพตามมาตรฐานการควบคุมภายใน</t>
  </si>
  <si>
    <t>37.หน่วยงานส่วนสนับสนุน (Back Office) มีการจัดระบบงานเพื่อลดขั้นตอน ความซ้ำซ้อนความยุ่งยากของระบบงานภายใน (Lean Management) ที่เป็นรูปธรรม  น้อย 1 ระบบ</t>
  </si>
  <si>
    <t>12.1.4 กิจกรรมแลกเปลี่ยนเรียนรู้ในการพัฒนาคุณภาพงาน(CQI)และนวัตกรรมของเครือข่ายบริการสุขภาพ</t>
  </si>
  <si>
    <t>12.2.1สร้างCo-Working Space/ Co-Working Space on Lineเพื่อแลกเปลี่ยนความคิดเห็นระหว่างกันและกัน หรือการทำงาน ร่วมกันระหว่างสาขาอาชีพที่แตกต่างกัน</t>
  </si>
  <si>
    <t xml:space="preserve">12.3.1 โครงการนำเสนอผลงานพัฒนาคุณภาพ CQIและนวตกรรม คปสอ.มะขาม </t>
  </si>
  <si>
    <t>12.4.1ส่งเสริมให้บุคลากรมีความรู้ในการนำผลงานนวัตกรรม/สิ่งประดิษฐ์ ไปจดสิทธิบัตร</t>
  </si>
  <si>
    <t>12.4.2 ส่งเสริมให้มีการนำผลงาน        นวตกรรมไปใช้ในการปฏิบัติงาน</t>
  </si>
  <si>
    <t xml:space="preserve"> 12.5.1 นำระบบ Application Home Health Care มาต่อยอด เช่น ระบบ Digital Home Ward ฯลฯ</t>
  </si>
  <si>
    <t>12.6.1 พัฒนาระบบยื่นคำร้องและนัดหมาย การขึ้นทะเบียนสิทธิผ่าน Website</t>
  </si>
  <si>
    <t>12.7.1รวบรวมผลงานนวตกรรม/สิ่งประดิษฐ์ด้านสุขภาพย้อนหลัง 3 ปี เพื่อจัดทำคลังนวตกรรมด้านสุขภาพของรพ.เผยแพร่ในระบบIntranet และ Internet</t>
  </si>
  <si>
    <t>11.1.1สำรวจความต้องการในการพัฒนาศักยภาพตามสมรรถนะที่เกี่ยวข้อง</t>
  </si>
  <si>
    <t>11.3.1 ประชุมชี้แจงแนวทางการดำเนินงาน และการติดตามประเมินผลการดำเนินงานแก่บุคลากรนโยบายกระทรวงพัฒนาระบบข้อมูลสารสนเทศและศูนย์ข้อมูลกลางด้านสุขภาพ และนโยบายสำนักงานสาธารณสุขจังหวัดจันทบุรี</t>
  </si>
  <si>
    <t>11.5.1 รวบรวม วิเคราะห์ สังเคราะห์และนำเสนอข้อมูลให้กับผู้บริหารเพื่อดำเนินการจัดทำแผนในการพัฒนาต่อไป</t>
  </si>
  <si>
    <t>11.4.1  ร่วมประชุมเชิงปฏิบัติการพัฒนา คุณภาพข้อมูลบริการสุขภาพและการพัฒนาคุณภาพข้อมูลด้านสุขภาพ</t>
  </si>
  <si>
    <t>10.1.1 โครงการสร้างเสริมสุขภาพเชิงรุกในกลุ่มแรงงานต่างด้าว /ชาวต่างชาติ</t>
  </si>
  <si>
    <t xml:space="preserve">  1) จัดตั้ง/ดำเนินงานศูนย์ประสานงานเครือข่ายประชาคมอาเซียน ด้านสาธารณสุข (ศคอส.) ระดับอำเภอ</t>
  </si>
  <si>
    <t xml:space="preserve">  2) จัดประชุมชี้แจงแนวทางการดำเนินงานสำรวจข้อมูลและส่งเสริมสุขภาพและเฝ้าระวังควบคุมป้องกันโรคแรงงานต่างด้าว / ชาวต่างชาติแก่ อสม.และเจ้าหน้าที่สาธารณสุข</t>
  </si>
  <si>
    <t xml:space="preserve">  4) จัดทำฐานข้อมูลและพัฒนาศูนย์ข้อมูล / ศูนย์ประสานงานแรงงานต่างด้าว / ชาวต่างชาติ</t>
  </si>
  <si>
    <t xml:space="preserve">  6) อบรมสร้างแกนนำอาสาสมัครต่างด้าวในชุมชนชาวต่างด้าว/ ชาวต่างชาติ</t>
  </si>
  <si>
    <t>10.2.1 จัดตั้ง/ดำเนินการศูนย์บริการสุขภาพชาวต่างชาติ/ศูนย์ประสานงานนายจ้างแรงงานต่างด้าวที่โรงพยาบาลทุกแห่ง</t>
  </si>
  <si>
    <t>10.2.2 พัฒนาคุณภาพบริการตามมาตรฐานสุขภาพที่เป็นมิตร (Friendly Service)</t>
  </si>
  <si>
    <t xml:space="preserve"> การพัฒนาศักยภาพบุคลากรสาธารณสุขให้มีความเชี่ยวชาญและสมรรถนะสากล</t>
  </si>
  <si>
    <t>10.4.1ส่งเสริม/สนับสนุนบุคลากรสาธารณสุขเรื่องการสื่อสารระหว่างสัญชาติเพื่อการรักษาพยาบาลที่มีคุณภาพ</t>
  </si>
  <si>
    <t>การประสานความร่วมมือระหว่างประเทศทั้งด้านบริการและวิชาการ</t>
  </si>
  <si>
    <t>10.5.1. รพ.สต.ทุกแห่งจัดกิจกรรมเผยแพร่ประชาสัมพันธ์/กิจกรรมส่งเสริมสนับสนุนการพัฒนาศักยภาพของโรงพยาบาลส่งเสริมสุขภาพตำบลในการรองรับการเข้าสู่ประชาคมอาเซียน (AEC) ทั้งด้านวิชาการ  การจัดบริการ  การเสริมสร้างความรู้แก่บุคลากร และการพัฒนาด้านข้อมูลสารสนเทศด้าน AEC</t>
  </si>
  <si>
    <t xml:space="preserve">    - พัฒนาโครงสร้างพื้นฐานให้มีความพร้อมเพื่อสนับสนุนการขับเคลื่อนโครงการเมืองสมุนไพร</t>
  </si>
  <si>
    <t xml:space="preserve">    - พัฒนาศักยภาพของเกษตรกร/วิสาหกิจชุมชน/ผู้ประกอบการรายย่อย</t>
  </si>
  <si>
    <t xml:space="preserve">    - สนับสนุนการส่งเสริมการปลูกพืชรูปสมุนไพรที่ได้คุณภาพมาตรฐาน</t>
  </si>
  <si>
    <t xml:space="preserve">    - ส่งเสริมและพัฒนาผลิตภัณฑ์สมุนไพร สร้างตราสินค้าให้เป็นที่รู้จัก</t>
  </si>
  <si>
    <t xml:space="preserve">    -พัฒนาผู้ประกอบการให้เป็นมืออาชีพ เพื่อขยายช่องทางการตลาดได้คุณภาพมาตรฐาน</t>
  </si>
  <si>
    <t xml:space="preserve">    - ส่งเสริมบริการรักษาพยาบาลด้วยการแพทย์แผนไทยและการแพทย์ทางเลือกอย่างยั่งยืน</t>
  </si>
  <si>
    <t xml:space="preserve">   - สนับสนุนการใช้ผลิตภัณฑ์สมุนไพรท้องถิ่น เพื่อสืบสานภูมิปัญญาไทย</t>
  </si>
  <si>
    <t>8.7.1พัฒนาระบบการยืนยันตัวตนของแรงงานต่างด้าวโดยใช้ระบบสแกนลายนิ้วมือ</t>
  </si>
  <si>
    <t xml:space="preserve">7.1.2 พัฒนาเว็บไซด์เพื่อรองรับการนัดหมาย จองคิวบริการ                      </t>
  </si>
  <si>
    <t xml:space="preserve">7.1.1พัฒนาแอพพลิเคชั่นในการรักษา/คัดกรองโรคเบื้องต้น (ที่พบบ่อย) เพื่อลดความแออัดในสถานบริการ              </t>
  </si>
  <si>
    <t xml:space="preserve">7.5.1ปรับพฤติกรรมบริการในเจ้าหน้าที่ทุกระดับ                                             </t>
  </si>
  <si>
    <t xml:space="preserve">6.1.1พัฒนาโครงสร้างหน่วยบริการและการเปลี่ยนแปลงปรับปรุงเทคโนโลยีทางการแพทย์ให้ทันสมัยเพื่อรองรับการเป็นศูนย์ความเป็นเลิศทางการแพทย์ (Structure) </t>
  </si>
  <si>
    <t xml:space="preserve">6.1.2พัฒนาบุคลากรให้มีความเชี่ยวชาญ (Staff) </t>
  </si>
  <si>
    <t xml:space="preserve">6.1.3พัฒนาวิชาการเพื่อเพิ่มประสิทธิภาพระบบ </t>
  </si>
  <si>
    <t>6.2.1พัฒนาโปรแกรมการรับ-ส่งต่อผู้ป่วยที่เชื่อมโยงกับทุกสถานบริการ</t>
  </si>
  <si>
    <t xml:space="preserve">5.1.1 สนับให้ชุมชนมีการดำเนินการหมู่บ้านต้นแบบด้านสิ่งแวดล้อมเพื่อเป็นตำบลต้นแบบ </t>
  </si>
  <si>
    <t>5.1.2 สนับให้ชุมชนมีการดำเนินการหมู่บ้านต้นแบบด้าน สิ่งแวดล้อม</t>
  </si>
  <si>
    <t>5.2.1 ประชาคมหมู่บ้านและกำหนดมาตรการทางสังคมด้านสิ่งแวดล้อม</t>
  </si>
  <si>
    <t>5.4.1.1 มีฐานข้อมูลสถานการณ์ด้านสิ่งแวดล้อม ระดับอำเภอ</t>
  </si>
  <si>
    <t xml:space="preserve">5.4.1.2 มีการจัดการสิ่งแวดล้อมอย่างบูรณาการ โดยขับเคลื่อนการ ดำเนินงานผ่านกลไก คณะกรรมการพัฒนาคุณภาพชีวิตระดับอำเภอ (พชอ.) </t>
  </si>
  <si>
    <t xml:space="preserve">5.4.1.3 มีการพัฒนา รพช. มาตรฐาน GREEN &amp; CLEAN </t>
  </si>
  <si>
    <t>5.4.1.4 มีการจัดจัดบริการอาชีวอนามัยและเวชกรรมสิ่งแวดล้อมใน รพช.</t>
  </si>
  <si>
    <t>5.4.2.1 มีฐานข้อมูลสถานการณ์ด้านสิ่งแวดล้อม ระดับตำบล</t>
  </si>
  <si>
    <t>5.4.2.2 มีการเพิ่มคุณภาพระบบบริการอนามัยสิ่งแวดล้อม(Environmental Health Accreditation : EHA)ขององค์กรปกครองส่วนท้องถิ่น</t>
  </si>
  <si>
    <t xml:space="preserve">5.4.2.3 มีการตราข้อบัญญัติท้องถิ่น </t>
  </si>
  <si>
    <t>5.4.2.4 มีการพัฒนา รพ.สต. ตามมาตรฐาน GREEN &amp; CLEAN</t>
  </si>
  <si>
    <t>5.4.2.5 มีการจัดบริการอาชีวอนามัยและเวชกรรมสิ่งแวดล้อม ใน รพ.สต.</t>
  </si>
  <si>
    <t>5.4.2.6 มีการดำเนินงานเพื่อส่งเสริม สนับสนุนให้เกิดตำบลที่มีชุมชนที่มีศักยภาพในการจัดการอนามัยสิ่งแวดล้อมชุมชน   (Active Communities)</t>
  </si>
  <si>
    <t>1 ตำบล59 หมู่บ้าน</t>
  </si>
  <si>
    <t>3.1.1 พัฒนาการดำเนินงานอำเภอควบคุมโรคให้ผ่านเกณฑ์(IHR 2005)</t>
  </si>
  <si>
    <t>3.1.2 ประชุมชี้แจงทีม SRRT พัฒนาระบบระบาดวิทยาให้ผ่านเกณฑ์มาตรฐาน</t>
  </si>
  <si>
    <t>3.1.3 ติดตามการดำเนินงานระบาดวิทยาของรพ.สต.ทุกเดือน</t>
  </si>
  <si>
    <t>3.1.2 พัฒนา SRRT ระดับตำบลให้ผ่านมาตรฐานระดับดี</t>
  </si>
  <si>
    <t xml:space="preserve">3.1.3 สร้างเครือข่ายแจ้งข่าวภัยสุขภาพระดับหมู่บ้าน </t>
  </si>
  <si>
    <t xml:space="preserve">  -พัฒนาเครือข่ายเฝ้าระวังเหตุการณ์ในคณะทำงานป้องกันควบคุมโรคติดต่อภายใต้ระบบสุขภาพหนึ่งเดียว (one health) โดยใช้กลไกขับเคลื่อนของคณะกรรมการ DHS/พชอ.อำเภอมะขาม</t>
  </si>
  <si>
    <t xml:space="preserve">  -ทบทวนและจัดทำคำสั่งแต่งตั้งคณะทำงาน  1 ครั้ง/ปี</t>
  </si>
  <si>
    <t>3.2.2 ประชุมคณะกรรมการ DHB/พชอ.ในการดำเนินการการป้องกัน ควบคุมโรคติดต่อแบบครบวงจร</t>
  </si>
  <si>
    <t>ธค.61,กพ.,พค.และ สค.62</t>
  </si>
  <si>
    <t>3.2.3ประชุมเพื่อติดตามผลการดำเนินงานคณะทำงานOne Health ระดับอำเภอ และระดับตำบล</t>
  </si>
  <si>
    <t>ระบาดวิทยาR 506 และการวางระบบเฝ้าระวังและรายงานโรคของชุมชน</t>
  </si>
  <si>
    <t xml:space="preserve">3.4.1 ประชุมชี้แจงและสร้างเครือข่าย ตัวแทน อสม.ทุกหมู่บ้านเจ้าหน้าที่สาธารณสุข และผู้รับผิดชอบเทศบาลทุกแห่ง  </t>
  </si>
  <si>
    <t>3.5.1 การจัดสร้างกลุ่มไลน์ระดับชุมชนสำหรับแจ้งข่าวสาร/ความรู้ด้านสุขภาพ ระดับหมู่บ้าน</t>
  </si>
  <si>
    <t xml:space="preserve">3.5.2 การตั้งกลุ่มเฟสบุ๊ค รพ.สต.เพื่อเผยแพร่ข่าวสาร/ความรู้ด้านสุขภาพ </t>
  </si>
  <si>
    <t>3.6.1ประชาคมหมู่บ้าน /จัดทำวาระการป้องกันควบคุมโรคระดับหมู่บ้าน</t>
  </si>
  <si>
    <t xml:space="preserve">อื่นระบุ </t>
  </si>
  <si>
    <t xml:space="preserve">   </t>
  </si>
  <si>
    <t>ให้ผ่านเกณฑ์มาตรฐาน</t>
  </si>
  <si>
    <t>ระดับอำเภอ 1 ทีม</t>
  </si>
  <si>
    <t>ระดับตำบล 6 ทีม</t>
  </si>
  <si>
    <t>รพ.สต.10แห่ง/รพช.1แห่ง</t>
  </si>
  <si>
    <t xml:space="preserve">    โรคและภัยสุขภาพ ในพื้นที่เดือนละ 1 ครั้ง</t>
  </si>
  <si>
    <t>และสสอ.</t>
  </si>
  <si>
    <t>12 ครั้ง /ปี</t>
  </si>
  <si>
    <t xml:space="preserve">บริการสุขภาพ </t>
  </si>
  <si>
    <t>ทุกตำบล</t>
  </si>
  <si>
    <t xml:space="preserve">ผู้ติดเชื้อ/ผู้ป่วยเอดส์ </t>
  </si>
  <si>
    <t>มค.62- พค.62</t>
  </si>
  <si>
    <t>1 รพช. 10 รพ.สต.</t>
  </si>
  <si>
    <t xml:space="preserve">      การให้คำปรึกษา </t>
  </si>
  <si>
    <t>ม.ค.62 -พ.ค..62</t>
  </si>
  <si>
    <t>โรคอุบัติใหม่อุบัติซ้ำ</t>
  </si>
  <si>
    <t>จนท. 30 คน</t>
  </si>
  <si>
    <t>และการมีส่วนร่วมสนับสนุนของ รพ.สต. ในอำเภอมะขาม</t>
  </si>
  <si>
    <t>18.1 พัฒนาการดำเนินงานอำเภอควบคุมโรคให้ผ่านเกณฑ์ (IHR 2005)</t>
  </si>
  <si>
    <t>18.1.1 ประชุมชี้แจงทีม SRRT พัฒนาระบบระบาดวิทยา</t>
  </si>
  <si>
    <t>18.1.2 ติดตามการดำเนินงานระบาดวิทยาของรพ.สต.ทุกเดือน</t>
  </si>
  <si>
    <t>18.2 พัฒนาคุณภาพทีม SRRT ระดับอำเภอและระดับตำบล</t>
  </si>
  <si>
    <t>18.2.1 ทบทวนคำสั่งและแต่งตั้งคณะกรรมการ SRRT อำเภอ</t>
  </si>
  <si>
    <t>18.2.2 การวิเคราะห์แนวโน้มการระบาดของโรคจัดทำข้อมูลเฝ้าระวัง</t>
  </si>
  <si>
    <t>18.2.3 ชี้แจงสถานการณ์โรคในที่ประชุมหัวหน้าส่วนราชการทุกเดือน</t>
  </si>
  <si>
    <t>18.2.4 ติดตามการดำเนินงานควบคุมโรคในพื้นที่</t>
  </si>
  <si>
    <t>ทีมSRRTตำบล 6 ทีม</t>
  </si>
  <si>
    <t>18.2.5 พัฒนาระบบการแจ้งสถานการณ์การเกิดโรคภายใน 24 ชม.</t>
  </si>
  <si>
    <t>18.2.6 ติดตามการสอบสวนและควบคุมโรคให้รวดเร็ว ทันเวลา</t>
  </si>
  <si>
    <t>18.3 พัฒนาคลีนิกวัณโรคคุณภาพให้ผ่านเกณฑ์มาตรฐาน</t>
  </si>
  <si>
    <t>18.4 พัฒนาระบบข้อมูลการขึ้นทะเบียนผู้ติดเชื้อ HIV เครือข่าย</t>
  </si>
  <si>
    <t>18.4.1 พัฒนาเครือข่ายโรคเอดส์และโรคติดต่อทางเพศสัมพันธ์</t>
  </si>
  <si>
    <t>18.4.2 กิจกรรมส่งเสริมสุขภาพผู้ติดเชื้อเอดส์ในคลินิคยาต้านไวรัส</t>
  </si>
  <si>
    <t xml:space="preserve">18.5 โครงการอบรมการตอบโต้ภาวะฉุกเฉิน </t>
  </si>
  <si>
    <t xml:space="preserve">18.6 พัฒนาระบบ Application line ในการกำกับการกินยา </t>
  </si>
  <si>
    <t>1 ครั้ง  15 คน</t>
  </si>
  <si>
    <t>1 ครั้ง  30 คน</t>
  </si>
  <si>
    <t>19.6 การอบรมการใช้โปรแกรมระบาดวิทยาผู้ปฏิบัติงาน</t>
  </si>
  <si>
    <t>19.7 การอบรมเชิงปฏิบัติการและซ้อมแผนปฏิบัติการป้องกัน</t>
  </si>
  <si>
    <t>19.8 โครงการประชุมพัฒนาระบบบริการคลีนิคยาต้านไวรัสเอดส์</t>
  </si>
  <si>
    <t>19.9 ฝึกอบรมการคัดกรองกำกับติดตามการกินยาแก่ อสม.</t>
  </si>
  <si>
    <t>ตค.61</t>
  </si>
  <si>
    <t>แปรรูป</t>
  </si>
  <si>
    <t>ตลาด 1 แห่ง</t>
  </si>
  <si>
    <t xml:space="preserve"> ธ.ค.61-ส.ค.62</t>
  </si>
  <si>
    <t>โรงเรียน 13 แห่ง</t>
  </si>
  <si>
    <t xml:space="preserve">  25.4.1 Poster แจ้งช่องทางการแจ้งข้อมูลเกี่ยวกับผลิตภัณฑ์</t>
  </si>
  <si>
    <t>สุขภาพที่อาจไม่ปลอดภัยในชุมชน</t>
  </si>
  <si>
    <t>25.2.4 ตรวจโรงผลิตอาหารแปรรูปที่บรรจุภาชนะพร้อมจำหน่าย</t>
  </si>
  <si>
    <t>25.2.3 ตรวจโรงผลิตขนมปัง</t>
  </si>
  <si>
    <t>25.2.2 ตรวจโรงผลิตนม</t>
  </si>
  <si>
    <t>25.2.1 ตรวจน้ำดื่มบริโภคในภาชนะบรรจุที่ปิดสนิท</t>
  </si>
  <si>
    <t>26.1 สำรวจข้อมูลพื้นฐานแหล่งจำหน่ายอาหารสดและอาหาร</t>
  </si>
  <si>
    <t>26.2 ตรวจสอบอาหารสด/แปรรูปในพื้นที่</t>
  </si>
  <si>
    <t>26.3 เก็บตัวอย่างนมโรงเรียนเพื่อตรวจสอบคุณภาพ</t>
  </si>
  <si>
    <t xml:space="preserve"> CKD, LTC,NCDs หรือเพื่อนบ้านกรณีอยู่คนเดียว)</t>
  </si>
  <si>
    <t>ม.ค.62-กพ.62</t>
  </si>
  <si>
    <t>รพ.สต.ฉมัน/สสอ.</t>
  </si>
  <si>
    <t>คป.สอ.มะขาม(สสอ.)</t>
  </si>
  <si>
    <t>ก.ค.62-ก.ย.62</t>
  </si>
  <si>
    <t>เช่น กลุ่มไลน์/web, app./สื่อออนไลน์,คู่มือ</t>
  </si>
  <si>
    <t>เมย.62</t>
  </si>
  <si>
    <t>สนับสนุนและส่งเสริมให้ อสค.แสดงบทบาทและทำหน้าที่ดูแลสุขภาพของสมาชิกในครอบครัว</t>
  </si>
  <si>
    <t xml:space="preserve"> ให้มีความรู้และประพฤติปฏิบัติตนใน การดูแลสุขภาพด้วยตนเอง</t>
  </si>
  <si>
    <t>กลุ่มเป้าหมายทุกคน</t>
  </si>
  <si>
    <t xml:space="preserve"> สรุปสภาพปัญหาและให้ความรู้ในการปฏิบัติที่ถูกต้อง</t>
  </si>
  <si>
    <t>การประเมินศักยภาพครอบครัว อสค.</t>
  </si>
  <si>
    <t>อสค. ทุกคน</t>
  </si>
  <si>
    <t xml:space="preserve">ของ อสค.ทุกคน  </t>
  </si>
  <si>
    <t>42.1 คัดเลือกผู้ที่จะมาเป็น อสค.(ญาติ/ผู้ดูแลจากครอบครัว</t>
  </si>
  <si>
    <t xml:space="preserve">  42.1.1 CKD ระยะ3 รายใหม่</t>
  </si>
  <si>
    <t xml:space="preserve">  42.1.2 CKD ระยะ4 รายใหม่</t>
  </si>
  <si>
    <t xml:space="preserve">  42.1.3 LTC ติดบ้านติดเตียง รายใหม่</t>
  </si>
  <si>
    <t xml:space="preserve">  42.1.4 NCD ที่คุมเบาหวานไม่ได้ รายใหม่</t>
  </si>
  <si>
    <t>42.2 อบรมให้ความรู้และการฝึกปฏิบัติ อสค.รายใหม่</t>
  </si>
  <si>
    <t>42.3 อบรมฟื้นฟูศักยภาพ อสค.รายเก่า</t>
  </si>
  <si>
    <t xml:space="preserve">42.4 สร้างการจัดการความรู้ผ่านสื่อดิจิทอล และสื่ออื่นๆให้อสค. </t>
  </si>
  <si>
    <t>43.1 ขึ้นทะเบียน อสค.ในระบบของกรมสนับสนุนบริการสุขภาพ</t>
  </si>
  <si>
    <r>
      <t xml:space="preserve">44.1 </t>
    </r>
    <r>
      <rPr>
        <sz val="16"/>
        <rFont val="TH SarabunIT๙"/>
        <family val="2"/>
      </rPr>
      <t>ติดตาม เยี่ยม อสค. สร้างความเข้าใจให้สมาชิกในครอบครัว</t>
    </r>
  </si>
  <si>
    <t>44.2เยี่ยมประเมินภาวะสุขภาพผู้ได้รับการดูแลจาก อสค.ที่บ้าน</t>
  </si>
  <si>
    <t>45.1ประเมินศักยภาพบุคคลในครอบครัว อสค.ในการดูแล</t>
  </si>
  <si>
    <t xml:space="preserve">สุขภาพตนเอง </t>
  </si>
  <si>
    <t xml:space="preserve">45.2 เจ้าหน้าที่สาธารณสุขประเมินศักยภาพครอบครัว </t>
  </si>
  <si>
    <t xml:space="preserve">45.3 ประเมินตนเองตามเกณฑ์(Self Assessment) ของ อสค. </t>
  </si>
  <si>
    <t xml:space="preserve">อสค </t>
  </si>
  <si>
    <t>แต่งตั้ง</t>
  </si>
  <si>
    <t xml:space="preserve"> DATA CENTER ด้วยโปรแกรม HosxpPCU</t>
  </si>
  <si>
    <t>ระบบบริการของสถานบริการในเขตอำเภอมะขาม</t>
  </si>
  <si>
    <t xml:space="preserve"> DATA CENTER ด้วยโปรแกรม HosxpPCU และโปรแกรมอื่นๆ</t>
  </si>
  <si>
    <t>ที่เกี่ยวข้องของ รพ.สต.</t>
  </si>
  <si>
    <t>ให้ถูกต้องครบถ้วน</t>
  </si>
  <si>
    <t>6 ครั้ง</t>
  </si>
  <si>
    <t>ม.ค.62 - ส.ค.62</t>
  </si>
  <si>
    <t>ทั้งในระบบรายงานและระบบDATA CENTER (HDC)</t>
  </si>
  <si>
    <t>1วัน/30คน/ครั้ง</t>
  </si>
  <si>
    <t>ตัวชี้วัดในระบบ  HDC</t>
  </si>
  <si>
    <t>จัดเก็บข้อมูลให้ถูกต้องครบถ้วนและทันเวลา</t>
  </si>
  <si>
    <t>DATA CENTER</t>
  </si>
  <si>
    <t xml:space="preserve">เดือนละ 1 ครั้ง </t>
  </si>
  <si>
    <t>ต.ค61 - ก.ย.62</t>
  </si>
  <si>
    <t>ดำเนินงานตามตัวชี้วัด ในระบบ DATA CENTER ทั้งใน</t>
  </si>
  <si>
    <t xml:space="preserve"> รพ. สสอ. และ รพ.สต.</t>
  </si>
  <si>
    <t>อำเภอมะขามให้สามารถแลกเปลี่ยนข้อมูลสุขภาพได้</t>
  </si>
  <si>
    <t>รพ.สต.10แห่ง</t>
  </si>
  <si>
    <t>และโปรแกรมอื่นๆที่เกี่ยวข้อง</t>
  </si>
  <si>
    <t>การบันทึกข้อมูลในโปรแกรม HosxpPCU และโปรแกรมอื่นๆ</t>
  </si>
  <si>
    <t>ที่เกี่ยวข้องของ รพ.มะขาม และรพ.สต.</t>
  </si>
  <si>
    <t>ข้อมูล เข้าถึงและนำไปใช้ประโยชน์ได้ง่าย</t>
  </si>
  <si>
    <t>Websit ภายในโรงพยาบาล และ DATA CENTER ของเครือข่าย</t>
  </si>
  <si>
    <t>มี.ค.61 - ก.ย.61</t>
  </si>
  <si>
    <t>รูปแบบอิเล็กทรอนิกส์</t>
  </si>
  <si>
    <t>1Web Site</t>
  </si>
  <si>
    <t>ต.ค60 - ก.ย.61</t>
  </si>
  <si>
    <t>และเป็นปัจจุบันเอื้อประโยชน์ด้านสุขภาพของประชาชน</t>
  </si>
  <si>
    <t>109.1 ทบทวนคณะกรรมการพัฒนาระบบข้อมูลและจัดทำคำสั่ง</t>
  </si>
  <si>
    <t xml:space="preserve">109.2 จัดประชุมราชการชี้แจงการจัดเก็บข้อมูลเข้าสู่ระบบ </t>
  </si>
  <si>
    <t>109.3 จัดประชุมเชิงปฏิบัติการทบทวนวิเคราะห์ข้อมูลใน</t>
  </si>
  <si>
    <t xml:space="preserve">109.3.1 ทบทวนวิเคราะห์สรุปปัญหาการจัดเก็บข้อมูลเข้าสู่ระบบ </t>
  </si>
  <si>
    <t>109.3.2 ปรับปรุงแนวทางการจัดเก็บและการตรวจสอบข้อมูล</t>
  </si>
  <si>
    <t>109.4 จัดประชุมเชิงปฏิบัติการตรวจสอบข้อมูลการดำเนินงาน</t>
  </si>
  <si>
    <t>109.4.1 ตรวจสอบความถูกต้องของข้อมูล และผลการดำเนินงานตาม</t>
  </si>
  <si>
    <t>109.4.2 สรุปวิเคราะห์ปัญหาจัดเก็บข้อมูลและกำหนดแนวทางในการ</t>
  </si>
  <si>
    <t xml:space="preserve">109.4.3 ดำเนินการฝึกการบัญทึกข้อมูลที่ถูกต้องเข้าสู่ระบบ </t>
  </si>
  <si>
    <t>110.6 พัฒนาระบบรายงาน HosXP ให้สามารถเรียกใช้งานบน</t>
  </si>
  <si>
    <t>110.7 พัฒนาการจัดเก็บเอกสาร/รูปภาพ ที่เกี่ยวกับการรักษาใน</t>
  </si>
  <si>
    <t>110.5 พัฒนาศูนย์ข้อมูลของโรงพยาบาลมะขามให้สามารถรวบรวม</t>
  </si>
  <si>
    <t>110.4 สนับสนุนการปฏิบัติการแก้ปัญหาคอมพิวเตอร์เบื้องต้น</t>
  </si>
  <si>
    <t>110.3พัฒนาการบันทึกข้อมูลในโปรแกรม Hos xpโรงพยาบาล</t>
  </si>
  <si>
    <t>110.2 พัฒนาระบบDATA CENTERของเครือข่ายบริการสุขภาพ</t>
  </si>
  <si>
    <t>110.1 จัดให้มีระบบการตรวจสอบข้อมูล และผลการ</t>
  </si>
  <si>
    <t>111.1 พัฒนา Website ของเครือข่ายบริการให้มีข้อมูลถูกต้อง</t>
  </si>
  <si>
    <t xml:space="preserve">C53มีการแลกเปลี่ยนข้อมูลสุขภาพของผู้ป่วยระหว่างโรงพยาบาลเพื่อการดูแลผู้ป่วยและจัดการระบบบสุขภาพ      </t>
  </si>
  <si>
    <t>แพทย์ใช้ข้อมูลประวัติสุขภาพของผู้ป่วยชุดเดียวกัน</t>
  </si>
  <si>
    <t>60คน</t>
  </si>
  <si>
    <t xml:space="preserve">   ม.ค.62 - ก.ย. 62</t>
  </si>
  <si>
    <t>24.10. โครงการมะขามฟิต  พิชิตพุง  ลดโรค โรงพยาบาลมะขาม</t>
  </si>
  <si>
    <t>1ครั้ง / 15 คน</t>
  </si>
  <si>
    <t>รพ.สต.ท่าหลวง / สสอ.มะขาม</t>
  </si>
  <si>
    <t>1 ครั้ง /30 คน</t>
  </si>
  <si>
    <t>ต.ค. - ธ.ค. 62</t>
  </si>
  <si>
    <t>มค - มี.ค. 62</t>
  </si>
  <si>
    <t>ทุกหน่วยบริการ</t>
  </si>
  <si>
    <t>31พ.ค62</t>
  </si>
  <si>
    <t>ธ.ค.61,มี.ค.,มิ.ย.,กย.62</t>
  </si>
  <si>
    <t>130 คน</t>
  </si>
  <si>
    <t>ต.ค.61 - มี.ค.62</t>
  </si>
  <si>
    <t>21.9.1 จัดประชุมชี้แจงการดำเนินงานหมู่บ้านปรับเปลี่ยนพฤติกรรมสุขภาพแก่ผู้นำชุมชนหรือ อสม. และเจ้าหน้าที่สาธารณสุข</t>
  </si>
  <si>
    <t>21.9.2 ตรวจคัดกรองภาวะสุขภาพประชาชนอายุ 30-44 ปีขึ้นไป ตามเกณฑ์ ปีละ 1 ครั้ง</t>
  </si>
  <si>
    <t xml:space="preserve">21.9.3 จัดกิจกรรมปรับเปลี่ยนพฤติกรรม 3อ 2ส </t>
  </si>
  <si>
    <t xml:space="preserve">กลุ่มเสี่ยง preDM, preHT, BMI &gt;25,อ้วนลงพุง </t>
  </si>
  <si>
    <t>21.9.4 ร่วมกิจกรรมงดเหล้าเข้าพรรษา</t>
  </si>
  <si>
    <t>21.9.5 จัดกิจรรมรณรงค์วันงดสูบบุหรี่โลก</t>
  </si>
  <si>
    <t>21.9.6 ติดตามประเมินผลหลังการปรับเปลี่ยนพฤติกรรม</t>
  </si>
  <si>
    <t>21.9 จัดประชุมชี้แจงการดำเนินงานกลุ่มวัยทำงานแก่เจ้าหน้าที่สาธารณสุข</t>
  </si>
  <si>
    <t xml:space="preserve">9.8โดรงการเคาะประตูบ้าน ติดตามสตรีกลุ่มเป้าหมายอายุ30 - 60 ปีมาตรวจมะเร็งปากมดลูก </t>
  </si>
  <si>
    <t>2.2.1 สำรวจ ค้นหาผู้สูงอายุ จัดทำทะเบียนตามกลุ่มผู้สูงอายุ</t>
  </si>
  <si>
    <t xml:space="preserve"> ตามประเภท</t>
  </si>
  <si>
    <t>2.2.2 ประชุมชี้แจงการดำเนินงานและจัดทำแผนการดำเนินงาน</t>
  </si>
  <si>
    <t>พย.61</t>
  </si>
  <si>
    <t xml:space="preserve">2.2.3 จัดอบรมฟื้นฟูผู้ดูแลผู้สูงอายุ ในชุมชน CG </t>
  </si>
  <si>
    <t>CG 78 คน</t>
  </si>
  <si>
    <t>2.2.4 พัฒนาศักยภาพจนท CM</t>
  </si>
  <si>
    <t xml:space="preserve"> มค. - มีค.62</t>
  </si>
  <si>
    <t xml:space="preserve">2.2.5สร้าง Ageing friendly Community </t>
  </si>
  <si>
    <t>2.3.1. พัฒนาระบบการดูแลผู้สูงอายุในชุมชน</t>
  </si>
  <si>
    <t>บูรณาการร่วม โครงการ 41-2</t>
  </si>
  <si>
    <t xml:space="preserve">C1ระบบบริการของสถานบริการสาธารณสุขทุกระดับได้มาตรฐานอนามัยแม่และเด็กคุณภาพ  </t>
  </si>
  <si>
    <t>กลุ่มสตรีและเด็กปฐมวัยได้รับการดูแลที่ครบถ้วน และต่อเนื่อง</t>
  </si>
  <si>
    <t>รพ.สต.ปัถวี</t>
  </si>
  <si>
    <t xml:space="preserve">(     ) 1.บริหารจัดการ     (     ) 2. วิชาการ/พัฒนาศักยภาพบุคลากร   (     ) 3.1บริการส่งเสริมป้องกัน (     ) 3.2บริการควบคุมป้องกันโรค    </t>
  </si>
  <si>
    <t xml:space="preserve">K4ร้อยละ 60 ของเด็กกลุ่มเสี่ยง ได้รับการกระตุ้นพัฒนาการและดูแลอย่างต่อเนื่องด้วยเครื่องมือมาตรฐาน </t>
  </si>
  <si>
    <t>( เด็กไทยมีระดับสติปัญญาเฉลี่ยไม่ต่ำกว่า100)</t>
  </si>
  <si>
    <t>(     ) 1.P&amp;P Excellence    (     ) 2.Service Excellence    (     ) 3.Peole Excellence    (     ) 4.Govermance Excellence</t>
  </si>
  <si>
    <t xml:space="preserve">(     ) 1.บริหารจัดการ (     ) 2.วิชาการ/พัฒนาศักยภาพบุคลากร (     ) 3.1บริการส่งเสริมป้องกัน (     ) 3.2บริการควบคุมป้องกันโรค    </t>
  </si>
  <si>
    <t>/สสอ.มะขาม</t>
  </si>
  <si>
    <t xml:space="preserve">C5ผู้สูงอายุมีคุณภาพชีวิตที่ดี  ได้รับบริการสุขภาพและการดูแลที่เหมาะสมและตรงกับสภาพปัญหา </t>
  </si>
  <si>
    <t>โดยการมีส่วนร่วมของครอบครัว  ชุมชนและท้องถิ่น</t>
  </si>
  <si>
    <t xml:space="preserve">(     ) 1.บริหารจัดการ  (     ) 2. วิชาการ/พัฒนาศักยภาพบุคลากร  (     ) 3.1บริการส่งเสริมป้องกัน (     ) 3.2บริการควบคุมป้องกันโรค    </t>
  </si>
  <si>
    <t>A 4 โครงการพัฒนาคุณภาพชีวิตระดับอำเภอ(พชอ.)</t>
  </si>
  <si>
    <t xml:space="preserve">(     ) 1.บริหารจัดการ (     ) 2. วิชาการ/พัฒนาศักยภาพบุคลากร  (     ) 3.1บริการส่งเสริมป้องกัน (     ) 3.2บริการควบคุมป้องกันโรค    </t>
  </si>
  <si>
    <t xml:space="preserve">(     ) 1.บริหารจัดการ   (     ) 2. วิชาการ/พัฒนาศักยภาพบุคลากร   (     ) 3.1บริการส่งเสริมป้องกัน   (     ) 3.2บริการควบคุมป้องกันโรค    </t>
  </si>
  <si>
    <t xml:space="preserve">(     ) 1.บริหารจัดการ   (     ) 2. วิชาการ/พัฒนาศักยภาพบุคลากร   (     ) 3.1บริการส่งเสริมป้องกัน  (     ) 3.2บริการควบคุมป้องกันโรค    </t>
  </si>
  <si>
    <t xml:space="preserve">C17ประชาชนทุกครได้รับบริการทุกที่ทั้งในหน่วยบริการและในชุมชนโดยทีมหมอครอบครัว  เพื่อให้มีสุขภาพแข็งแรง </t>
  </si>
  <si>
    <t xml:space="preserve"> เมื่อมีอาการเจ็บป่วยได้อย่างเหมาะสมสามารถดูแลตนเองและครอบครัวเบื้องต้น</t>
  </si>
  <si>
    <t xml:space="preserve">(     ) 1.บริหารจัดการ  (     ) 2. วิชาการ/พัฒนาศักยภาพบุคลากร  (     ) 3.1บริการส่งเสริมป้องกัน  (     ) 3.2บริการควบคุมป้องกันโรค    </t>
  </si>
  <si>
    <t>ธ.ค.,มี.ค.,มิ.ย.ก.ย.62</t>
  </si>
  <si>
    <t xml:space="preserve">   4 ครั้ง/ปี</t>
  </si>
  <si>
    <t xml:space="preserve">(     ) 1.บริหารจัดการ  (     ) 2. วิชาการ/พัฒนาศักยภาพบุคลากร  (     ) 3.1บริการส่งเสริมป้องก    (     ) 3.2บริการควบคุมป้องกันโรค    </t>
  </si>
  <si>
    <t xml:space="preserve">(     ) 1.บริหารจัดการ   (     ) 2. วิชาการ/พัฒนาศักยภาพบุคลากร  (     ) 3.1บริการส่งเสริมป้องกัน  (     ) 3.2บริการควบคุมป้องกันโรค    </t>
  </si>
  <si>
    <t xml:space="preserve">(     ) 1.บริหารจัดการ (     ) 2. วิชาการ/พัฒนาศักยภาพบุคลากร (     ) 3.1บริการส่งเสริมป้องกัน (     ) 3.2บริการควบคุมป้องกันโรค    </t>
  </si>
  <si>
    <t>ต.ค.,มค.,เม.ย.,กค.62</t>
  </si>
  <si>
    <t xml:space="preserve">(     ) 1.บริหารจัดการ (     ) 2. วิชาการ/พัฒนาศักยภาพบุคลากร (     ) 3.1บริการส่งเสริมป้องกัน(     ) 3.2บริการควบคุมป้องกันโรค    </t>
  </si>
  <si>
    <t xml:space="preserve">(     ) 1.บริหารจัดการ  (     ) 2. วิชาการ/พัฒนาศักยภาพบุคลากร (     ) 3.1บริการส่งเสริมป้องกัน (     ) 3.2บริการควบคุมป้องกันโรค    </t>
  </si>
  <si>
    <t xml:space="preserve">(     ) 1.บริหารจัดการ  (     ) 2. วิชาการ/พัฒนาศักยภาพบุคลากร(     ) 3.1บริการส่งเสริมป้องกัน (     ) 3.2บริการควบคุมป้องกันโรค    </t>
  </si>
  <si>
    <t xml:space="preserve">68.5 พัฒนาระบบการจัดเก็บข้อมูลงานมะเร็งให้ถูกต้องครบถ้วน  </t>
  </si>
  <si>
    <t>2. เป้าหมาย ผู้ป่วย Stroke, Traumatic Brain Injury และ Spinal Cord Injury ที่รอดชีวิตและได้รับการประเมินรวมทั้ง</t>
  </si>
  <si>
    <t>วางแผนการบริบาลฟื้นสภาพระยะกลาง</t>
  </si>
  <si>
    <t xml:space="preserve">3. เป้าหมาย ผู้ป่วย Stroke, Traumatic Brain Injury และ Spinal Cord Injury ที่รอดชีวิตและมีคะแนน Barthel index &lt;15 </t>
  </si>
  <si>
    <t>รวมทั้งคะแนน Barthel index &gt;15 with multiple impairment ได้รับการบริบาลฟื้นสภาพระยะกลางและติดตามจนครบ 6 เดือน</t>
  </si>
  <si>
    <t xml:space="preserve"> หรือจน Barthel index = 20</t>
  </si>
  <si>
    <t xml:space="preserve">    - อบรมเชิงปฏิบัติการทักษะการฟื้นคืนชีพขั้นสูง ATLS</t>
  </si>
  <si>
    <t>พยาบาล 50 คน</t>
  </si>
  <si>
    <t xml:space="preserve">    - อบรมเชิงปฏิบัติการทักษะการฟื้นคืนชีพขั้นพื้นฐาน BLS</t>
  </si>
  <si>
    <t xml:space="preserve">    - อบรมฟื้นฟูทักษะEMR ในเขตอำเภอมะขาม</t>
  </si>
  <si>
    <t>เทศบาลวังแซ้ม</t>
  </si>
  <si>
    <t xml:space="preserve">      - ส่งพยาบาลอบรมหลักสูตร Emergency Nurse 4 เดือน</t>
  </si>
  <si>
    <t xml:space="preserve">     -  ส่งพยาบาลอบรมหลักสูตรที่เกี่ยวข้อง 3- 12 วัน</t>
  </si>
  <si>
    <t xml:space="preserve">      -กู้ชีพทางน้ำ</t>
  </si>
  <si>
    <t xml:space="preserve">      -การปฐมพยาบาลเบื้องต้น</t>
  </si>
  <si>
    <t>ที่มีประสิทธิภาพลดความซ้ำซ้อน</t>
  </si>
  <si>
    <t>80.1ฝึกอบรมทักษะการเคลื่อนย้ายผู้บาดเจ็บแก่ เวรเปล กู้ชีพ อาสาสมัคร</t>
  </si>
  <si>
    <t>81.1 ระบบREFER</t>
  </si>
  <si>
    <t>86.2 พัฒนารูปแบบการส่งต่อข้อมูลผู้ป่วยด้วยระบบ IT เช่น การใช้ internet, webcam ในการให้คำปรึกษาการดูแลผู้ป่วยด้วยระบบ online</t>
  </si>
  <si>
    <t>81.3 พัฒนาระบบข้อมูลรองรับระบบการส่งต่อแบบครบวงจร</t>
  </si>
  <si>
    <t>79.1.เคราะห์ปัญหาและการดำเนินการการแพทย์ฉุกเฉิน</t>
  </si>
  <si>
    <t>79.5ประสานกับภาครัฐและเอกชนให้มีการ ฝึกซ้อมแผนรับอุบัติเหตุหมู่เพื่อให้เกิดการตระหนักรู้ทั้งในระดับ ชุมชน ท้องถิ่น</t>
  </si>
  <si>
    <t>79.4 จัดประชุมสร้างความเข้าใจแก่ผู้ปฏิบัติงาน</t>
  </si>
  <si>
    <t>79.3 พัฒนาศักยภาพบุคลากรและทีมงาน</t>
  </si>
  <si>
    <t>79.2ทบทวนมาตรฐานและหลักเกณฑ์เกี่ยวกับผู้ปฏิบัติการ หน่วยปฏิบัติการ และสิ่ง สนับสนุนต่างๆ ในการบริหารและอำนวยการระบบการแพทย์ฉุกเฉิน</t>
  </si>
  <si>
    <t xml:space="preserve">79.6 สนับสนุนให้หน่วยบริการมีมีเวชภัณฑ์ ครุภัณฑ์ และวัสดุภัณฑ์ ที่พร้อมรับสาธารณภัย 
</t>
  </si>
  <si>
    <t xml:space="preserve">79.7ปรับปรุงศูนย์EMS  </t>
  </si>
  <si>
    <t>79.8ปรับปรุงระบบฐานข้อมูลเกี่ยวกับอุบัติเหตุ อุบัติภัย และการเจ็บป่วยฉุกเฉินต่างๆ โดยให้ความสำคัญ กับสาเหตุปัจจัย การเกิดอุบัติภัย ความถี่ พื้นที่เสี่ยง</t>
  </si>
  <si>
    <t xml:space="preserve">79.9 ส่งบุคลากรประชุม/อบรมเพื่อพัฒนางาน </t>
  </si>
  <si>
    <t>79.10 สนับสนุนบุคลากรในการจัดฝึกอบรมเชิงปฏิบัติการเตรียมพร้อมช่วยเหลือ ระงับ และกู้ภัยในพื้นที่ให้แก่บุคคล ที่เกี่ยวข้อง ทั้งในส่วนของภาครัฐ และเอกชน</t>
  </si>
  <si>
    <t xml:space="preserve">(     ) 1.บริหารจัดการ  (     ) 2. วิชาการ/พัฒนาศักยภาพบุคลากร   (     ) 3.1บริการส่งเสริมป้องกัน (     ) 3.2บริการควบคุมป้องกันโรค    </t>
  </si>
  <si>
    <t>อปท./     กองทุนตำบล</t>
  </si>
  <si>
    <t xml:space="preserve">     แหล่งอื่น ๆ      (ระบุ...)</t>
  </si>
  <si>
    <t>อปท./  กองทุนตำบล</t>
  </si>
  <si>
    <t>(     ) 3.3บริการคุ้มครองผู้บริโภค     (     ) 3.4บริการรักษาพยาบาล     (     ) 3.5บริการฟื้นฟูสภาพ</t>
  </si>
  <si>
    <t xml:space="preserve">(     ) 1.บริหารจัดการ   (     ) 2. วิชาการ/พัฒนาศักยภาพบุคลากร    (     ) 3.1บริการส่งเสริมป้องกัน   (     ) 3.2บริการควบคุมป้องกันโรค    </t>
  </si>
  <si>
    <t xml:space="preserve"> (     ) 3.3บริการคุ้มครองผู้บริโภค    (     ) 3.4บริการรักษาพยาบาล     (     ) 3.5บริการฟื้นฟูสภาพ</t>
  </si>
  <si>
    <t>106.2.1 จัดประชุมทำแผนปฏิบัติงานเพื่อแก้ปัญหาด้าน</t>
  </si>
  <si>
    <t>106.2.2 จัดประชุมจัดทำแผนปฏิบัติการตามยุทธศาสตร์พัฒนา</t>
  </si>
  <si>
    <t>106.2.3 ประชุมปรับแผนปฏิบัติการตามยุทธศาสตร์พัฒนาสุขภาพฯ</t>
  </si>
  <si>
    <t xml:space="preserve">(     ) 1.บริหารจัดการ   (     ) 2. วิชาการ/พัฒนาศักยภาพบุคลากร   (     ) 3.1บริการส่งเสริมป้องกัน    (     ) 3.2บริการควบคุมป้องกันโรค    </t>
  </si>
  <si>
    <t>K51รายจ่ายต่อหัวที่ปรับด้วยโครงสร้างอายุ ของ 3 ระบบหลักประกันสุขภาพภาครัฐ (Age adjusted health expenditure per capita of</t>
  </si>
  <si>
    <t xml:space="preserve"> each scheme)เดียวกันในทุกประเภทและระดับการบริการ </t>
  </si>
  <si>
    <t>(     ) 1.P&amp;P Excellence     (     ) 2.Service Excellence     (     ) 3.Peole Excellence     (     ) 4.Govermance Excellence</t>
  </si>
  <si>
    <t xml:space="preserve">(     ) 1.บริหารจัดการ    (     ) 2. วิชาการ/พัฒนาศักยภาพบุคลากร    (     ) 3.1บริการส่งเสริมป้องกัน    (     ) 3.2บริการควบคุมป้องกันโรค    </t>
  </si>
  <si>
    <t xml:space="preserve">ผลสัมฤทธิ์รวมของโครงการ    </t>
  </si>
  <si>
    <r>
      <t xml:space="preserve">เกณฑ์ชี้วัดความสำเร็จของโครงการ      </t>
    </r>
    <r>
      <rPr>
        <sz val="16"/>
        <rFont val="TH SarabunPSK"/>
        <family val="2"/>
      </rPr>
      <t xml:space="preserve"> </t>
    </r>
  </si>
  <si>
    <t>1.ลดอัตราการเสียชีวิตจากอุบัติเหตุทางถนน ไม่เกิน 15 ต่อแสนประชากร</t>
  </si>
  <si>
    <t>3.4 ใช้social mediaเข้ามาเป็นตัวช่วยในการดูแล</t>
  </si>
  <si>
    <t xml:space="preserve">ผู้ป่วยHome ward </t>
  </si>
  <si>
    <t>1)  15 แผนงาน  41  โครงการ</t>
  </si>
  <si>
    <t xml:space="preserve">11.โครงการสร้างเอกภาพในการบริหารจัดการเพื่อการขับเคลื่อนนโยบายและยุทธศาสตร์     (One Province One Strategy) </t>
  </si>
  <si>
    <t>4.8.จัดตั้งศูนย์เรียนรู้การจัดการสุขภาพ</t>
  </si>
  <si>
    <t>โครงการ 41(1-14)</t>
  </si>
  <si>
    <t>โครงการ 41-14)</t>
  </si>
  <si>
    <t>UC 62</t>
  </si>
  <si>
    <t>จนท. 100 คน</t>
  </si>
  <si>
    <t>อปท.ระดับต่างๆ</t>
  </si>
  <si>
    <t xml:space="preserve">77.2.4เชื่อมโยงการดูแลร่วมภาคีเครือข่ายในชุมชนเช่น </t>
  </si>
  <si>
    <t>ผู้ป่วย</t>
  </si>
  <si>
    <t>79.11โครงการป้องการบาดเจ็บจากอุบัติเหตุทางถนน อำเภอมะขาม จังหวัดจันทบุรี</t>
  </si>
  <si>
    <t>พย.61,มิย.62</t>
  </si>
  <si>
    <t>57.11โครงการจัดบริการดูแลต่อเนื่อง (Home Ward)</t>
  </si>
  <si>
    <t>รายได้เงินจัดสรรจากสสจ.</t>
  </si>
  <si>
    <t>รวมค่าใช้จ่ายทั้งหมด</t>
  </si>
  <si>
    <t>รวมรายได้ทั้งหมด</t>
  </si>
  <si>
    <t>แหล่งอื่น ๆ</t>
  </si>
  <si>
    <t>105.7โคงการประชุมเชิงปฏิบัติการการพัฒนาคุณภาพบุคลากร</t>
  </si>
  <si>
    <t>เพื่อรองรับการประเมินคุณภาพสถานพยาบาลตรมาตรฐาน HA</t>
  </si>
  <si>
    <t>(Re accreditation) โรงพยาบาลมะขาม</t>
  </si>
  <si>
    <t xml:space="preserve">105.8โครงการประชุมเชิงปฏิบัติการ การพัฒนาคุณภาพ </t>
  </si>
  <si>
    <t>ความปลอดภัยและการบริหารความเสี่ยงในโรงพยาบาลมะขาม</t>
  </si>
  <si>
    <t>ต.ค.-พ.ย.61</t>
  </si>
  <si>
    <t>105.9 พัฒนาจัดบริการ OPD คุณภาพ</t>
  </si>
  <si>
    <t>105.10 พัฒนาจัดบริการER คุณภาพ</t>
  </si>
  <si>
    <t>105.11พัฒนาระบบบริการงานผู้ป่วยใน</t>
  </si>
  <si>
    <t>โครงการเร่งรัดปี2562</t>
  </si>
  <si>
    <t>3.4 ประชุมสรุปผลภายหลังเยี่ยมบ้าน</t>
  </si>
  <si>
    <t>9 ครั้ง</t>
  </si>
  <si>
    <t>3.3 อบรมให้ความรู้ให้กับผู้ดูแลผู้ป่วยในการดูแลผู้ป่วย</t>
  </si>
  <si>
    <t>จนท. อสม.ผู้ดูแล</t>
  </si>
  <si>
    <t xml:space="preserve"> 3.1ประชุมเชิงปฏิบัตการคณะทำงานทุกระดับในอำเภอมะขาม</t>
  </si>
  <si>
    <t xml:space="preserve">ครอบครัวINHOMESS   </t>
  </si>
  <si>
    <t xml:space="preserve"> 3.2 ประเมินผู้ป่วยโดยใช้เครื่องมือตามแนวทางเวชปฏิบัติ                   </t>
  </si>
  <si>
    <t>จนท.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</si>
</sst>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87" formatCode="_-&quot;฿&quot;* #,##0.00_-;\-&quot;฿&quot;* #,##0.00_-;_-&quot;฿&quot;* &quot;-&quot;??_-;_-@_-"/>
    <numFmt numFmtId="188" formatCode="_-* #,##0_-;\-* #,##0_-;_-* &quot;-&quot;??_-;_-@_-"/>
    <numFmt numFmtId="189" formatCode="0;[Red]0"/>
    <numFmt numFmtId="190" formatCode="#,##0.0"/>
    <numFmt numFmtId="191" formatCode="[$-107041E]d\ mmm\ yy;@"/>
    <numFmt numFmtId="192" formatCode="_-* #,##0.0_-;\-* #,##0.0_-;_-* &quot;-&quot;??_-;_-@_-"/>
  </numFmts>
  <fonts count="75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name val="TH SarabunPSK"/>
      <family val="2"/>
    </font>
    <font>
      <b/>
      <sz val="18"/>
      <name val="TH SarabunPSK"/>
      <family val="2"/>
    </font>
    <font>
      <b/>
      <sz val="16"/>
      <name val="TH SarabunPSK"/>
      <family val="2"/>
    </font>
    <font>
      <sz val="10"/>
      <name val="Arial"/>
      <family val="2"/>
    </font>
    <font>
      <sz val="16"/>
      <name val="TH SarabunIT๙"/>
      <family val="2"/>
    </font>
    <font>
      <sz val="10"/>
      <name val="JasmineUPC"/>
      <family val="1"/>
      <charset val="222"/>
    </font>
    <font>
      <b/>
      <sz val="24"/>
      <name val="JasmineUPC"/>
      <family val="1"/>
      <charset val="222"/>
    </font>
    <font>
      <b/>
      <sz val="24"/>
      <name val="TH SarabunIT๙"/>
      <family val="2"/>
    </font>
    <font>
      <b/>
      <sz val="16"/>
      <name val="TH SarabunIT๙"/>
      <family val="2"/>
    </font>
    <font>
      <sz val="10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sz val="10"/>
      <name val="Arial"/>
      <family val="2"/>
    </font>
    <font>
      <b/>
      <sz val="29"/>
      <name val="TH SarabunIT๙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3"/>
      <name val="TH SarabunPSK"/>
      <family val="2"/>
    </font>
    <font>
      <b/>
      <sz val="19"/>
      <name val="TH SarabunIT๙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4"/>
      <name val="Arial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sz val="18"/>
      <name val="TH SarabunPSK"/>
      <family val="2"/>
    </font>
    <font>
      <b/>
      <sz val="18"/>
      <color indexed="8"/>
      <name val="TH SarabunPSK"/>
      <family val="2"/>
    </font>
    <font>
      <sz val="18"/>
      <name val="TH SarabunIT๙"/>
      <family val="2"/>
    </font>
    <font>
      <sz val="16"/>
      <name val="Arial"/>
      <family val="2"/>
    </font>
    <font>
      <sz val="17"/>
      <name val="TH SarabunPSK"/>
      <family val="2"/>
    </font>
    <font>
      <b/>
      <sz val="24"/>
      <name val="TH SarabunPSK"/>
      <family val="2"/>
    </font>
    <font>
      <b/>
      <sz val="12"/>
      <name val="TH SarabunPSK"/>
      <family val="2"/>
    </font>
    <font>
      <b/>
      <sz val="28"/>
      <name val="TH SarabunPSK"/>
      <family val="2"/>
    </font>
    <font>
      <b/>
      <sz val="48"/>
      <name val="TH SarabunPSK"/>
      <family val="2"/>
    </font>
    <font>
      <b/>
      <sz val="40"/>
      <name val="TH SarabunPSK"/>
      <family val="2"/>
    </font>
    <font>
      <b/>
      <sz val="18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8"/>
      <color theme="1"/>
      <name val="TH SarabunPSK"/>
      <family val="2"/>
    </font>
    <font>
      <b/>
      <sz val="26"/>
      <name val="TH SarabunPSK"/>
      <family val="2"/>
    </font>
    <font>
      <sz val="15"/>
      <name val="TH SarabunPSK"/>
      <family val="2"/>
    </font>
    <font>
      <sz val="13"/>
      <name val="TH SarabunPSK"/>
      <family val="2"/>
    </font>
    <font>
      <sz val="13"/>
      <color theme="1"/>
      <name val="TH SarabunPSK"/>
      <family val="2"/>
    </font>
    <font>
      <sz val="15"/>
      <color theme="1"/>
      <name val="TH SarabunPSK"/>
      <family val="2"/>
    </font>
    <font>
      <b/>
      <sz val="15"/>
      <name val="TH SarabunPSK"/>
      <family val="2"/>
    </font>
    <font>
      <sz val="14"/>
      <color rgb="FF000000"/>
      <name val="TH SarabunPSK"/>
      <family val="2"/>
    </font>
    <font>
      <sz val="15.5"/>
      <color rgb="FFFF0000"/>
      <name val="TH SarabunPSK"/>
      <family val="2"/>
    </font>
    <font>
      <sz val="16"/>
      <color rgb="FF0070C0"/>
      <name val="TH SarabunPSK"/>
      <family val="2"/>
    </font>
    <font>
      <b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18"/>
      <color rgb="FF000000"/>
      <name val="TH SarabunPSK"/>
      <family val="2"/>
    </font>
    <font>
      <sz val="16"/>
      <name val="Calibri"/>
      <family val="2"/>
    </font>
    <font>
      <sz val="16"/>
      <color indexed="8"/>
      <name val="TH SarabunPSK"/>
      <family val="2"/>
    </font>
    <font>
      <sz val="12"/>
      <name val="TH SarabunPSK"/>
      <family val="2"/>
    </font>
    <font>
      <sz val="16"/>
      <color rgb="FF00B050"/>
      <name val="TH SarabunPSK"/>
      <family val="2"/>
    </font>
    <font>
      <sz val="16"/>
      <color rgb="FF002060"/>
      <name val="TH SarabunPSK"/>
      <family val="2"/>
    </font>
    <font>
      <b/>
      <sz val="16"/>
      <color rgb="FF002060"/>
      <name val="TH SarabunPSK"/>
      <family val="2"/>
    </font>
    <font>
      <sz val="11"/>
      <name val="TH SarabunPSK"/>
      <family val="2"/>
    </font>
    <font>
      <b/>
      <sz val="16"/>
      <color indexed="8"/>
      <name val="TH SarabunPSK"/>
      <family val="2"/>
    </font>
    <font>
      <sz val="15"/>
      <color indexed="8"/>
      <name val="TH SarabunIT๙"/>
      <family val="2"/>
    </font>
    <font>
      <b/>
      <sz val="15"/>
      <color theme="1"/>
      <name val="TH SarabunPSK"/>
      <family val="2"/>
    </font>
    <font>
      <b/>
      <i/>
      <sz val="16"/>
      <name val="TH SarabunPSK"/>
      <family val="2"/>
    </font>
    <font>
      <b/>
      <sz val="16"/>
      <color rgb="FF00B050"/>
      <name val="TH SarabunPSK"/>
      <family val="2"/>
    </font>
    <font>
      <b/>
      <sz val="16"/>
      <name val="Arial"/>
      <family val="2"/>
    </font>
    <font>
      <sz val="18"/>
      <name val="Arial"/>
      <family val="2"/>
    </font>
    <font>
      <i/>
      <sz val="18"/>
      <name val="TH SarabunPSK"/>
      <family val="2"/>
    </font>
    <font>
      <b/>
      <sz val="18"/>
      <name val="Arial"/>
      <family val="2"/>
    </font>
    <font>
      <i/>
      <sz val="16"/>
      <name val="TH SarabunPSK"/>
      <family val="2"/>
    </font>
    <font>
      <sz val="12"/>
      <name val="Arial"/>
      <family val="2"/>
    </font>
    <font>
      <b/>
      <sz val="17"/>
      <name val="TH SarabunPSK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27">
    <xf numFmtId="0" fontId="0" fillId="0" borderId="0"/>
    <xf numFmtId="0" fontId="7" fillId="0" borderId="0"/>
    <xf numFmtId="43" fontId="3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187" fontId="16" fillId="0" borderId="0" applyFont="0" applyFill="0" applyBorder="0" applyAlignment="0" applyProtection="0"/>
    <xf numFmtId="0" fontId="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</cellStyleXfs>
  <cellXfs count="158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3" xfId="0" applyFont="1" applyBorder="1"/>
    <xf numFmtId="0" fontId="6" fillId="0" borderId="0" xfId="0" applyFont="1"/>
    <xf numFmtId="0" fontId="6" fillId="0" borderId="4" xfId="0" applyFont="1" applyBorder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10" fillId="0" borderId="0" xfId="0" applyFont="1"/>
    <xf numFmtId="0" fontId="14" fillId="0" borderId="3" xfId="0" applyFont="1" applyFill="1" applyBorder="1" applyAlignment="1">
      <alignment horizontal="left" vertical="top" wrapText="1" readingOrder="1"/>
    </xf>
    <xf numFmtId="0" fontId="4" fillId="0" borderId="0" xfId="0" applyFont="1" applyAlignment="1">
      <alignment vertical="top"/>
    </xf>
    <xf numFmtId="0" fontId="13" fillId="0" borderId="0" xfId="0" applyFont="1"/>
    <xf numFmtId="0" fontId="5" fillId="0" borderId="0" xfId="0" applyFont="1" applyBorder="1" applyAlignment="1">
      <alignment horizontal="center"/>
    </xf>
    <xf numFmtId="0" fontId="4" fillId="0" borderId="9" xfId="0" applyFont="1" applyBorder="1" applyAlignment="1"/>
    <xf numFmtId="0" fontId="4" fillId="0" borderId="11" xfId="0" applyFont="1" applyBorder="1" applyAlignment="1"/>
    <xf numFmtId="0" fontId="4" fillId="0" borderId="7" xfId="0" applyFont="1" applyBorder="1"/>
    <xf numFmtId="3" fontId="4" fillId="0" borderId="3" xfId="0" applyNumberFormat="1" applyFont="1" applyBorder="1"/>
    <xf numFmtId="0" fontId="4" fillId="0" borderId="3" xfId="0" applyFont="1" applyBorder="1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3" fontId="8" fillId="0" borderId="0" xfId="5" applyNumberFormat="1" applyFont="1"/>
    <xf numFmtId="0" fontId="8" fillId="0" borderId="0" xfId="5" applyFont="1" applyBorder="1"/>
    <xf numFmtId="0" fontId="12" fillId="0" borderId="0" xfId="5" applyFont="1" applyFill="1" applyBorder="1"/>
    <xf numFmtId="0" fontId="12" fillId="0" borderId="0" xfId="5" applyFont="1"/>
    <xf numFmtId="0" fontId="15" fillId="0" borderId="0" xfId="0" applyFont="1"/>
    <xf numFmtId="0" fontId="4" fillId="0" borderId="0" xfId="0" applyFont="1" applyBorder="1"/>
    <xf numFmtId="0" fontId="4" fillId="0" borderId="5" xfId="0" applyFont="1" applyBorder="1"/>
    <xf numFmtId="0" fontId="6" fillId="0" borderId="3" xfId="5" applyFont="1" applyFill="1" applyBorder="1" applyAlignment="1">
      <alignment horizontal="center" vertical="top" wrapText="1"/>
    </xf>
    <xf numFmtId="0" fontId="18" fillId="0" borderId="3" xfId="0" applyFont="1" applyFill="1" applyBorder="1" applyAlignment="1">
      <alignment vertical="top" wrapText="1"/>
    </xf>
    <xf numFmtId="0" fontId="6" fillId="0" borderId="21" xfId="5" applyFont="1" applyFill="1" applyBorder="1" applyAlignment="1">
      <alignment horizontal="center" vertical="top" wrapText="1"/>
    </xf>
    <xf numFmtId="0" fontId="18" fillId="0" borderId="21" xfId="0" applyFont="1" applyFill="1" applyBorder="1" applyAlignment="1">
      <alignment vertical="top"/>
    </xf>
    <xf numFmtId="0" fontId="5" fillId="0" borderId="0" xfId="0" applyFont="1" applyBorder="1" applyAlignment="1">
      <alignment horizontal="center"/>
    </xf>
    <xf numFmtId="0" fontId="6" fillId="0" borderId="0" xfId="5" applyFont="1" applyFill="1" applyBorder="1" applyAlignment="1">
      <alignment horizontal="right" vertical="top" wrapText="1"/>
    </xf>
    <xf numFmtId="0" fontId="20" fillId="0" borderId="5" xfId="0" applyFont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5" fillId="0" borderId="0" xfId="0" applyFont="1"/>
    <xf numFmtId="0" fontId="25" fillId="0" borderId="0" xfId="0" applyFont="1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27" fillId="0" borderId="13" xfId="0" applyFont="1" applyBorder="1" applyAlignment="1"/>
    <xf numFmtId="0" fontId="5" fillId="0" borderId="13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center" wrapText="1"/>
    </xf>
    <xf numFmtId="3" fontId="28" fillId="0" borderId="4" xfId="2" applyNumberFormat="1" applyFont="1" applyBorder="1" applyAlignment="1">
      <alignment horizontal="center" vertical="center" wrapText="1"/>
    </xf>
    <xf numFmtId="0" fontId="30" fillId="0" borderId="0" xfId="0" applyFont="1"/>
    <xf numFmtId="0" fontId="32" fillId="0" borderId="0" xfId="0" applyFont="1"/>
    <xf numFmtId="0" fontId="5" fillId="0" borderId="0" xfId="5" applyFont="1" applyFill="1" applyBorder="1" applyAlignment="1">
      <alignment vertical="top" wrapText="1"/>
    </xf>
    <xf numFmtId="0" fontId="6" fillId="0" borderId="0" xfId="0" applyFont="1" applyBorder="1" applyAlignment="1">
      <alignment horizontal="left"/>
    </xf>
    <xf numFmtId="0" fontId="33" fillId="0" borderId="0" xfId="0" applyFont="1" applyBorder="1"/>
    <xf numFmtId="0" fontId="33" fillId="0" borderId="0" xfId="0" applyFont="1" applyBorder="1" applyAlignment="1">
      <alignment horizontal="left"/>
    </xf>
    <xf numFmtId="0" fontId="34" fillId="0" borderId="0" xfId="0" applyFont="1"/>
    <xf numFmtId="0" fontId="35" fillId="0" borderId="0" xfId="0" applyFont="1"/>
    <xf numFmtId="0" fontId="36" fillId="0" borderId="0" xfId="0" applyFont="1"/>
    <xf numFmtId="188" fontId="4" fillId="0" borderId="3" xfId="2" applyNumberFormat="1" applyFont="1" applyBorder="1"/>
    <xf numFmtId="0" fontId="4" fillId="0" borderId="25" xfId="0" applyFont="1" applyBorder="1"/>
    <xf numFmtId="0" fontId="4" fillId="0" borderId="8" xfId="0" applyFont="1" applyBorder="1"/>
    <xf numFmtId="0" fontId="43" fillId="0" borderId="0" xfId="0" applyFont="1"/>
    <xf numFmtId="0" fontId="26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5" applyFont="1" applyFill="1" applyBorder="1" applyAlignment="1">
      <alignment vertical="top" wrapText="1"/>
    </xf>
    <xf numFmtId="3" fontId="4" fillId="0" borderId="3" xfId="0" applyNumberFormat="1" applyFont="1" applyBorder="1" applyAlignment="1">
      <alignment horizontal="center" vertical="top"/>
    </xf>
    <xf numFmtId="0" fontId="4" fillId="0" borderId="15" xfId="0" applyFont="1" applyFill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2" borderId="15" xfId="0" applyFont="1" applyFill="1" applyBorder="1" applyAlignment="1">
      <alignment vertical="top"/>
    </xf>
    <xf numFmtId="0" fontId="4" fillId="0" borderId="3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 readingOrder="1"/>
    </xf>
    <xf numFmtId="0" fontId="4" fillId="0" borderId="8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14" xfId="0" applyFont="1" applyFill="1" applyBorder="1" applyAlignment="1">
      <alignment vertical="top" wrapText="1"/>
    </xf>
    <xf numFmtId="0" fontId="4" fillId="2" borderId="3" xfId="0" applyFont="1" applyFill="1" applyBorder="1" applyAlignment="1">
      <alignment vertical="top" wrapText="1"/>
    </xf>
    <xf numFmtId="0" fontId="4" fillId="2" borderId="26" xfId="0" applyFont="1" applyFill="1" applyBorder="1" applyAlignment="1">
      <alignment vertical="top" wrapText="1"/>
    </xf>
    <xf numFmtId="0" fontId="6" fillId="0" borderId="25" xfId="5" applyFont="1" applyFill="1" applyBorder="1" applyAlignment="1">
      <alignment horizontal="center" vertical="top" wrapText="1"/>
    </xf>
    <xf numFmtId="0" fontId="18" fillId="0" borderId="25" xfId="0" applyFont="1" applyFill="1" applyBorder="1" applyAlignment="1">
      <alignment vertical="top"/>
    </xf>
    <xf numFmtId="3" fontId="4" fillId="0" borderId="3" xfId="0" applyNumberFormat="1" applyFont="1" applyFill="1" applyBorder="1" applyAlignment="1">
      <alignment horizontal="center" vertical="top"/>
    </xf>
    <xf numFmtId="0" fontId="4" fillId="0" borderId="26" xfId="0" applyFont="1" applyFill="1" applyBorder="1" applyAlignment="1">
      <alignment horizontal="left" vertical="top" wrapText="1" readingOrder="1"/>
    </xf>
    <xf numFmtId="0" fontId="4" fillId="0" borderId="0" xfId="0" applyFont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1" xfId="5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 wrapText="1"/>
    </xf>
    <xf numFmtId="0" fontId="4" fillId="0" borderId="3" xfId="0" applyFont="1" applyFill="1" applyBorder="1" applyAlignment="1">
      <alignment vertical="top"/>
    </xf>
    <xf numFmtId="0" fontId="4" fillId="0" borderId="2" xfId="5" applyFont="1" applyFill="1" applyBorder="1" applyAlignment="1">
      <alignment horizontal="center" vertical="top" wrapText="1"/>
    </xf>
    <xf numFmtId="0" fontId="39" fillId="0" borderId="3" xfId="5" applyFont="1" applyFill="1" applyBorder="1" applyAlignment="1">
      <alignment vertical="top" wrapText="1"/>
    </xf>
    <xf numFmtId="0" fontId="4" fillId="0" borderId="3" xfId="5" applyFont="1" applyFill="1" applyBorder="1" applyAlignment="1">
      <alignment vertical="top" wrapText="1"/>
    </xf>
    <xf numFmtId="0" fontId="4" fillId="0" borderId="3" xfId="5" applyFont="1" applyFill="1" applyBorder="1" applyAlignment="1">
      <alignment horizontal="center" vertical="top" wrapText="1"/>
    </xf>
    <xf numFmtId="0" fontId="6" fillId="0" borderId="8" xfId="5" applyFont="1" applyFill="1" applyBorder="1" applyAlignment="1">
      <alignment horizontal="center" vertical="top" wrapText="1"/>
    </xf>
    <xf numFmtId="3" fontId="45" fillId="0" borderId="3" xfId="5" applyNumberFormat="1" applyFont="1" applyBorder="1" applyAlignment="1">
      <alignment vertical="center"/>
    </xf>
    <xf numFmtId="3" fontId="4" fillId="0" borderId="3" xfId="5" applyNumberFormat="1" applyFont="1" applyFill="1" applyBorder="1" applyAlignment="1">
      <alignment vertical="top" wrapText="1"/>
    </xf>
    <xf numFmtId="0" fontId="15" fillId="2" borderId="3" xfId="0" applyFont="1" applyFill="1" applyBorder="1" applyAlignment="1">
      <alignment horizontal="left" vertical="top" wrapText="1"/>
    </xf>
    <xf numFmtId="0" fontId="6" fillId="0" borderId="2" xfId="5" applyFont="1" applyFill="1" applyBorder="1" applyAlignment="1">
      <alignment vertical="top" wrapText="1"/>
    </xf>
    <xf numFmtId="0" fontId="15" fillId="2" borderId="3" xfId="0" applyFont="1" applyFill="1" applyBorder="1" applyAlignment="1">
      <alignment vertical="top" wrapText="1"/>
    </xf>
    <xf numFmtId="0" fontId="6" fillId="0" borderId="3" xfId="5" applyFont="1" applyFill="1" applyBorder="1" applyAlignment="1">
      <alignment horizontal="left" vertical="top" wrapText="1"/>
    </xf>
    <xf numFmtId="3" fontId="4" fillId="0" borderId="3" xfId="2" applyNumberFormat="1" applyFont="1" applyFill="1" applyBorder="1" applyAlignment="1">
      <alignment horizontal="center" vertical="top" wrapText="1"/>
    </xf>
    <xf numFmtId="3" fontId="4" fillId="0" borderId="3" xfId="5" applyNumberFormat="1" applyFont="1" applyFill="1" applyBorder="1" applyAlignment="1">
      <alignment horizontal="center" vertical="top" wrapText="1"/>
    </xf>
    <xf numFmtId="3" fontId="4" fillId="0" borderId="3" xfId="2" applyNumberFormat="1" applyFont="1" applyBorder="1" applyAlignment="1">
      <alignment horizontal="center" vertical="top"/>
    </xf>
    <xf numFmtId="0" fontId="6" fillId="0" borderId="21" xfId="5" applyFont="1" applyFill="1" applyBorder="1" applyAlignment="1">
      <alignment vertical="top" wrapText="1"/>
    </xf>
    <xf numFmtId="0" fontId="6" fillId="0" borderId="21" xfId="5" applyFont="1" applyFill="1" applyBorder="1" applyAlignment="1">
      <alignment horizontal="right" vertical="top" wrapText="1"/>
    </xf>
    <xf numFmtId="0" fontId="6" fillId="0" borderId="7" xfId="5" applyFont="1" applyFill="1" applyBorder="1" applyAlignment="1">
      <alignment vertical="top" wrapText="1"/>
    </xf>
    <xf numFmtId="3" fontId="4" fillId="0" borderId="3" xfId="2" applyNumberFormat="1" applyFont="1" applyBorder="1" applyAlignment="1">
      <alignment horizontal="right" vertical="top"/>
    </xf>
    <xf numFmtId="0" fontId="4" fillId="0" borderId="7" xfId="5" applyFont="1" applyFill="1" applyBorder="1" applyAlignment="1">
      <alignment horizontal="center" vertical="top" wrapText="1"/>
    </xf>
    <xf numFmtId="3" fontId="6" fillId="0" borderId="7" xfId="5" applyNumberFormat="1" applyFont="1" applyFill="1" applyBorder="1" applyAlignment="1">
      <alignment horizontal="right" vertical="top" wrapText="1"/>
    </xf>
    <xf numFmtId="0" fontId="6" fillId="0" borderId="5" xfId="5" applyFont="1" applyFill="1" applyBorder="1" applyAlignment="1">
      <alignment horizontal="center" vertical="top" wrapText="1"/>
    </xf>
    <xf numFmtId="0" fontId="48" fillId="0" borderId="2" xfId="5" applyFont="1" applyFill="1" applyBorder="1" applyAlignment="1">
      <alignment vertical="top" wrapText="1"/>
    </xf>
    <xf numFmtId="188" fontId="27" fillId="0" borderId="0" xfId="2" applyNumberFormat="1" applyFont="1" applyBorder="1"/>
    <xf numFmtId="188" fontId="4" fillId="0" borderId="3" xfId="2" applyNumberFormat="1" applyFont="1" applyFill="1" applyBorder="1" applyAlignment="1">
      <alignment horizontal="center" vertical="top" wrapText="1"/>
    </xf>
    <xf numFmtId="188" fontId="4" fillId="0" borderId="3" xfId="2" applyNumberFormat="1" applyFont="1" applyBorder="1" applyAlignment="1">
      <alignment vertical="top" wrapText="1"/>
    </xf>
    <xf numFmtId="17" fontId="4" fillId="0" borderId="3" xfId="5" applyNumberFormat="1" applyFont="1" applyFill="1" applyBorder="1" applyAlignment="1">
      <alignment horizontal="center" vertical="top" wrapText="1"/>
    </xf>
    <xf numFmtId="188" fontId="4" fillId="0" borderId="3" xfId="2" applyNumberFormat="1" applyFont="1" applyFill="1" applyBorder="1" applyAlignment="1">
      <alignment vertical="top" wrapText="1"/>
    </xf>
    <xf numFmtId="188" fontId="4" fillId="0" borderId="3" xfId="2" applyNumberFormat="1" applyFont="1" applyBorder="1" applyAlignment="1"/>
    <xf numFmtId="0" fontId="22" fillId="0" borderId="3" xfId="5" applyFont="1" applyFill="1" applyBorder="1" applyAlignment="1">
      <alignment vertical="top" wrapText="1"/>
    </xf>
    <xf numFmtId="188" fontId="4" fillId="0" borderId="3" xfId="2" applyNumberFormat="1" applyFont="1" applyBorder="1" applyAlignment="1">
      <alignment vertical="top"/>
    </xf>
    <xf numFmtId="188" fontId="4" fillId="0" borderId="5" xfId="2" applyNumberFormat="1" applyFont="1" applyBorder="1"/>
    <xf numFmtId="3" fontId="4" fillId="0" borderId="7" xfId="0" applyNumberFormat="1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 wrapText="1"/>
    </xf>
    <xf numFmtId="0" fontId="4" fillId="0" borderId="27" xfId="0" applyFont="1" applyFill="1" applyBorder="1" applyAlignment="1">
      <alignment horizontal="left" vertical="top" wrapText="1"/>
    </xf>
    <xf numFmtId="3" fontId="4" fillId="0" borderId="7" xfId="0" applyNumberFormat="1" applyFont="1" applyBorder="1" applyAlignment="1">
      <alignment horizontal="center" vertical="top"/>
    </xf>
    <xf numFmtId="0" fontId="4" fillId="0" borderId="7" xfId="0" applyFont="1" applyFill="1" applyBorder="1" applyAlignment="1">
      <alignment horizontal="center" vertical="top"/>
    </xf>
    <xf numFmtId="190" fontId="4" fillId="0" borderId="3" xfId="5" applyNumberFormat="1" applyFont="1" applyFill="1" applyBorder="1" applyAlignment="1">
      <alignment vertical="top" wrapText="1"/>
    </xf>
    <xf numFmtId="190" fontId="6" fillId="0" borderId="3" xfId="5" applyNumberFormat="1" applyFont="1" applyFill="1" applyBorder="1" applyAlignment="1">
      <alignment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0" borderId="1" xfId="0" applyFont="1" applyBorder="1"/>
    <xf numFmtId="0" fontId="4" fillId="0" borderId="0" xfId="5" applyFont="1"/>
    <xf numFmtId="0" fontId="40" fillId="0" borderId="0" xfId="5" applyFont="1"/>
    <xf numFmtId="0" fontId="6" fillId="0" borderId="0" xfId="5" applyFont="1" applyBorder="1"/>
    <xf numFmtId="0" fontId="4" fillId="0" borderId="0" xfId="5" applyFont="1" applyBorder="1"/>
    <xf numFmtId="0" fontId="4" fillId="0" borderId="0" xfId="5" applyFont="1" applyAlignment="1">
      <alignment horizontal="center"/>
    </xf>
    <xf numFmtId="0" fontId="33" fillId="0" borderId="0" xfId="5" applyFont="1" applyBorder="1"/>
    <xf numFmtId="0" fontId="33" fillId="0" borderId="0" xfId="5" applyFont="1" applyBorder="1" applyAlignment="1">
      <alignment horizontal="left"/>
    </xf>
    <xf numFmtId="0" fontId="5" fillId="0" borderId="0" xfId="5" applyFont="1"/>
    <xf numFmtId="0" fontId="15" fillId="0" borderId="0" xfId="5" applyFont="1"/>
    <xf numFmtId="0" fontId="4" fillId="2" borderId="3" xfId="5" applyFont="1" applyFill="1" applyBorder="1" applyAlignment="1">
      <alignment vertical="top" wrapText="1"/>
    </xf>
    <xf numFmtId="3" fontId="4" fillId="0" borderId="3" xfId="5" applyNumberFormat="1" applyFont="1" applyBorder="1" applyAlignment="1">
      <alignment horizontal="center" vertical="top"/>
    </xf>
    <xf numFmtId="0" fontId="4" fillId="0" borderId="3" xfId="5" applyFont="1" applyBorder="1"/>
    <xf numFmtId="0" fontId="14" fillId="0" borderId="3" xfId="5" applyFont="1" applyFill="1" applyBorder="1" applyAlignment="1">
      <alignment horizontal="left" vertical="top" wrapText="1" readingOrder="1"/>
    </xf>
    <xf numFmtId="0" fontId="40" fillId="0" borderId="0" xfId="5" applyFont="1" applyBorder="1"/>
    <xf numFmtId="0" fontId="40" fillId="0" borderId="0" xfId="5" applyFont="1" applyAlignment="1">
      <alignment horizontal="center"/>
    </xf>
    <xf numFmtId="0" fontId="4" fillId="2" borderId="14" xfId="5" applyFont="1" applyFill="1" applyBorder="1" applyAlignment="1">
      <alignment vertical="top"/>
    </xf>
    <xf numFmtId="0" fontId="4" fillId="0" borderId="0" xfId="5" applyFont="1" applyBorder="1" applyAlignment="1">
      <alignment horizontal="center"/>
    </xf>
    <xf numFmtId="0" fontId="4" fillId="0" borderId="7" xfId="5" applyFont="1" applyBorder="1"/>
    <xf numFmtId="0" fontId="4" fillId="0" borderId="14" xfId="5" applyFont="1" applyFill="1" applyBorder="1" applyAlignment="1">
      <alignment vertical="top" wrapText="1"/>
    </xf>
    <xf numFmtId="0" fontId="4" fillId="0" borderId="26" xfId="5" applyFont="1" applyFill="1" applyBorder="1" applyAlignment="1">
      <alignment vertical="top" wrapText="1"/>
    </xf>
    <xf numFmtId="0" fontId="4" fillId="0" borderId="3" xfId="5" applyFont="1" applyBorder="1" applyAlignment="1">
      <alignment horizontal="center" vertical="top" wrapText="1"/>
    </xf>
    <xf numFmtId="0" fontId="4" fillId="0" borderId="3" xfId="5" applyFont="1" applyBorder="1" applyAlignment="1">
      <alignment horizontal="center" vertical="top"/>
    </xf>
    <xf numFmtId="0" fontId="4" fillId="0" borderId="3" xfId="5" applyFont="1" applyBorder="1" applyAlignment="1">
      <alignment vertical="top" wrapText="1"/>
    </xf>
    <xf numFmtId="0" fontId="40" fillId="0" borderId="0" xfId="5" applyFont="1" applyBorder="1" applyAlignment="1">
      <alignment horizontal="center"/>
    </xf>
    <xf numFmtId="0" fontId="40" fillId="0" borderId="0" xfId="5" applyFont="1" applyBorder="1" applyAlignment="1">
      <alignment horizontal="center" vertical="top" wrapText="1"/>
    </xf>
    <xf numFmtId="0" fontId="4" fillId="0" borderId="14" xfId="5" applyFont="1" applyFill="1" applyBorder="1" applyAlignment="1">
      <alignment horizontal="left" vertical="top" wrapText="1"/>
    </xf>
    <xf numFmtId="0" fontId="18" fillId="0" borderId="21" xfId="5" applyFont="1" applyFill="1" applyBorder="1" applyAlignment="1">
      <alignment vertical="top"/>
    </xf>
    <xf numFmtId="0" fontId="4" fillId="0" borderId="3" xfId="5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left" vertical="top" wrapText="1"/>
    </xf>
    <xf numFmtId="0" fontId="15" fillId="0" borderId="14" xfId="5" applyFont="1" applyFill="1" applyBorder="1" applyAlignment="1">
      <alignment vertical="top" wrapText="1"/>
    </xf>
    <xf numFmtId="0" fontId="15" fillId="0" borderId="8" xfId="5" applyFont="1" applyBorder="1" applyAlignment="1">
      <alignment vertical="top" wrapText="1"/>
    </xf>
    <xf numFmtId="0" fontId="4" fillId="0" borderId="3" xfId="5" applyFont="1" applyBorder="1" applyAlignment="1">
      <alignment vertical="top"/>
    </xf>
    <xf numFmtId="0" fontId="4" fillId="0" borderId="28" xfId="5" applyFont="1" applyFill="1" applyBorder="1" applyAlignment="1">
      <alignment vertical="top" wrapText="1"/>
    </xf>
    <xf numFmtId="0" fontId="4" fillId="0" borderId="14" xfId="5" applyFont="1" applyFill="1" applyBorder="1" applyAlignment="1">
      <alignment vertical="top"/>
    </xf>
    <xf numFmtId="0" fontId="40" fillId="0" borderId="18" xfId="5" applyFont="1" applyBorder="1" applyAlignment="1">
      <alignment horizontal="center"/>
    </xf>
    <xf numFmtId="0" fontId="6" fillId="0" borderId="0" xfId="5" applyFont="1"/>
    <xf numFmtId="0" fontId="6" fillId="0" borderId="5" xfId="5" applyFont="1" applyBorder="1"/>
    <xf numFmtId="0" fontId="6" fillId="0" borderId="17" xfId="5" applyFont="1" applyBorder="1" applyAlignment="1">
      <alignment horizontal="center"/>
    </xf>
    <xf numFmtId="0" fontId="6" fillId="0" borderId="20" xfId="5" applyFont="1" applyBorder="1"/>
    <xf numFmtId="0" fontId="6" fillId="0" borderId="6" xfId="5" applyFont="1" applyBorder="1"/>
    <xf numFmtId="0" fontId="15" fillId="0" borderId="8" xfId="5" applyFont="1" applyBorder="1" applyAlignment="1">
      <alignment horizontal="left" vertical="top" wrapText="1"/>
    </xf>
    <xf numFmtId="0" fontId="40" fillId="0" borderId="3" xfId="5" applyFont="1" applyFill="1" applyBorder="1" applyAlignment="1">
      <alignment horizontal="left" vertical="top" wrapText="1" readingOrder="1"/>
    </xf>
    <xf numFmtId="0" fontId="15" fillId="0" borderId="3" xfId="5" applyFont="1" applyBorder="1" applyAlignment="1">
      <alignment horizontal="left" vertical="top" wrapText="1"/>
    </xf>
    <xf numFmtId="0" fontId="40" fillId="0" borderId="3" xfId="5" applyFont="1" applyBorder="1"/>
    <xf numFmtId="17" fontId="40" fillId="0" borderId="3" xfId="5" applyNumberFormat="1" applyFont="1" applyBorder="1"/>
    <xf numFmtId="3" fontId="4" fillId="0" borderId="3" xfId="5" applyNumberFormat="1" applyFont="1" applyBorder="1"/>
    <xf numFmtId="0" fontId="4" fillId="0" borderId="3" xfId="5" applyFont="1" applyBorder="1" applyAlignment="1">
      <alignment wrapText="1"/>
    </xf>
    <xf numFmtId="0" fontId="4" fillId="0" borderId="0" xfId="5" applyFont="1" applyAlignment="1">
      <alignment vertical="top"/>
    </xf>
    <xf numFmtId="0" fontId="15" fillId="0" borderId="1" xfId="5" applyFont="1" applyBorder="1"/>
    <xf numFmtId="0" fontId="15" fillId="0" borderId="5" xfId="5" applyFont="1" applyBorder="1" applyAlignment="1">
      <alignment horizontal="center"/>
    </xf>
    <xf numFmtId="0" fontId="15" fillId="0" borderId="13" xfId="5" applyFont="1" applyBorder="1" applyAlignment="1">
      <alignment horizontal="center"/>
    </xf>
    <xf numFmtId="0" fontId="6" fillId="0" borderId="13" xfId="5" applyFont="1" applyFill="1" applyBorder="1" applyAlignment="1">
      <alignment vertical="top" wrapText="1"/>
    </xf>
    <xf numFmtId="0" fontId="6" fillId="0" borderId="1" xfId="5" applyFont="1" applyFill="1" applyBorder="1" applyAlignment="1">
      <alignment vertical="top" wrapText="1"/>
    </xf>
    <xf numFmtId="0" fontId="15" fillId="0" borderId="8" xfId="5" applyFont="1" applyBorder="1" applyAlignment="1">
      <alignment horizontal="center"/>
    </xf>
    <xf numFmtId="0" fontId="15" fillId="0" borderId="24" xfId="5" applyFont="1" applyBorder="1" applyAlignment="1">
      <alignment horizontal="center"/>
    </xf>
    <xf numFmtId="0" fontId="20" fillId="0" borderId="12" xfId="5" applyFont="1" applyBorder="1" applyAlignment="1">
      <alignment horizontal="center" vertical="top" wrapText="1"/>
    </xf>
    <xf numFmtId="0" fontId="6" fillId="0" borderId="24" xfId="5" applyFont="1" applyBorder="1" applyAlignment="1">
      <alignment horizontal="center"/>
    </xf>
    <xf numFmtId="0" fontId="6" fillId="0" borderId="8" xfId="5" applyFont="1" applyBorder="1" applyAlignment="1">
      <alignment horizontal="center" vertical="center"/>
    </xf>
    <xf numFmtId="0" fontId="15" fillId="0" borderId="4" xfId="5" applyFont="1" applyBorder="1"/>
    <xf numFmtId="0" fontId="6" fillId="0" borderId="12" xfId="5" applyFont="1" applyBorder="1" applyAlignment="1">
      <alignment horizontal="center"/>
    </xf>
    <xf numFmtId="0" fontId="4" fillId="0" borderId="4" xfId="5" applyFont="1" applyBorder="1"/>
    <xf numFmtId="0" fontId="33" fillId="0" borderId="0" xfId="5" applyFont="1" applyBorder="1" applyAlignment="1"/>
    <xf numFmtId="0" fontId="4" fillId="0" borderId="0" xfId="5" applyFont="1" applyBorder="1" applyAlignment="1">
      <alignment horizontal="left"/>
    </xf>
    <xf numFmtId="0" fontId="5" fillId="0" borderId="0" xfId="5" applyFont="1" applyAlignment="1">
      <alignment horizontal="center"/>
    </xf>
    <xf numFmtId="188" fontId="6" fillId="0" borderId="5" xfId="5" applyNumberFormat="1" applyFont="1" applyBorder="1"/>
    <xf numFmtId="0" fontId="6" fillId="0" borderId="17" xfId="5" applyFont="1" applyBorder="1"/>
    <xf numFmtId="0" fontId="4" fillId="0" borderId="21" xfId="5" applyFont="1" applyBorder="1"/>
    <xf numFmtId="0" fontId="14" fillId="0" borderId="21" xfId="5" applyFont="1" applyFill="1" applyBorder="1" applyAlignment="1">
      <alignment horizontal="left" vertical="top" wrapText="1" readingOrder="1"/>
    </xf>
    <xf numFmtId="0" fontId="46" fillId="0" borderId="3" xfId="5" applyFont="1" applyBorder="1" applyAlignment="1">
      <alignment horizontal="center" vertical="center"/>
    </xf>
    <xf numFmtId="0" fontId="4" fillId="0" borderId="5" xfId="5" applyFont="1" applyBorder="1"/>
    <xf numFmtId="3" fontId="4" fillId="0" borderId="5" xfId="5" applyNumberFormat="1" applyFont="1" applyBorder="1"/>
    <xf numFmtId="0" fontId="4" fillId="0" borderId="3" xfId="5" applyFont="1" applyBorder="1" applyAlignment="1">
      <alignment horizontal="center"/>
    </xf>
    <xf numFmtId="0" fontId="4" fillId="0" borderId="7" xfId="5" applyFont="1" applyBorder="1" applyAlignment="1">
      <alignment horizontal="center" vertical="top"/>
    </xf>
    <xf numFmtId="0" fontId="15" fillId="2" borderId="3" xfId="5" applyFont="1" applyFill="1" applyBorder="1" applyAlignment="1">
      <alignment horizontal="left" vertical="top" wrapText="1"/>
    </xf>
    <xf numFmtId="3" fontId="22" fillId="0" borderId="3" xfId="5" applyNumberFormat="1" applyFont="1" applyBorder="1" applyAlignment="1">
      <alignment vertical="top"/>
    </xf>
    <xf numFmtId="0" fontId="4" fillId="0" borderId="3" xfId="5" applyFont="1" applyFill="1" applyBorder="1" applyAlignment="1">
      <alignment horizontal="left" vertical="top" wrapText="1" readingOrder="1"/>
    </xf>
    <xf numFmtId="3" fontId="22" fillId="0" borderId="3" xfId="5" applyNumberFormat="1" applyFont="1" applyBorder="1" applyAlignment="1">
      <alignment horizontal="center" vertical="top" wrapText="1"/>
    </xf>
    <xf numFmtId="17" fontId="4" fillId="0" borderId="3" xfId="5" applyNumberFormat="1" applyFont="1" applyBorder="1" applyAlignment="1">
      <alignment vertical="top"/>
    </xf>
    <xf numFmtId="3" fontId="4" fillId="0" borderId="0" xfId="5" applyNumberFormat="1" applyFont="1"/>
    <xf numFmtId="0" fontId="8" fillId="0" borderId="14" xfId="5" applyFont="1" applyBorder="1" applyAlignment="1">
      <alignment vertical="top" wrapText="1"/>
    </xf>
    <xf numFmtId="0" fontId="8" fillId="0" borderId="3" xfId="5" applyFont="1" applyBorder="1" applyAlignment="1">
      <alignment vertical="top" wrapText="1"/>
    </xf>
    <xf numFmtId="0" fontId="15" fillId="2" borderId="15" xfId="5" applyFont="1" applyFill="1" applyBorder="1" applyAlignment="1">
      <alignment vertical="top" wrapText="1"/>
    </xf>
    <xf numFmtId="0" fontId="15" fillId="2" borderId="30" xfId="5" applyFont="1" applyFill="1" applyBorder="1" applyAlignment="1">
      <alignment vertical="top" wrapText="1"/>
    </xf>
    <xf numFmtId="0" fontId="15" fillId="2" borderId="2" xfId="5" applyFont="1" applyFill="1" applyBorder="1" applyAlignment="1">
      <alignment horizontal="left" vertical="top" wrapText="1"/>
    </xf>
    <xf numFmtId="3" fontId="4" fillId="0" borderId="3" xfId="5" applyNumberFormat="1" applyFont="1" applyBorder="1" applyAlignment="1">
      <alignment horizontal="right"/>
    </xf>
    <xf numFmtId="3" fontId="6" fillId="0" borderId="3" xfId="5" applyNumberFormat="1" applyFont="1" applyFill="1" applyBorder="1" applyAlignment="1">
      <alignment horizontal="right" vertical="top" wrapText="1"/>
    </xf>
    <xf numFmtId="3" fontId="4" fillId="0" borderId="3" xfId="5" applyNumberFormat="1" applyFont="1" applyBorder="1" applyAlignment="1">
      <alignment horizontal="right" vertical="top"/>
    </xf>
    <xf numFmtId="0" fontId="6" fillId="0" borderId="3" xfId="5" applyFont="1" applyFill="1" applyBorder="1" applyAlignment="1">
      <alignment horizontal="right" vertical="top" wrapText="1"/>
    </xf>
    <xf numFmtId="3" fontId="4" fillId="0" borderId="21" xfId="5" applyNumberFormat="1" applyFont="1" applyBorder="1" applyAlignment="1">
      <alignment horizontal="right"/>
    </xf>
    <xf numFmtId="0" fontId="27" fillId="0" borderId="0" xfId="5" applyFont="1" applyBorder="1" applyAlignment="1"/>
    <xf numFmtId="3" fontId="27" fillId="0" borderId="0" xfId="5" quotePrefix="1" applyNumberFormat="1" applyFont="1" applyBorder="1" applyAlignment="1">
      <alignment horizontal="right"/>
    </xf>
    <xf numFmtId="188" fontId="27" fillId="0" borderId="0" xfId="5" applyNumberFormat="1" applyFont="1" applyBorder="1" applyAlignment="1"/>
    <xf numFmtId="188" fontId="27" fillId="0" borderId="0" xfId="2" applyNumberFormat="1" applyFont="1" applyBorder="1" applyAlignment="1"/>
    <xf numFmtId="0" fontId="4" fillId="0" borderId="3" xfId="5" applyFont="1" applyBorder="1" applyAlignment="1">
      <alignment horizontal="right" vertical="top"/>
    </xf>
    <xf numFmtId="3" fontId="4" fillId="0" borderId="3" xfId="5" applyNumberFormat="1" applyFont="1" applyBorder="1" applyAlignment="1">
      <alignment vertical="top"/>
    </xf>
    <xf numFmtId="3" fontId="4" fillId="0" borderId="3" xfId="5" applyNumberFormat="1" applyFont="1" applyFill="1" applyBorder="1" applyAlignment="1">
      <alignment vertical="top"/>
    </xf>
    <xf numFmtId="0" fontId="4" fillId="0" borderId="26" xfId="5" applyFont="1" applyBorder="1"/>
    <xf numFmtId="0" fontId="4" fillId="0" borderId="14" xfId="5" applyFont="1" applyBorder="1"/>
    <xf numFmtId="0" fontId="4" fillId="0" borderId="26" xfId="5" applyFont="1" applyBorder="1" applyAlignment="1">
      <alignment wrapText="1"/>
    </xf>
    <xf numFmtId="0" fontId="4" fillId="0" borderId="3" xfId="5" applyFont="1" applyFill="1" applyBorder="1"/>
    <xf numFmtId="0" fontId="4" fillId="0" borderId="2" xfId="5" applyFont="1" applyFill="1" applyBorder="1" applyAlignment="1">
      <alignment vertical="top" wrapText="1"/>
    </xf>
    <xf numFmtId="0" fontId="6" fillId="0" borderId="13" xfId="5" applyFont="1" applyFill="1" applyBorder="1" applyAlignment="1">
      <alignment horizontal="center" vertical="top" wrapText="1"/>
    </xf>
    <xf numFmtId="0" fontId="4" fillId="0" borderId="0" xfId="5" applyFont="1" applyAlignment="1">
      <alignment horizontal="left"/>
    </xf>
    <xf numFmtId="0" fontId="15" fillId="0" borderId="0" xfId="5" applyFont="1" applyAlignment="1">
      <alignment horizontal="left"/>
    </xf>
    <xf numFmtId="0" fontId="33" fillId="0" borderId="0" xfId="5" applyFont="1" applyBorder="1" applyAlignment="1">
      <alignment horizontal="center"/>
    </xf>
    <xf numFmtId="0" fontId="4" fillId="0" borderId="21" xfId="5" applyFont="1" applyFill="1" applyBorder="1" applyAlignment="1">
      <alignment vertical="top" wrapText="1"/>
    </xf>
    <xf numFmtId="0" fontId="49" fillId="0" borderId="3" xfId="5" applyFont="1" applyFill="1" applyBorder="1" applyAlignment="1">
      <alignment vertical="top" wrapText="1" readingOrder="1"/>
    </xf>
    <xf numFmtId="0" fontId="15" fillId="2" borderId="31" xfId="5" applyFont="1" applyFill="1" applyBorder="1" applyAlignment="1">
      <alignment vertical="top" wrapText="1"/>
    </xf>
    <xf numFmtId="4" fontId="4" fillId="0" borderId="3" xfId="5" applyNumberFormat="1" applyFont="1" applyBorder="1" applyAlignment="1">
      <alignment horizontal="center" vertical="top"/>
    </xf>
    <xf numFmtId="3" fontId="40" fillId="0" borderId="3" xfId="5" applyNumberFormat="1" applyFont="1" applyBorder="1" applyAlignment="1">
      <alignment horizontal="right" vertical="center"/>
    </xf>
    <xf numFmtId="0" fontId="4" fillId="0" borderId="26" xfId="0" applyFont="1" applyBorder="1" applyAlignment="1">
      <alignment vertical="top" wrapText="1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4" fillId="0" borderId="3" xfId="21" applyFont="1" applyFill="1" applyBorder="1" applyAlignment="1">
      <alignment vertical="top" wrapText="1"/>
    </xf>
    <xf numFmtId="0" fontId="4" fillId="0" borderId="3" xfId="21" applyFont="1" applyFill="1" applyBorder="1" applyAlignment="1">
      <alignment horizontal="center" vertical="top" wrapText="1"/>
    </xf>
    <xf numFmtId="43" fontId="4" fillId="0" borderId="3" xfId="2" applyFont="1" applyFill="1" applyBorder="1" applyAlignment="1">
      <alignment vertical="top" wrapText="1"/>
    </xf>
    <xf numFmtId="3" fontId="4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4" fillId="0" borderId="15" xfId="0" applyFont="1" applyFill="1" applyBorder="1" applyAlignment="1">
      <alignment vertical="top" shrinkToFit="1"/>
    </xf>
    <xf numFmtId="0" fontId="4" fillId="0" borderId="3" xfId="0" applyFont="1" applyFill="1" applyBorder="1" applyAlignment="1">
      <alignment horizontal="center" vertical="top" wrapText="1" readingOrder="1"/>
    </xf>
    <xf numFmtId="0" fontId="22" fillId="0" borderId="3" xfId="21" applyFont="1" applyFill="1" applyBorder="1" applyAlignment="1">
      <alignment horizontal="center" vertical="top" wrapText="1"/>
    </xf>
    <xf numFmtId="0" fontId="4" fillId="0" borderId="15" xfId="5" applyFont="1" applyFill="1" applyBorder="1" applyAlignment="1">
      <alignment vertical="top" wrapText="1"/>
    </xf>
    <xf numFmtId="0" fontId="44" fillId="0" borderId="3" xfId="21" applyFont="1" applyFill="1" applyBorder="1" applyAlignment="1">
      <alignment horizontal="center" vertical="top"/>
    </xf>
    <xf numFmtId="3" fontId="4" fillId="0" borderId="3" xfId="21" applyNumberFormat="1" applyFont="1" applyFill="1" applyBorder="1" applyAlignment="1">
      <alignment horizontal="right" vertical="top" wrapText="1"/>
    </xf>
    <xf numFmtId="188" fontId="4" fillId="0" borderId="3" xfId="2" applyNumberFormat="1" applyFont="1" applyFill="1" applyBorder="1" applyAlignment="1">
      <alignment horizontal="center" vertical="top"/>
    </xf>
    <xf numFmtId="0" fontId="4" fillId="0" borderId="3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5" fillId="0" borderId="0" xfId="0" applyFont="1" applyFill="1"/>
    <xf numFmtId="3" fontId="5" fillId="0" borderId="3" xfId="0" applyNumberFormat="1" applyFont="1" applyBorder="1" applyAlignment="1">
      <alignment horizontal="center" vertical="top"/>
    </xf>
    <xf numFmtId="3" fontId="5" fillId="0" borderId="2" xfId="0" applyNumberFormat="1" applyFont="1" applyBorder="1" applyAlignment="1">
      <alignment horizontal="center" vertical="top"/>
    </xf>
    <xf numFmtId="0" fontId="6" fillId="0" borderId="3" xfId="21" applyFont="1" applyFill="1" applyBorder="1" applyAlignment="1">
      <alignment vertical="top" wrapText="1"/>
    </xf>
    <xf numFmtId="0" fontId="5" fillId="0" borderId="22" xfId="0" applyFont="1" applyFill="1" applyBorder="1" applyAlignment="1">
      <alignment vertical="top"/>
    </xf>
    <xf numFmtId="0" fontId="5" fillId="0" borderId="23" xfId="0" applyFont="1" applyFill="1" applyBorder="1" applyAlignment="1">
      <alignment vertical="top"/>
    </xf>
    <xf numFmtId="0" fontId="27" fillId="0" borderId="15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left" vertical="top" wrapText="1" readingOrder="1"/>
    </xf>
    <xf numFmtId="0" fontId="4" fillId="0" borderId="15" xfId="0" applyFont="1" applyFill="1" applyBorder="1" applyAlignment="1">
      <alignment vertical="top"/>
    </xf>
    <xf numFmtId="17" fontId="4" fillId="0" borderId="3" xfId="0" applyNumberFormat="1" applyFont="1" applyBorder="1" applyAlignment="1">
      <alignment horizontal="center"/>
    </xf>
    <xf numFmtId="0" fontId="5" fillId="2" borderId="15" xfId="0" applyFont="1" applyFill="1" applyBorder="1" applyAlignment="1">
      <alignment vertical="top"/>
    </xf>
    <xf numFmtId="3" fontId="4" fillId="0" borderId="3" xfId="0" applyNumberFormat="1" applyFont="1" applyBorder="1" applyAlignment="1">
      <alignment horizontal="center" vertical="top" wrapText="1"/>
    </xf>
    <xf numFmtId="0" fontId="4" fillId="2" borderId="15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26" xfId="0" applyFont="1" applyFill="1" applyBorder="1" applyAlignment="1">
      <alignment horizontal="center" vertical="center" wrapText="1" readingOrder="1"/>
    </xf>
    <xf numFmtId="188" fontId="4" fillId="0" borderId="15" xfId="2" applyNumberFormat="1" applyFont="1" applyFill="1" applyBorder="1" applyAlignment="1">
      <alignment vertical="top" wrapText="1"/>
    </xf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17" fontId="4" fillId="0" borderId="3" xfId="0" applyNumberFormat="1" applyFont="1" applyFill="1" applyBorder="1" applyAlignment="1">
      <alignment horizontal="center" vertical="top" wrapText="1" readingOrder="1"/>
    </xf>
    <xf numFmtId="3" fontId="4" fillId="0" borderId="3" xfId="0" applyNumberFormat="1" applyFont="1" applyBorder="1" applyAlignment="1">
      <alignment horizontal="right"/>
    </xf>
    <xf numFmtId="0" fontId="4" fillId="0" borderId="21" xfId="0" applyFont="1" applyFill="1" applyBorder="1" applyAlignment="1">
      <alignment horizontal="left" vertical="top"/>
    </xf>
    <xf numFmtId="0" fontId="4" fillId="0" borderId="3" xfId="0" applyFont="1" applyBorder="1" applyAlignment="1">
      <alignment horizontal="right"/>
    </xf>
    <xf numFmtId="0" fontId="4" fillId="0" borderId="8" xfId="0" applyFont="1" applyFill="1" applyBorder="1" applyAlignment="1">
      <alignment vertical="top"/>
    </xf>
    <xf numFmtId="3" fontId="4" fillId="0" borderId="8" xfId="0" applyNumberFormat="1" applyFont="1" applyBorder="1" applyAlignment="1">
      <alignment horizontal="right"/>
    </xf>
    <xf numFmtId="188" fontId="4" fillId="0" borderId="5" xfId="2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top" wrapText="1"/>
    </xf>
    <xf numFmtId="0" fontId="5" fillId="0" borderId="14" xfId="0" applyFont="1" applyFill="1" applyBorder="1" applyAlignment="1">
      <alignment horizontal="left" vertical="top" readingOrder="1"/>
    </xf>
    <xf numFmtId="0" fontId="5" fillId="0" borderId="3" xfId="21" applyFont="1" applyFill="1" applyBorder="1" applyAlignment="1">
      <alignment vertical="top" wrapText="1"/>
    </xf>
    <xf numFmtId="0" fontId="5" fillId="0" borderId="0" xfId="0" applyFont="1" applyAlignment="1">
      <alignment vertical="top"/>
    </xf>
    <xf numFmtId="0" fontId="6" fillId="0" borderId="3" xfId="0" applyFont="1" applyBorder="1" applyAlignment="1">
      <alignment horizontal="center" vertical="top" wrapText="1"/>
    </xf>
    <xf numFmtId="43" fontId="6" fillId="0" borderId="3" xfId="2" applyFont="1" applyFill="1" applyBorder="1" applyAlignment="1">
      <alignment vertical="top" wrapText="1"/>
    </xf>
    <xf numFmtId="0" fontId="6" fillId="0" borderId="0" xfId="0" applyFont="1" applyAlignment="1">
      <alignment vertical="top"/>
    </xf>
    <xf numFmtId="17" fontId="4" fillId="0" borderId="3" xfId="21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vertical="top"/>
    </xf>
    <xf numFmtId="0" fontId="6" fillId="0" borderId="3" xfId="21" applyFont="1" applyFill="1" applyBorder="1" applyAlignment="1">
      <alignment horizontal="center" vertical="top" wrapText="1"/>
    </xf>
    <xf numFmtId="0" fontId="4" fillId="0" borderId="3" xfId="5" applyFont="1" applyFill="1" applyBorder="1" applyAlignment="1">
      <alignment horizontal="left"/>
    </xf>
    <xf numFmtId="188" fontId="4" fillId="0" borderId="3" xfId="2" applyNumberFormat="1" applyFont="1" applyFill="1" applyBorder="1" applyAlignment="1">
      <alignment horizontal="center" wrapText="1"/>
    </xf>
    <xf numFmtId="0" fontId="4" fillId="0" borderId="3" xfId="5" applyFont="1" applyFill="1" applyBorder="1" applyAlignment="1">
      <alignment horizontal="left" wrapText="1"/>
    </xf>
    <xf numFmtId="0" fontId="4" fillId="0" borderId="3" xfId="5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readingOrder="1"/>
    </xf>
    <xf numFmtId="3" fontId="4" fillId="0" borderId="3" xfId="0" applyNumberFormat="1" applyFont="1" applyFill="1" applyBorder="1" applyAlignment="1">
      <alignment horizontal="right" vertical="top" wrapText="1"/>
    </xf>
    <xf numFmtId="188" fontId="6" fillId="0" borderId="3" xfId="2" applyNumberFormat="1" applyFont="1" applyFill="1" applyBorder="1" applyAlignment="1">
      <alignment horizontal="center" vertical="top" wrapText="1"/>
    </xf>
    <xf numFmtId="43" fontId="6" fillId="0" borderId="3" xfId="2" applyFont="1" applyFill="1" applyBorder="1" applyAlignment="1">
      <alignment horizontal="center" vertical="center" wrapText="1"/>
    </xf>
    <xf numFmtId="0" fontId="4" fillId="0" borderId="15" xfId="0" applyFont="1" applyBorder="1" applyAlignment="1">
      <alignment vertical="top" shrinkToFit="1"/>
    </xf>
    <xf numFmtId="0" fontId="4" fillId="0" borderId="15" xfId="0" applyFont="1" applyBorder="1" applyAlignment="1">
      <alignment vertical="top"/>
    </xf>
    <xf numFmtId="0" fontId="5" fillId="0" borderId="15" xfId="0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left" vertical="top" wrapText="1" readingOrder="1"/>
    </xf>
    <xf numFmtId="0" fontId="5" fillId="0" borderId="3" xfId="0" applyFont="1" applyBorder="1" applyAlignment="1">
      <alignment wrapText="1"/>
    </xf>
    <xf numFmtId="3" fontId="5" fillId="0" borderId="3" xfId="0" applyNumberFormat="1" applyFont="1" applyBorder="1"/>
    <xf numFmtId="0" fontId="5" fillId="0" borderId="3" xfId="0" applyFont="1" applyBorder="1"/>
    <xf numFmtId="0" fontId="5" fillId="0" borderId="8" xfId="0" applyFont="1" applyBorder="1" applyAlignment="1">
      <alignment horizontal="center" vertical="top"/>
    </xf>
    <xf numFmtId="0" fontId="6" fillId="0" borderId="3" xfId="0" applyFont="1" applyFill="1" applyBorder="1" applyAlignment="1">
      <alignment horizontal="left" vertical="top" wrapText="1" readingOrder="1"/>
    </xf>
    <xf numFmtId="0" fontId="6" fillId="0" borderId="3" xfId="0" applyFont="1" applyBorder="1"/>
    <xf numFmtId="0" fontId="4" fillId="0" borderId="21" xfId="0" applyFont="1" applyBorder="1" applyAlignment="1">
      <alignment vertical="top"/>
    </xf>
    <xf numFmtId="0" fontId="4" fillId="0" borderId="28" xfId="0" applyFont="1" applyBorder="1" applyAlignment="1">
      <alignment vertical="top"/>
    </xf>
    <xf numFmtId="0" fontId="4" fillId="0" borderId="26" xfId="21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/>
    </xf>
    <xf numFmtId="41" fontId="4" fillId="0" borderId="3" xfId="2" applyNumberFormat="1" applyFont="1" applyFill="1" applyBorder="1" applyAlignment="1">
      <alignment vertical="top" wrapText="1"/>
    </xf>
    <xf numFmtId="0" fontId="4" fillId="0" borderId="10" xfId="0" applyFont="1" applyBorder="1"/>
    <xf numFmtId="0" fontId="4" fillId="0" borderId="26" xfId="0" applyFont="1" applyBorder="1" applyAlignment="1">
      <alignment horizontal="center" vertical="top"/>
    </xf>
    <xf numFmtId="3" fontId="4" fillId="0" borderId="3" xfId="0" applyNumberFormat="1" applyFont="1" applyFill="1" applyBorder="1" applyAlignment="1">
      <alignment horizontal="right"/>
    </xf>
    <xf numFmtId="0" fontId="4" fillId="0" borderId="3" xfId="0" applyFont="1" applyFill="1" applyBorder="1" applyAlignment="1">
      <alignment horizontal="right"/>
    </xf>
    <xf numFmtId="0" fontId="4" fillId="0" borderId="3" xfId="0" applyFont="1" applyFill="1" applyBorder="1"/>
    <xf numFmtId="0" fontId="13" fillId="0" borderId="3" xfId="0" applyFont="1" applyBorder="1"/>
    <xf numFmtId="3" fontId="4" fillId="0" borderId="3" xfId="0" applyNumberFormat="1" applyFont="1" applyFill="1" applyBorder="1" applyAlignment="1">
      <alignment horizontal="center"/>
    </xf>
    <xf numFmtId="0" fontId="39" fillId="0" borderId="3" xfId="21" applyFont="1" applyFill="1" applyBorder="1" applyAlignment="1">
      <alignment vertical="top" wrapText="1"/>
    </xf>
    <xf numFmtId="0" fontId="4" fillId="0" borderId="3" xfId="21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top"/>
    </xf>
    <xf numFmtId="0" fontId="4" fillId="0" borderId="3" xfId="5" applyFont="1" applyFill="1" applyBorder="1" applyAlignment="1">
      <alignment vertical="top"/>
    </xf>
    <xf numFmtId="0" fontId="4" fillId="0" borderId="21" xfId="0" applyFont="1" applyBorder="1" applyAlignment="1">
      <alignment horizontal="center" vertical="top"/>
    </xf>
    <xf numFmtId="0" fontId="4" fillId="0" borderId="26" xfId="0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center" vertical="top" wrapText="1" readingOrder="1"/>
    </xf>
    <xf numFmtId="3" fontId="4" fillId="0" borderId="3" xfId="0" applyNumberFormat="1" applyFont="1" applyFill="1" applyBorder="1" applyAlignment="1">
      <alignment horizontal="center" vertical="top" wrapText="1" readingOrder="1"/>
    </xf>
    <xf numFmtId="0" fontId="5" fillId="0" borderId="14" xfId="0" applyFont="1" applyFill="1" applyBorder="1" applyAlignment="1">
      <alignment horizontal="left" vertical="top" wrapText="1" readingOrder="1"/>
    </xf>
    <xf numFmtId="0" fontId="5" fillId="0" borderId="14" xfId="0" applyFont="1" applyBorder="1" applyAlignment="1">
      <alignment vertical="top"/>
    </xf>
    <xf numFmtId="0" fontId="5" fillId="0" borderId="26" xfId="0" applyFont="1" applyBorder="1" applyAlignment="1">
      <alignment vertical="top"/>
    </xf>
    <xf numFmtId="0" fontId="5" fillId="0" borderId="15" xfId="0" applyFont="1" applyBorder="1" applyAlignment="1">
      <alignment vertical="top"/>
    </xf>
    <xf numFmtId="0" fontId="51" fillId="0" borderId="21" xfId="0" applyFont="1" applyBorder="1" applyAlignment="1">
      <alignment wrapText="1"/>
    </xf>
    <xf numFmtId="0" fontId="51" fillId="0" borderId="21" xfId="0" applyFont="1" applyFill="1" applyBorder="1" applyAlignment="1">
      <alignment horizontal="left" vertical="top" wrapText="1" readingOrder="1"/>
    </xf>
    <xf numFmtId="0" fontId="51" fillId="0" borderId="21" xfId="5" applyFont="1" applyBorder="1" applyAlignment="1">
      <alignment horizontal="right" vertical="top"/>
    </xf>
    <xf numFmtId="0" fontId="4" fillId="0" borderId="21" xfId="0" applyFont="1" applyBorder="1"/>
    <xf numFmtId="0" fontId="4" fillId="0" borderId="21" xfId="0" applyFont="1" applyBorder="1" applyAlignment="1">
      <alignment horizontal="center"/>
    </xf>
    <xf numFmtId="188" fontId="4" fillId="0" borderId="5" xfId="2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top" wrapText="1"/>
    </xf>
    <xf numFmtId="0" fontId="52" fillId="0" borderId="3" xfId="21" applyFont="1" applyFill="1" applyBorder="1" applyAlignment="1">
      <alignment vertical="top" wrapText="1"/>
    </xf>
    <xf numFmtId="0" fontId="4" fillId="0" borderId="3" xfId="21" applyFont="1" applyFill="1" applyBorder="1" applyAlignment="1">
      <alignment horizontal="right" vertical="top" wrapText="1"/>
    </xf>
    <xf numFmtId="0" fontId="4" fillId="0" borderId="15" xfId="21" applyFont="1" applyFill="1" applyBorder="1" applyAlignment="1">
      <alignment horizontal="center" vertical="top" wrapText="1"/>
    </xf>
    <xf numFmtId="188" fontId="4" fillId="0" borderId="3" xfId="2" applyNumberFormat="1" applyFont="1" applyFill="1" applyBorder="1" applyAlignment="1">
      <alignment horizontal="right" vertical="top" wrapText="1"/>
    </xf>
    <xf numFmtId="3" fontId="5" fillId="0" borderId="3" xfId="0" applyNumberFormat="1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4" fillId="0" borderId="3" xfId="0" applyFont="1" applyFill="1" applyBorder="1" applyAlignment="1">
      <alignment horizontal="left" vertical="top"/>
    </xf>
    <xf numFmtId="0" fontId="5" fillId="2" borderId="14" xfId="0" applyFont="1" applyFill="1" applyBorder="1" applyAlignment="1">
      <alignment vertical="top"/>
    </xf>
    <xf numFmtId="0" fontId="5" fillId="2" borderId="26" xfId="0" applyFont="1" applyFill="1" applyBorder="1" applyAlignment="1">
      <alignment vertical="top"/>
    </xf>
    <xf numFmtId="0" fontId="5" fillId="2" borderId="3" xfId="0" applyFont="1" applyFill="1" applyBorder="1" applyAlignment="1">
      <alignment vertical="top"/>
    </xf>
    <xf numFmtId="0" fontId="4" fillId="0" borderId="3" xfId="7" applyFont="1" applyFill="1" applyBorder="1" applyAlignment="1">
      <alignment vertical="top" wrapText="1"/>
    </xf>
    <xf numFmtId="0" fontId="4" fillId="0" borderId="7" xfId="4" applyFont="1" applyBorder="1" applyAlignment="1">
      <alignment horizontal="center" vertical="top"/>
    </xf>
    <xf numFmtId="0" fontId="4" fillId="0" borderId="3" xfId="7" applyFont="1" applyFill="1" applyBorder="1" applyAlignment="1">
      <alignment vertical="top"/>
    </xf>
    <xf numFmtId="0" fontId="4" fillId="0" borderId="7" xfId="4" applyFont="1" applyBorder="1" applyAlignment="1">
      <alignment horizontal="center"/>
    </xf>
    <xf numFmtId="17" fontId="4" fillId="0" borderId="3" xfId="0" applyNumberFormat="1" applyFont="1" applyBorder="1" applyAlignment="1">
      <alignment horizontal="center" vertical="top"/>
    </xf>
    <xf numFmtId="0" fontId="15" fillId="0" borderId="3" xfId="0" applyFont="1" applyBorder="1" applyAlignment="1">
      <alignment vertical="top" wrapText="1"/>
    </xf>
    <xf numFmtId="0" fontId="15" fillId="0" borderId="3" xfId="21" applyFont="1" applyFill="1" applyBorder="1" applyAlignment="1">
      <alignment horizontal="center" vertical="top" wrapText="1"/>
    </xf>
    <xf numFmtId="0" fontId="15" fillId="0" borderId="3" xfId="21" applyFont="1" applyFill="1" applyBorder="1" applyAlignment="1">
      <alignment vertical="top" wrapText="1"/>
    </xf>
    <xf numFmtId="0" fontId="15" fillId="0" borderId="3" xfId="5" applyFont="1" applyFill="1" applyBorder="1" applyAlignment="1">
      <alignment horizontal="center" vertical="top" wrapText="1"/>
    </xf>
    <xf numFmtId="0" fontId="15" fillId="0" borderId="3" xfId="5" applyFont="1" applyFill="1" applyBorder="1" applyAlignment="1">
      <alignment vertical="top" wrapText="1"/>
    </xf>
    <xf numFmtId="0" fontId="18" fillId="0" borderId="3" xfId="21" applyFont="1" applyFill="1" applyBorder="1" applyAlignment="1">
      <alignment vertical="top" wrapText="1"/>
    </xf>
    <xf numFmtId="0" fontId="53" fillId="0" borderId="3" xfId="21" applyFont="1" applyFill="1" applyBorder="1" applyAlignment="1">
      <alignment vertical="top" wrapText="1"/>
    </xf>
    <xf numFmtId="0" fontId="15" fillId="0" borderId="3" xfId="5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center" readingOrder="1"/>
    </xf>
    <xf numFmtId="0" fontId="15" fillId="0" borderId="21" xfId="5" applyFont="1" applyFill="1" applyBorder="1" applyAlignment="1">
      <alignment horizontal="left" vertical="top" wrapText="1"/>
    </xf>
    <xf numFmtId="0" fontId="15" fillId="0" borderId="21" xfId="5" applyFont="1" applyFill="1" applyBorder="1" applyAlignment="1">
      <alignment horizontal="center" vertical="top" wrapText="1"/>
    </xf>
    <xf numFmtId="0" fontId="15" fillId="0" borderId="3" xfId="0" applyFont="1" applyBorder="1"/>
    <xf numFmtId="0" fontId="15" fillId="0" borderId="3" xfId="0" applyFont="1" applyFill="1" applyBorder="1" applyAlignment="1">
      <alignment horizontal="center" vertical="top" readingOrder="1"/>
    </xf>
    <xf numFmtId="0" fontId="15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>
      <alignment horizontal="center" vertical="top" wrapText="1" readingOrder="1"/>
    </xf>
    <xf numFmtId="0" fontId="15" fillId="0" borderId="3" xfId="0" applyFont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 readingOrder="1"/>
    </xf>
    <xf numFmtId="43" fontId="15" fillId="0" borderId="3" xfId="2" applyFont="1" applyBorder="1"/>
    <xf numFmtId="43" fontId="39" fillId="0" borderId="3" xfId="2" applyFont="1" applyFill="1" applyBorder="1" applyAlignment="1">
      <alignment vertical="top" wrapText="1"/>
    </xf>
    <xf numFmtId="0" fontId="15" fillId="0" borderId="3" xfId="0" applyFont="1" applyFill="1" applyBorder="1" applyAlignment="1">
      <alignment vertical="top"/>
    </xf>
    <xf numFmtId="0" fontId="15" fillId="0" borderId="3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 shrinkToFit="1"/>
    </xf>
    <xf numFmtId="0" fontId="37" fillId="2" borderId="3" xfId="0" applyFont="1" applyFill="1" applyBorder="1" applyAlignment="1">
      <alignment vertical="top" wrapText="1"/>
    </xf>
    <xf numFmtId="0" fontId="37" fillId="0" borderId="3" xfId="0" applyFont="1" applyFill="1" applyBorder="1" applyAlignment="1">
      <alignment horizontal="left" vertical="top" wrapText="1" readingOrder="1"/>
    </xf>
    <xf numFmtId="0" fontId="37" fillId="0" borderId="3" xfId="0" applyFont="1" applyBorder="1" applyAlignment="1">
      <alignment wrapText="1"/>
    </xf>
    <xf numFmtId="3" fontId="37" fillId="0" borderId="3" xfId="0" applyNumberFormat="1" applyFont="1" applyBorder="1"/>
    <xf numFmtId="0" fontId="37" fillId="0" borderId="3" xfId="0" applyFont="1" applyBorder="1"/>
    <xf numFmtId="0" fontId="37" fillId="2" borderId="3" xfId="0" applyFont="1" applyFill="1" applyBorder="1" applyAlignment="1">
      <alignment vertical="top"/>
    </xf>
    <xf numFmtId="0" fontId="4" fillId="2" borderId="14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readingOrder="1"/>
    </xf>
    <xf numFmtId="0" fontId="4" fillId="0" borderId="3" xfId="21" applyFont="1" applyFill="1" applyBorder="1" applyAlignment="1">
      <alignment horizontal="center" vertical="top"/>
    </xf>
    <xf numFmtId="0" fontId="6" fillId="0" borderId="3" xfId="21" applyFont="1" applyFill="1" applyBorder="1" applyAlignment="1">
      <alignment horizontal="center" vertical="center" wrapText="1"/>
    </xf>
    <xf numFmtId="0" fontId="6" fillId="0" borderId="3" xfId="5" applyFont="1" applyFill="1" applyBorder="1" applyAlignment="1">
      <alignment horizontal="center" vertical="top"/>
    </xf>
    <xf numFmtId="0" fontId="4" fillId="0" borderId="3" xfId="5" applyFont="1" applyFill="1" applyBorder="1" applyAlignment="1">
      <alignment horizontal="center" vertical="center"/>
    </xf>
    <xf numFmtId="3" fontId="4" fillId="0" borderId="3" xfId="21" applyNumberFormat="1" applyFont="1" applyFill="1" applyBorder="1" applyAlignment="1">
      <alignment horizontal="right" vertical="top"/>
    </xf>
    <xf numFmtId="188" fontId="6" fillId="0" borderId="3" xfId="2" applyNumberFormat="1" applyFont="1" applyFill="1" applyBorder="1" applyAlignment="1">
      <alignment horizontal="center" vertical="center"/>
    </xf>
    <xf numFmtId="43" fontId="6" fillId="0" borderId="3" xfId="2" applyFont="1" applyFill="1" applyBorder="1" applyAlignment="1">
      <alignment horizontal="center" vertical="center"/>
    </xf>
    <xf numFmtId="0" fontId="4" fillId="0" borderId="0" xfId="5" applyFont="1" applyFill="1" applyBorder="1" applyAlignment="1">
      <alignment vertical="top" wrapText="1"/>
    </xf>
    <xf numFmtId="0" fontId="4" fillId="0" borderId="0" xfId="0" applyFont="1" applyFill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43" fontId="6" fillId="0" borderId="3" xfId="2" applyFont="1" applyFill="1" applyBorder="1" applyAlignment="1">
      <alignment horizontal="center" vertical="top" wrapText="1"/>
    </xf>
    <xf numFmtId="3" fontId="4" fillId="0" borderId="21" xfId="0" applyNumberFormat="1" applyFont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0" borderId="3" xfId="21" applyFont="1" applyFill="1" applyBorder="1" applyAlignment="1">
      <alignment horizontal="left" vertical="top" wrapText="1"/>
    </xf>
    <xf numFmtId="0" fontId="4" fillId="0" borderId="3" xfId="21" applyFont="1" applyBorder="1" applyAlignment="1">
      <alignment horizontal="center"/>
    </xf>
    <xf numFmtId="0" fontId="4" fillId="0" borderId="0" xfId="21" applyFont="1" applyAlignment="1">
      <alignment vertical="top"/>
    </xf>
    <xf numFmtId="0" fontId="4" fillId="0" borderId="3" xfId="21" applyFont="1" applyFill="1" applyBorder="1" applyAlignment="1">
      <alignment horizontal="left" vertical="top" wrapText="1" readingOrder="1"/>
    </xf>
    <xf numFmtId="0" fontId="4" fillId="0" borderId="3" xfId="21" applyFont="1" applyBorder="1"/>
    <xf numFmtId="3" fontId="4" fillId="0" borderId="3" xfId="21" applyNumberFormat="1" applyFont="1" applyBorder="1" applyAlignment="1">
      <alignment horizontal="center" vertical="top"/>
    </xf>
    <xf numFmtId="0" fontId="4" fillId="0" borderId="0" xfId="21" applyFont="1"/>
    <xf numFmtId="1" fontId="5" fillId="0" borderId="3" xfId="21" applyNumberFormat="1" applyFont="1" applyFill="1" applyBorder="1" applyAlignment="1">
      <alignment horizontal="center" vertical="top"/>
    </xf>
    <xf numFmtId="0" fontId="5" fillId="0" borderId="0" xfId="21" applyFont="1"/>
    <xf numFmtId="0" fontId="4" fillId="0" borderId="7" xfId="21" applyFont="1" applyBorder="1"/>
    <xf numFmtId="0" fontId="4" fillId="0" borderId="3" xfId="21" applyFont="1" applyFill="1" applyBorder="1" applyAlignment="1">
      <alignment horizontal="center" vertical="top" wrapText="1" readingOrder="1"/>
    </xf>
    <xf numFmtId="17" fontId="4" fillId="0" borderId="3" xfId="21" applyNumberFormat="1" applyFont="1" applyBorder="1" applyAlignment="1">
      <alignment horizontal="center"/>
    </xf>
    <xf numFmtId="0" fontId="5" fillId="0" borderId="0" xfId="21" applyFont="1" applyAlignment="1">
      <alignment vertical="top"/>
    </xf>
    <xf numFmtId="0" fontId="5" fillId="0" borderId="3" xfId="21" applyFont="1" applyFill="1" applyBorder="1" applyAlignment="1">
      <alignment horizontal="left" vertical="top" wrapText="1" readingOrder="1"/>
    </xf>
    <xf numFmtId="0" fontId="5" fillId="0" borderId="3" xfId="21" applyFont="1" applyBorder="1" applyAlignment="1">
      <alignment horizontal="center" wrapText="1"/>
    </xf>
    <xf numFmtId="3" fontId="5" fillId="0" borderId="3" xfId="21" applyNumberFormat="1" applyFont="1" applyBorder="1"/>
    <xf numFmtId="0" fontId="5" fillId="0" borderId="3" xfId="21" applyFont="1" applyBorder="1"/>
    <xf numFmtId="0" fontId="4" fillId="0" borderId="26" xfId="21" applyFont="1" applyFill="1" applyBorder="1" applyAlignment="1">
      <alignment horizontal="left" vertical="top" wrapText="1" readingOrder="1"/>
    </xf>
    <xf numFmtId="0" fontId="4" fillId="0" borderId="3" xfId="21" applyFont="1" applyFill="1" applyBorder="1" applyAlignment="1">
      <alignment horizontal="center" vertical="center" wrapText="1" readingOrder="1"/>
    </xf>
    <xf numFmtId="0" fontId="4" fillId="0" borderId="3" xfId="21" applyFont="1" applyBorder="1" applyAlignment="1">
      <alignment horizontal="center" vertical="center"/>
    </xf>
    <xf numFmtId="0" fontId="4" fillId="0" borderId="21" xfId="21" applyFont="1" applyBorder="1"/>
    <xf numFmtId="0" fontId="4" fillId="0" borderId="21" xfId="21" applyFont="1" applyFill="1" applyBorder="1" applyAlignment="1">
      <alignment horizontal="center" vertical="top" wrapText="1" readingOrder="1"/>
    </xf>
    <xf numFmtId="0" fontId="4" fillId="0" borderId="21" xfId="21" applyFont="1" applyBorder="1" applyAlignment="1">
      <alignment horizontal="center"/>
    </xf>
    <xf numFmtId="43" fontId="6" fillId="0" borderId="21" xfId="2" applyFont="1" applyFill="1" applyBorder="1" applyAlignment="1">
      <alignment horizontal="center" vertical="center" wrapText="1"/>
    </xf>
    <xf numFmtId="0" fontId="4" fillId="0" borderId="21" xfId="21" applyFont="1" applyFill="1" applyBorder="1" applyAlignment="1">
      <alignment horizontal="center" vertical="top" wrapText="1"/>
    </xf>
    <xf numFmtId="0" fontId="5" fillId="0" borderId="26" xfId="21" applyFont="1" applyFill="1" applyBorder="1" applyAlignment="1">
      <alignment horizontal="left" vertical="top" readingOrder="1"/>
    </xf>
    <xf numFmtId="0" fontId="5" fillId="0" borderId="15" xfId="21" applyFont="1" applyFill="1" applyBorder="1" applyAlignment="1">
      <alignment horizontal="left" vertical="top" readingOrder="1"/>
    </xf>
    <xf numFmtId="0" fontId="5" fillId="0" borderId="33" xfId="21" applyFont="1" applyBorder="1" applyAlignment="1">
      <alignment vertical="top"/>
    </xf>
    <xf numFmtId="0" fontId="5" fillId="0" borderId="23" xfId="21" applyFont="1" applyBorder="1" applyAlignment="1">
      <alignment vertical="top"/>
    </xf>
    <xf numFmtId="43" fontId="4" fillId="0" borderId="5" xfId="0" applyNumberFormat="1" applyFont="1" applyBorder="1"/>
    <xf numFmtId="0" fontId="5" fillId="0" borderId="33" xfId="0" applyFont="1" applyFill="1" applyBorder="1" applyAlignment="1">
      <alignment vertical="top"/>
    </xf>
    <xf numFmtId="0" fontId="44" fillId="0" borderId="3" xfId="21" applyFont="1" applyFill="1" applyBorder="1" applyAlignment="1">
      <alignment vertical="top" wrapText="1"/>
    </xf>
    <xf numFmtId="0" fontId="4" fillId="0" borderId="15" xfId="0" applyFont="1" applyBorder="1"/>
    <xf numFmtId="0" fontId="22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26" xfId="0" applyFont="1" applyFill="1" applyBorder="1" applyAlignment="1">
      <alignment horizontal="left" vertical="top" readingOrder="1"/>
    </xf>
    <xf numFmtId="0" fontId="4" fillId="0" borderId="15" xfId="0" applyFont="1" applyBorder="1" applyAlignment="1">
      <alignment vertical="center"/>
    </xf>
    <xf numFmtId="0" fontId="4" fillId="0" borderId="26" xfId="0" applyFont="1" applyBorder="1" applyAlignment="1">
      <alignment horizontal="center"/>
    </xf>
    <xf numFmtId="0" fontId="4" fillId="0" borderId="28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3" fontId="4" fillId="2" borderId="3" xfId="0" applyNumberFormat="1" applyFont="1" applyFill="1" applyBorder="1"/>
    <xf numFmtId="0" fontId="4" fillId="2" borderId="3" xfId="0" applyFont="1" applyFill="1" applyBorder="1"/>
    <xf numFmtId="188" fontId="4" fillId="0" borderId="3" xfId="2" applyNumberFormat="1" applyFont="1" applyFill="1" applyBorder="1"/>
    <xf numFmtId="0" fontId="4" fillId="0" borderId="0" xfId="0" applyFont="1" applyFill="1"/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vertical="top"/>
    </xf>
    <xf numFmtId="0" fontId="6" fillId="0" borderId="3" xfId="21" applyFont="1" applyFill="1" applyBorder="1" applyAlignment="1">
      <alignment vertical="top"/>
    </xf>
    <xf numFmtId="17" fontId="4" fillId="0" borderId="3" xfId="21" applyNumberFormat="1" applyFont="1" applyFill="1" applyBorder="1" applyAlignment="1">
      <alignment horizontal="center" vertical="top"/>
    </xf>
    <xf numFmtId="0" fontId="4" fillId="0" borderId="14" xfId="0" applyFont="1" applyFill="1" applyBorder="1" applyAlignment="1">
      <alignment vertical="top"/>
    </xf>
    <xf numFmtId="0" fontId="4" fillId="0" borderId="3" xfId="21" applyFont="1" applyFill="1" applyBorder="1" applyAlignment="1">
      <alignment vertical="top"/>
    </xf>
    <xf numFmtId="0" fontId="4" fillId="0" borderId="3" xfId="0" applyFont="1" applyFill="1" applyBorder="1" applyAlignment="1">
      <alignment horizontal="left" vertical="top" shrinkToFit="1" readingOrder="1"/>
    </xf>
    <xf numFmtId="9" fontId="4" fillId="0" borderId="3" xfId="22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readingOrder="1"/>
    </xf>
    <xf numFmtId="3" fontId="5" fillId="0" borderId="3" xfId="0" applyNumberFormat="1" applyFont="1" applyFill="1" applyBorder="1" applyAlignment="1">
      <alignment horizontal="center" vertical="top"/>
    </xf>
    <xf numFmtId="3" fontId="4" fillId="0" borderId="3" xfId="21" applyNumberFormat="1" applyFont="1" applyFill="1" applyBorder="1" applyAlignment="1">
      <alignment vertical="top" wrapText="1"/>
    </xf>
    <xf numFmtId="0" fontId="5" fillId="0" borderId="22" xfId="0" applyFont="1" applyFill="1" applyBorder="1" applyAlignment="1">
      <alignment vertical="top" readingOrder="1"/>
    </xf>
    <xf numFmtId="0" fontId="5" fillId="0" borderId="33" xfId="0" applyFont="1" applyFill="1" applyBorder="1" applyAlignment="1">
      <alignment vertical="top" readingOrder="1"/>
    </xf>
    <xf numFmtId="0" fontId="5" fillId="0" borderId="23" xfId="0" applyFont="1" applyFill="1" applyBorder="1" applyAlignment="1">
      <alignment vertical="top" readingOrder="1"/>
    </xf>
    <xf numFmtId="0" fontId="4" fillId="0" borderId="26" xfId="0" applyFont="1" applyBorder="1" applyAlignment="1">
      <alignment vertical="top"/>
    </xf>
    <xf numFmtId="0" fontId="6" fillId="0" borderId="3" xfId="21" applyFont="1" applyFill="1" applyBorder="1" applyAlignment="1">
      <alignment horizontal="right" vertical="top" wrapText="1"/>
    </xf>
    <xf numFmtId="0" fontId="4" fillId="0" borderId="21" xfId="0" applyFont="1" applyBorder="1" applyAlignment="1">
      <alignment vertical="top" wrapText="1"/>
    </xf>
    <xf numFmtId="3" fontId="4" fillId="0" borderId="3" xfId="0" applyNumberFormat="1" applyFont="1" applyBorder="1" applyAlignment="1">
      <alignment vertical="top"/>
    </xf>
    <xf numFmtId="17" fontId="4" fillId="0" borderId="3" xfId="0" applyNumberFormat="1" applyFont="1" applyFill="1" applyBorder="1" applyAlignment="1">
      <alignment horizontal="center" vertical="top"/>
    </xf>
    <xf numFmtId="188" fontId="4" fillId="0" borderId="3" xfId="2" applyNumberFormat="1" applyFont="1" applyFill="1" applyBorder="1" applyAlignment="1">
      <alignment vertical="top"/>
    </xf>
    <xf numFmtId="0" fontId="5" fillId="0" borderId="3" xfId="0" applyFont="1" applyBorder="1" applyAlignment="1">
      <alignment vertical="top"/>
    </xf>
    <xf numFmtId="0" fontId="4" fillId="0" borderId="7" xfId="0" applyFont="1" applyBorder="1" applyAlignment="1">
      <alignment horizontal="left" vertical="top" wrapText="1"/>
    </xf>
    <xf numFmtId="0" fontId="4" fillId="0" borderId="21" xfId="0" applyFont="1" applyFill="1" applyBorder="1" applyAlignment="1">
      <alignment vertical="top" wrapText="1"/>
    </xf>
    <xf numFmtId="0" fontId="6" fillId="0" borderId="10" xfId="0" applyFont="1" applyBorder="1" applyAlignment="1">
      <alignment vertical="top"/>
    </xf>
    <xf numFmtId="0" fontId="6" fillId="0" borderId="3" xfId="0" applyFont="1" applyBorder="1" applyAlignment="1">
      <alignment horizontal="center" vertical="top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horizontal="center" vertical="top"/>
    </xf>
    <xf numFmtId="0" fontId="4" fillId="0" borderId="21" xfId="0" applyFont="1" applyFill="1" applyBorder="1" applyAlignment="1">
      <alignment horizontal="left" vertical="top" readingOrder="1"/>
    </xf>
    <xf numFmtId="0" fontId="44" fillId="0" borderId="3" xfId="0" applyFont="1" applyFill="1" applyBorder="1" applyAlignment="1">
      <alignment horizontal="center" vertical="top" wrapText="1"/>
    </xf>
    <xf numFmtId="188" fontId="4" fillId="0" borderId="3" xfId="2" applyNumberFormat="1" applyFont="1" applyFill="1" applyBorder="1" applyAlignment="1">
      <alignment horizontal="center"/>
    </xf>
    <xf numFmtId="17" fontId="4" fillId="0" borderId="8" xfId="0" applyNumberFormat="1" applyFont="1" applyFill="1" applyBorder="1" applyAlignment="1">
      <alignment horizontal="center"/>
    </xf>
    <xf numFmtId="0" fontId="4" fillId="0" borderId="21" xfId="0" applyFont="1" applyFill="1" applyBorder="1" applyAlignment="1">
      <alignment horizontal="left" vertical="top" wrapText="1" readingOrder="1"/>
    </xf>
    <xf numFmtId="49" fontId="4" fillId="0" borderId="3" xfId="0" applyNumberFormat="1" applyFont="1" applyBorder="1" applyAlignment="1">
      <alignment horizontal="center" vertical="top"/>
    </xf>
    <xf numFmtId="43" fontId="46" fillId="0" borderId="3" xfId="2" applyFont="1" applyBorder="1" applyAlignment="1">
      <alignment horizontal="center" vertical="top" wrapText="1"/>
    </xf>
    <xf numFmtId="188" fontId="46" fillId="0" borderId="3" xfId="2" applyNumberFormat="1" applyFont="1" applyBorder="1" applyAlignment="1">
      <alignment horizontal="center" vertical="top" wrapText="1"/>
    </xf>
    <xf numFmtId="0" fontId="4" fillId="0" borderId="14" xfId="0" applyFont="1" applyFill="1" applyBorder="1" applyAlignment="1">
      <alignment vertical="top" wrapText="1" readingOrder="1"/>
    </xf>
    <xf numFmtId="0" fontId="4" fillId="0" borderId="3" xfId="0" applyFont="1" applyBorder="1" applyAlignment="1">
      <alignment horizontal="center" vertical="center"/>
    </xf>
    <xf numFmtId="43" fontId="45" fillId="0" borderId="3" xfId="2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left" vertical="top" wrapText="1" readingOrder="1"/>
    </xf>
    <xf numFmtId="0" fontId="47" fillId="0" borderId="14" xfId="0" applyFont="1" applyFill="1" applyBorder="1" applyAlignment="1">
      <alignment horizontal="left" vertical="top" wrapText="1" readingOrder="1"/>
    </xf>
    <xf numFmtId="0" fontId="15" fillId="0" borderId="3" xfId="5" applyFont="1" applyFill="1" applyBorder="1" applyAlignment="1">
      <alignment vertical="top"/>
    </xf>
    <xf numFmtId="17" fontId="4" fillId="0" borderId="3" xfId="0" applyNumberFormat="1" applyFont="1" applyFill="1" applyBorder="1" applyAlignment="1">
      <alignment horizontal="center" vertical="top" wrapText="1"/>
    </xf>
    <xf numFmtId="0" fontId="15" fillId="0" borderId="14" xfId="0" applyFont="1" applyFill="1" applyBorder="1" applyAlignment="1">
      <alignment vertical="top" wrapText="1" readingOrder="1"/>
    </xf>
    <xf numFmtId="188" fontId="18" fillId="0" borderId="3" xfId="21" applyNumberFormat="1" applyFont="1" applyFill="1" applyBorder="1" applyAlignment="1">
      <alignment vertical="top" wrapText="1"/>
    </xf>
    <xf numFmtId="0" fontId="54" fillId="0" borderId="3" xfId="0" applyFont="1" applyFill="1" applyBorder="1" applyAlignment="1">
      <alignment horizontal="left" vertical="top" wrapText="1" readingOrder="1"/>
    </xf>
    <xf numFmtId="188" fontId="5" fillId="0" borderId="3" xfId="0" applyNumberFormat="1" applyFont="1" applyBorder="1"/>
    <xf numFmtId="43" fontId="4" fillId="0" borderId="3" xfId="2" applyFont="1" applyFill="1" applyBorder="1" applyAlignment="1">
      <alignment vertical="top"/>
    </xf>
    <xf numFmtId="0" fontId="5" fillId="0" borderId="21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21" xfId="0" applyFont="1" applyFill="1" applyBorder="1" applyAlignment="1">
      <alignment horizontal="left" vertical="top" wrapText="1" readingOrder="1"/>
    </xf>
    <xf numFmtId="0" fontId="5" fillId="0" borderId="21" xfId="0" applyFont="1" applyBorder="1"/>
    <xf numFmtId="0" fontId="44" fillId="0" borderId="3" xfId="0" applyFont="1" applyBorder="1" applyAlignment="1">
      <alignment horizontal="center"/>
    </xf>
    <xf numFmtId="43" fontId="4" fillId="0" borderId="3" xfId="2" applyFont="1" applyBorder="1" applyAlignment="1">
      <alignment vertical="top"/>
    </xf>
    <xf numFmtId="0" fontId="4" fillId="0" borderId="3" xfId="4" applyFont="1" applyBorder="1" applyAlignment="1">
      <alignment horizontal="center" vertical="top" wrapText="1"/>
    </xf>
    <xf numFmtId="49" fontId="4" fillId="0" borderId="3" xfId="4" applyNumberFormat="1" applyFont="1" applyBorder="1" applyAlignment="1">
      <alignment horizontal="center" vertical="top"/>
    </xf>
    <xf numFmtId="3" fontId="4" fillId="0" borderId="3" xfId="4" applyNumberFormat="1" applyFont="1" applyBorder="1" applyAlignment="1">
      <alignment vertical="top"/>
    </xf>
    <xf numFmtId="0" fontId="55" fillId="0" borderId="3" xfId="4" applyFont="1" applyBorder="1" applyAlignment="1">
      <alignment vertical="top"/>
    </xf>
    <xf numFmtId="0" fontId="6" fillId="0" borderId="3" xfId="0" applyFont="1" applyFill="1" applyBorder="1" applyAlignment="1">
      <alignment horizontal="left" vertical="top" readingOrder="1"/>
    </xf>
    <xf numFmtId="0" fontId="5" fillId="0" borderId="3" xfId="0" applyFont="1" applyFill="1" applyBorder="1" applyAlignment="1">
      <alignment horizontal="center" vertical="top" wrapText="1"/>
    </xf>
    <xf numFmtId="43" fontId="4" fillId="0" borderId="3" xfId="2" applyFont="1" applyFill="1" applyBorder="1" applyAlignment="1">
      <alignment vertical="center" wrapText="1"/>
    </xf>
    <xf numFmtId="3" fontId="4" fillId="0" borderId="21" xfId="0" applyNumberFormat="1" applyFont="1" applyBorder="1" applyAlignment="1">
      <alignment horizontal="center" vertical="top"/>
    </xf>
    <xf numFmtId="0" fontId="4" fillId="0" borderId="31" xfId="0" applyFont="1" applyBorder="1" applyAlignment="1">
      <alignment vertical="top" wrapText="1"/>
    </xf>
    <xf numFmtId="0" fontId="4" fillId="0" borderId="10" xfId="0" applyFont="1" applyFill="1" applyBorder="1" applyAlignment="1">
      <alignment vertical="top" wrapText="1"/>
    </xf>
    <xf numFmtId="0" fontId="5" fillId="0" borderId="3" xfId="0" applyFont="1" applyFill="1" applyBorder="1" applyAlignment="1">
      <alignment horizontal="center" vertical="top"/>
    </xf>
    <xf numFmtId="0" fontId="40" fillId="0" borderId="3" xfId="21" applyFont="1" applyFill="1" applyBorder="1" applyAlignment="1">
      <alignment vertical="top" wrapText="1"/>
    </xf>
    <xf numFmtId="0" fontId="14" fillId="0" borderId="3" xfId="0" applyFont="1" applyFill="1" applyBorder="1" applyAlignment="1">
      <alignment horizontal="center" vertical="center" wrapText="1" readingOrder="1"/>
    </xf>
    <xf numFmtId="0" fontId="15" fillId="0" borderId="21" xfId="5" applyFont="1" applyFill="1" applyBorder="1" applyAlignment="1">
      <alignment vertical="top" wrapText="1"/>
    </xf>
    <xf numFmtId="0" fontId="14" fillId="0" borderId="21" xfId="0" applyFont="1" applyFill="1" applyBorder="1" applyAlignment="1">
      <alignment horizontal="left" vertical="top" wrapText="1" readingOrder="1"/>
    </xf>
    <xf numFmtId="0" fontId="6" fillId="0" borderId="25" xfId="5" applyFont="1" applyFill="1" applyBorder="1" applyAlignment="1">
      <alignment vertical="top" wrapText="1"/>
    </xf>
    <xf numFmtId="0" fontId="6" fillId="0" borderId="25" xfId="21" applyFont="1" applyFill="1" applyBorder="1" applyAlignment="1">
      <alignment vertical="top" wrapText="1"/>
    </xf>
    <xf numFmtId="0" fontId="5" fillId="0" borderId="14" xfId="0" applyFont="1" applyFill="1" applyBorder="1" applyAlignment="1">
      <alignment vertical="top" readingOrder="1"/>
    </xf>
    <xf numFmtId="0" fontId="5" fillId="0" borderId="26" xfId="0" applyFont="1" applyFill="1" applyBorder="1" applyAlignment="1">
      <alignment vertical="top" readingOrder="1"/>
    </xf>
    <xf numFmtId="0" fontId="5" fillId="0" borderId="15" xfId="0" applyFont="1" applyFill="1" applyBorder="1" applyAlignment="1">
      <alignment vertical="top" readingOrder="1"/>
    </xf>
    <xf numFmtId="3" fontId="4" fillId="0" borderId="3" xfId="0" applyNumberFormat="1" applyFont="1" applyBorder="1" applyAlignment="1">
      <alignment horizontal="right" vertical="top"/>
    </xf>
    <xf numFmtId="43" fontId="6" fillId="0" borderId="3" xfId="2" applyFont="1" applyFill="1" applyBorder="1" applyAlignment="1">
      <alignment horizontal="right" vertical="top" wrapText="1"/>
    </xf>
    <xf numFmtId="0" fontId="6" fillId="0" borderId="7" xfId="5" applyFont="1" applyFill="1" applyBorder="1" applyAlignment="1">
      <alignment horizontal="center" vertical="top" wrapText="1"/>
    </xf>
    <xf numFmtId="0" fontId="6" fillId="2" borderId="15" xfId="0" applyFont="1" applyFill="1" applyBorder="1" applyAlignment="1">
      <alignment vertical="top"/>
    </xf>
    <xf numFmtId="0" fontId="4" fillId="0" borderId="15" xfId="0" applyFont="1" applyFill="1" applyBorder="1" applyAlignment="1">
      <alignment horizontal="left" vertical="top" wrapText="1" readingOrder="1"/>
    </xf>
    <xf numFmtId="0" fontId="6" fillId="0" borderId="15" xfId="5" applyFont="1" applyFill="1" applyBorder="1" applyAlignment="1">
      <alignment vertical="top" wrapText="1"/>
    </xf>
    <xf numFmtId="0" fontId="4" fillId="0" borderId="3" xfId="4" applyFont="1" applyFill="1" applyBorder="1" applyAlignment="1">
      <alignment horizontal="left" vertical="top" wrapText="1" readingOrder="1"/>
    </xf>
    <xf numFmtId="0" fontId="14" fillId="0" borderId="3" xfId="0" applyFont="1" applyFill="1" applyBorder="1" applyAlignment="1">
      <alignment horizontal="left" vertical="top" readingOrder="1"/>
    </xf>
    <xf numFmtId="0" fontId="4" fillId="0" borderId="3" xfId="0" applyFont="1" applyBorder="1" applyAlignment="1"/>
    <xf numFmtId="0" fontId="14" fillId="0" borderId="14" xfId="0" applyFont="1" applyFill="1" applyBorder="1" applyAlignment="1">
      <alignment horizontal="left" vertical="top" wrapText="1" readingOrder="1"/>
    </xf>
    <xf numFmtId="0" fontId="4" fillId="2" borderId="3" xfId="0" applyFont="1" applyFill="1" applyBorder="1" applyAlignment="1">
      <alignment vertical="top"/>
    </xf>
    <xf numFmtId="0" fontId="4" fillId="0" borderId="25" xfId="5" applyFont="1" applyFill="1" applyBorder="1" applyAlignment="1">
      <alignment horizontal="center" vertical="top" wrapText="1"/>
    </xf>
    <xf numFmtId="0" fontId="4" fillId="0" borderId="25" xfId="0" applyFont="1" applyBorder="1" applyAlignment="1">
      <alignment horizontal="center"/>
    </xf>
    <xf numFmtId="0" fontId="5" fillId="0" borderId="0" xfId="0" applyFont="1" applyFill="1" applyAlignment="1">
      <alignment vertical="top"/>
    </xf>
    <xf numFmtId="0" fontId="14" fillId="0" borderId="3" xfId="0" applyFont="1" applyFill="1" applyBorder="1" applyAlignment="1">
      <alignment horizontal="center" vertical="top" wrapText="1" readingOrder="1"/>
    </xf>
    <xf numFmtId="43" fontId="4" fillId="0" borderId="5" xfId="2" applyFont="1" applyBorder="1"/>
    <xf numFmtId="0" fontId="4" fillId="0" borderId="3" xfId="5" applyFont="1" applyFill="1" applyBorder="1" applyAlignment="1">
      <alignment horizontal="left" vertical="top"/>
    </xf>
    <xf numFmtId="0" fontId="5" fillId="0" borderId="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vertical="top"/>
    </xf>
    <xf numFmtId="0" fontId="4" fillId="0" borderId="2" xfId="0" applyFont="1" applyBorder="1" applyAlignment="1">
      <alignment vertical="top" wrapText="1"/>
    </xf>
    <xf numFmtId="0" fontId="6" fillId="0" borderId="2" xfId="21" applyFont="1" applyFill="1" applyBorder="1" applyAlignment="1">
      <alignment vertical="top" wrapText="1"/>
    </xf>
    <xf numFmtId="0" fontId="39" fillId="0" borderId="2" xfId="21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 vertical="top"/>
    </xf>
    <xf numFmtId="0" fontId="4" fillId="0" borderId="27" xfId="0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left" vertical="top"/>
    </xf>
    <xf numFmtId="0" fontId="27" fillId="0" borderId="3" xfId="2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 wrapText="1"/>
    </xf>
    <xf numFmtId="0" fontId="6" fillId="0" borderId="3" xfId="5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top" wrapText="1"/>
    </xf>
    <xf numFmtId="0" fontId="4" fillId="0" borderId="7" xfId="5" applyFont="1" applyFill="1" applyBorder="1" applyAlignment="1">
      <alignment vertical="top" wrapText="1"/>
    </xf>
    <xf numFmtId="0" fontId="4" fillId="0" borderId="28" xfId="0" applyFont="1" applyFill="1" applyBorder="1" applyAlignment="1">
      <alignment horizontal="center" vertical="top" wrapText="1"/>
    </xf>
    <xf numFmtId="43" fontId="15" fillId="0" borderId="3" xfId="2" applyFont="1" applyFill="1" applyBorder="1" applyAlignment="1">
      <alignment vertical="top" wrapText="1"/>
    </xf>
    <xf numFmtId="1" fontId="5" fillId="2" borderId="3" xfId="0" applyNumberFormat="1" applyFont="1" applyFill="1" applyBorder="1" applyAlignment="1">
      <alignment horizontal="center" vertical="top"/>
    </xf>
    <xf numFmtId="188" fontId="4" fillId="2" borderId="3" xfId="2" applyNumberFormat="1" applyFont="1" applyFill="1" applyBorder="1" applyAlignment="1">
      <alignment vertical="top"/>
    </xf>
    <xf numFmtId="0" fontId="4" fillId="2" borderId="3" xfId="5" applyFont="1" applyFill="1" applyBorder="1" applyAlignment="1">
      <alignment horizontal="center" vertical="top" wrapText="1"/>
    </xf>
    <xf numFmtId="43" fontId="4" fillId="0" borderId="3" xfId="2" applyFont="1" applyBorder="1" applyAlignment="1">
      <alignment horizontal="left"/>
    </xf>
    <xf numFmtId="0" fontId="4" fillId="0" borderId="21" xfId="5" applyFont="1" applyFill="1" applyBorder="1" applyAlignment="1">
      <alignment horizontal="left" vertical="top" wrapText="1"/>
    </xf>
    <xf numFmtId="3" fontId="4" fillId="0" borderId="3" xfId="0" applyNumberFormat="1" applyFont="1" applyBorder="1" applyAlignment="1">
      <alignment horizontal="left" vertical="top"/>
    </xf>
    <xf numFmtId="0" fontId="4" fillId="0" borderId="3" xfId="5" applyFont="1" applyFill="1" applyBorder="1" applyAlignment="1">
      <alignment horizontal="center"/>
    </xf>
    <xf numFmtId="1" fontId="5" fillId="2" borderId="21" xfId="0" applyNumberFormat="1" applyFont="1" applyFill="1" applyBorder="1" applyAlignment="1">
      <alignment horizontal="center" vertical="top"/>
    </xf>
    <xf numFmtId="0" fontId="15" fillId="0" borderId="21" xfId="0" applyFont="1" applyFill="1" applyBorder="1" applyAlignment="1">
      <alignment horizontal="left" vertical="top"/>
    </xf>
    <xf numFmtId="0" fontId="4" fillId="0" borderId="3" xfId="5" applyFont="1" applyFill="1" applyBorder="1" applyAlignment="1">
      <alignment horizontal="left" vertical="top" shrinkToFit="1"/>
    </xf>
    <xf numFmtId="0" fontId="27" fillId="0" borderId="3" xfId="0" applyFont="1" applyBorder="1" applyAlignment="1">
      <alignment horizontal="center"/>
    </xf>
    <xf numFmtId="188" fontId="4" fillId="0" borderId="5" xfId="0" applyNumberFormat="1" applyFont="1" applyBorder="1"/>
    <xf numFmtId="0" fontId="5" fillId="0" borderId="7" xfId="0" applyFont="1" applyFill="1" applyBorder="1" applyAlignment="1">
      <alignment horizontal="center" vertical="top" wrapText="1"/>
    </xf>
    <xf numFmtId="0" fontId="4" fillId="2" borderId="3" xfId="5" applyFont="1" applyFill="1" applyBorder="1" applyAlignment="1">
      <alignment vertical="top"/>
    </xf>
    <xf numFmtId="0" fontId="4" fillId="2" borderId="21" xfId="5" applyFont="1" applyFill="1" applyBorder="1" applyAlignment="1">
      <alignment horizontal="center"/>
    </xf>
    <xf numFmtId="43" fontId="4" fillId="0" borderId="3" xfId="2" applyFont="1" applyBorder="1"/>
    <xf numFmtId="0" fontId="4" fillId="2" borderId="3" xfId="5" applyFont="1" applyFill="1" applyBorder="1" applyAlignment="1">
      <alignment horizontal="left" vertical="top"/>
    </xf>
    <xf numFmtId="0" fontId="4" fillId="2" borderId="21" xfId="5" applyFont="1" applyFill="1" applyBorder="1" applyAlignment="1">
      <alignment horizontal="left" vertical="top" readingOrder="1"/>
    </xf>
    <xf numFmtId="0" fontId="4" fillId="0" borderId="3" xfId="4" applyFont="1" applyBorder="1" applyAlignment="1">
      <alignment horizontal="center"/>
    </xf>
    <xf numFmtId="0" fontId="4" fillId="0" borderId="21" xfId="0" applyFont="1" applyFill="1" applyBorder="1" applyAlignment="1">
      <alignment vertical="top"/>
    </xf>
    <xf numFmtId="0" fontId="4" fillId="2" borderId="3" xfId="5" applyFont="1" applyFill="1" applyBorder="1" applyAlignment="1">
      <alignment horizontal="left" vertical="top" readingOrder="1"/>
    </xf>
    <xf numFmtId="0" fontId="4" fillId="2" borderId="3" xfId="5" applyFont="1" applyFill="1" applyBorder="1" applyAlignment="1">
      <alignment horizontal="center"/>
    </xf>
    <xf numFmtId="0" fontId="4" fillId="2" borderId="3" xfId="5" applyFont="1" applyFill="1" applyBorder="1"/>
    <xf numFmtId="0" fontId="5" fillId="0" borderId="14" xfId="0" applyFont="1" applyFill="1" applyBorder="1" applyAlignment="1">
      <alignment vertical="top"/>
    </xf>
    <xf numFmtId="0" fontId="15" fillId="0" borderId="3" xfId="21" applyFont="1" applyFill="1" applyBorder="1" applyAlignment="1">
      <alignment horizontal="center" vertical="top"/>
    </xf>
    <xf numFmtId="0" fontId="4" fillId="0" borderId="7" xfId="0" applyFont="1" applyFill="1" applyBorder="1" applyAlignment="1">
      <alignment horizontal="left" vertical="top"/>
    </xf>
    <xf numFmtId="1" fontId="5" fillId="0" borderId="3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center"/>
    </xf>
    <xf numFmtId="0" fontId="4" fillId="0" borderId="3" xfId="21" applyFont="1" applyFill="1" applyBorder="1" applyAlignment="1">
      <alignment vertical="center"/>
    </xf>
    <xf numFmtId="3" fontId="4" fillId="0" borderId="3" xfId="21" applyNumberFormat="1" applyFont="1" applyBorder="1" applyAlignment="1">
      <alignment horizontal="center"/>
    </xf>
    <xf numFmtId="0" fontId="4" fillId="0" borderId="3" xfId="21" applyFont="1" applyBorder="1" applyAlignment="1"/>
    <xf numFmtId="0" fontId="4" fillId="0" borderId="7" xfId="21" applyFont="1" applyBorder="1" applyAlignment="1">
      <alignment horizontal="center" vertical="center"/>
    </xf>
    <xf numFmtId="0" fontId="5" fillId="0" borderId="26" xfId="0" applyFont="1" applyFill="1" applyBorder="1" applyAlignment="1">
      <alignment vertical="top"/>
    </xf>
    <xf numFmtId="0" fontId="5" fillId="0" borderId="15" xfId="0" applyFont="1" applyFill="1" applyBorder="1" applyAlignment="1">
      <alignment vertical="top"/>
    </xf>
    <xf numFmtId="0" fontId="4" fillId="0" borderId="7" xfId="21" applyFont="1" applyFill="1" applyBorder="1" applyAlignment="1">
      <alignment vertical="top" wrapText="1"/>
    </xf>
    <xf numFmtId="0" fontId="4" fillId="0" borderId="21" xfId="4" applyFont="1" applyFill="1" applyBorder="1" applyAlignment="1">
      <alignment horizontal="left" vertical="top" wrapText="1" readingOrder="1"/>
    </xf>
    <xf numFmtId="0" fontId="4" fillId="0" borderId="21" xfId="4" applyFont="1" applyBorder="1" applyAlignment="1">
      <alignment horizontal="center" vertical="top"/>
    </xf>
    <xf numFmtId="0" fontId="4" fillId="0" borderId="21" xfId="4" applyFont="1" applyBorder="1" applyAlignment="1">
      <alignment horizontal="center"/>
    </xf>
    <xf numFmtId="43" fontId="4" fillId="0" borderId="3" xfId="2" applyFont="1" applyFill="1" applyBorder="1" applyAlignment="1">
      <alignment horizontal="center" vertical="top" wrapText="1"/>
    </xf>
    <xf numFmtId="0" fontId="4" fillId="0" borderId="3" xfId="4" applyFont="1" applyBorder="1" applyAlignment="1">
      <alignment horizontal="center" vertical="top"/>
    </xf>
    <xf numFmtId="0" fontId="4" fillId="0" borderId="14" xfId="0" applyFont="1" applyFill="1" applyBorder="1" applyAlignment="1">
      <alignment horizontal="left" vertical="top" readingOrder="1"/>
    </xf>
    <xf numFmtId="0" fontId="4" fillId="0" borderId="3" xfId="7" applyFont="1" applyBorder="1" applyAlignment="1">
      <alignment vertical="top" wrapText="1"/>
    </xf>
    <xf numFmtId="0" fontId="4" fillId="2" borderId="3" xfId="0" applyFont="1" applyFill="1" applyBorder="1" applyAlignment="1">
      <alignment horizontal="center" vertical="top" wrapText="1"/>
    </xf>
    <xf numFmtId="1" fontId="5" fillId="0" borderId="3" xfId="0" applyNumberFormat="1" applyFont="1" applyFill="1" applyBorder="1" applyAlignment="1">
      <alignment horizontal="center" vertical="top" wrapText="1"/>
    </xf>
    <xf numFmtId="0" fontId="40" fillId="0" borderId="0" xfId="0" applyFont="1" applyAlignment="1">
      <alignment vertical="top"/>
    </xf>
    <xf numFmtId="1" fontId="37" fillId="0" borderId="3" xfId="0" applyNumberFormat="1" applyFont="1" applyFill="1" applyBorder="1" applyAlignment="1">
      <alignment horizontal="center" vertical="top"/>
    </xf>
    <xf numFmtId="49" fontId="4" fillId="0" borderId="3" xfId="0" applyNumberFormat="1" applyFont="1" applyFill="1" applyBorder="1" applyAlignment="1">
      <alignment horizontal="center" vertical="top" wrapText="1"/>
    </xf>
    <xf numFmtId="1" fontId="6" fillId="0" borderId="3" xfId="0" applyNumberFormat="1" applyFont="1" applyFill="1" applyBorder="1" applyAlignment="1">
      <alignment horizontal="center" vertical="top" wrapText="1"/>
    </xf>
    <xf numFmtId="49" fontId="4" fillId="0" borderId="3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/>
    </xf>
    <xf numFmtId="0" fontId="4" fillId="0" borderId="3" xfId="7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43" fontId="4" fillId="0" borderId="7" xfId="23" applyNumberFormat="1" applyFont="1" applyFill="1" applyBorder="1" applyAlignment="1">
      <alignment horizontal="center" vertical="center"/>
    </xf>
    <xf numFmtId="0" fontId="4" fillId="0" borderId="3" xfId="11" applyFont="1" applyFill="1" applyBorder="1" applyAlignment="1">
      <alignment vertical="top"/>
    </xf>
    <xf numFmtId="0" fontId="4" fillId="0" borderId="3" xfId="11" applyFont="1" applyFill="1" applyBorder="1" applyAlignment="1">
      <alignment horizontal="center" vertical="top" wrapText="1" readingOrder="1"/>
    </xf>
    <xf numFmtId="49" fontId="4" fillId="0" borderId="3" xfId="2" applyNumberFormat="1" applyFont="1" applyBorder="1" applyAlignment="1">
      <alignment horizontal="right" vertical="center"/>
    </xf>
    <xf numFmtId="0" fontId="6" fillId="0" borderId="7" xfId="21" applyFont="1" applyFill="1" applyBorder="1" applyAlignment="1">
      <alignment vertical="top" wrapText="1"/>
    </xf>
    <xf numFmtId="3" fontId="4" fillId="0" borderId="3" xfId="21" applyNumberFormat="1" applyFont="1" applyFill="1" applyBorder="1" applyAlignment="1">
      <alignment vertical="center" wrapText="1"/>
    </xf>
    <xf numFmtId="188" fontId="4" fillId="0" borderId="3" xfId="2" applyNumberFormat="1" applyFont="1" applyBorder="1" applyAlignment="1">
      <alignment horizontal="center" vertical="top"/>
    </xf>
    <xf numFmtId="0" fontId="4" fillId="0" borderId="8" xfId="0" applyFont="1" applyBorder="1" applyAlignment="1">
      <alignment horizontal="left" vertical="top" wrapText="1"/>
    </xf>
    <xf numFmtId="43" fontId="4" fillId="0" borderId="21" xfId="2" applyFont="1" applyFill="1" applyBorder="1" applyAlignment="1">
      <alignment vertical="top" wrapText="1"/>
    </xf>
    <xf numFmtId="0" fontId="5" fillId="0" borderId="2" xfId="5" applyFont="1" applyFill="1" applyBorder="1" applyAlignment="1">
      <alignment horizontal="center" vertical="top"/>
    </xf>
    <xf numFmtId="0" fontId="37" fillId="0" borderId="2" xfId="5" applyFont="1" applyBorder="1" applyAlignment="1">
      <alignment horizontal="left" vertical="top"/>
    </xf>
    <xf numFmtId="3" fontId="4" fillId="0" borderId="3" xfId="5" applyNumberFormat="1" applyFont="1" applyFill="1" applyBorder="1" applyAlignment="1">
      <alignment horizontal="right" vertical="top" wrapText="1"/>
    </xf>
    <xf numFmtId="43" fontId="4" fillId="0" borderId="3" xfId="2" applyFont="1" applyFill="1" applyBorder="1" applyAlignment="1">
      <alignment horizontal="right" vertical="top" wrapText="1"/>
    </xf>
    <xf numFmtId="43" fontId="4" fillId="0" borderId="3" xfId="2" applyFont="1" applyBorder="1" applyAlignment="1">
      <alignment horizontal="center" vertical="top"/>
    </xf>
    <xf numFmtId="0" fontId="4" fillId="0" borderId="3" xfId="5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right" vertical="top" wrapText="1"/>
    </xf>
    <xf numFmtId="0" fontId="4" fillId="0" borderId="3" xfId="0" applyFont="1" applyBorder="1" applyAlignment="1">
      <alignment horizontal="right" vertical="top"/>
    </xf>
    <xf numFmtId="0" fontId="4" fillId="0" borderId="3" xfId="5" applyFont="1" applyFill="1" applyBorder="1" applyAlignment="1">
      <alignment horizontal="right" vertical="top"/>
    </xf>
    <xf numFmtId="0" fontId="6" fillId="0" borderId="3" xfId="5" applyFont="1" applyFill="1" applyBorder="1" applyAlignment="1">
      <alignment horizontal="right" vertical="top"/>
    </xf>
    <xf numFmtId="3" fontId="6" fillId="0" borderId="5" xfId="5" applyNumberFormat="1" applyFont="1" applyBorder="1" applyAlignment="1"/>
    <xf numFmtId="0" fontId="4" fillId="0" borderId="3" xfId="11" applyFont="1" applyBorder="1" applyAlignment="1">
      <alignment vertical="top" wrapText="1"/>
    </xf>
    <xf numFmtId="0" fontId="4" fillId="0" borderId="14" xfId="11" applyFont="1" applyBorder="1" applyAlignment="1">
      <alignment vertical="top" wrapText="1"/>
    </xf>
    <xf numFmtId="0" fontId="40" fillId="0" borderId="7" xfId="0" applyFont="1" applyBorder="1" applyAlignment="1">
      <alignment horizontal="center" vertical="top"/>
    </xf>
    <xf numFmtId="0" fontId="40" fillId="0" borderId="0" xfId="0" applyFont="1"/>
    <xf numFmtId="0" fontId="4" fillId="0" borderId="28" xfId="0" applyFont="1" applyFill="1" applyBorder="1" applyAlignment="1">
      <alignment horizontal="left" vertical="top" wrapText="1" readingOrder="1"/>
    </xf>
    <xf numFmtId="2" fontId="4" fillId="0" borderId="21" xfId="5" applyNumberFormat="1" applyFont="1" applyFill="1" applyBorder="1" applyAlignment="1">
      <alignment horizontal="center" vertical="top" wrapText="1"/>
    </xf>
    <xf numFmtId="0" fontId="39" fillId="0" borderId="3" xfId="5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/>
    </xf>
    <xf numFmtId="0" fontId="14" fillId="0" borderId="3" xfId="11" applyFont="1" applyFill="1" applyBorder="1" applyAlignment="1">
      <alignment horizontal="center" vertical="top" wrapText="1" readingOrder="1"/>
    </xf>
    <xf numFmtId="0" fontId="4" fillId="0" borderId="3" xfId="11" applyFont="1" applyBorder="1" applyAlignment="1">
      <alignment horizontal="center" vertical="top"/>
    </xf>
    <xf numFmtId="0" fontId="4" fillId="0" borderId="3" xfId="21" applyFont="1" applyBorder="1" applyAlignment="1">
      <alignment horizontal="left" vertical="top" wrapText="1"/>
    </xf>
    <xf numFmtId="0" fontId="4" fillId="0" borderId="3" xfId="11" applyFont="1" applyBorder="1" applyAlignment="1">
      <alignment horizontal="center"/>
    </xf>
    <xf numFmtId="0" fontId="4" fillId="2" borderId="21" xfId="0" applyFont="1" applyFill="1" applyBorder="1" applyAlignment="1">
      <alignment vertical="top" wrapText="1"/>
    </xf>
    <xf numFmtId="0" fontId="4" fillId="2" borderId="3" xfId="0" applyFont="1" applyFill="1" applyBorder="1" applyAlignment="1">
      <alignment wrapText="1"/>
    </xf>
    <xf numFmtId="0" fontId="4" fillId="0" borderId="1" xfId="0" applyFont="1" applyBorder="1" applyAlignment="1">
      <alignment horizontal="center" vertical="top"/>
    </xf>
    <xf numFmtId="0" fontId="4" fillId="2" borderId="1" xfId="0" applyFont="1" applyFill="1" applyBorder="1" applyAlignment="1">
      <alignment wrapText="1"/>
    </xf>
    <xf numFmtId="0" fontId="14" fillId="2" borderId="2" xfId="0" applyFont="1" applyFill="1" applyBorder="1" applyAlignment="1">
      <alignment horizontal="left" vertical="top" wrapText="1"/>
    </xf>
    <xf numFmtId="0" fontId="40" fillId="0" borderId="2" xfId="5" applyFont="1" applyFill="1" applyBorder="1" applyAlignment="1">
      <alignment vertical="top" wrapText="1"/>
    </xf>
    <xf numFmtId="0" fontId="4" fillId="0" borderId="7" xfId="5" applyFont="1" applyFill="1" applyBorder="1" applyAlignment="1">
      <alignment vertical="top"/>
    </xf>
    <xf numFmtId="0" fontId="4" fillId="0" borderId="0" xfId="11" applyFont="1"/>
    <xf numFmtId="0" fontId="14" fillId="2" borderId="7" xfId="11" applyFont="1" applyFill="1" applyBorder="1" applyAlignment="1">
      <alignment horizontal="left" vertical="top" wrapText="1"/>
    </xf>
    <xf numFmtId="0" fontId="14" fillId="2" borderId="3" xfId="11" applyFont="1" applyFill="1" applyBorder="1" applyAlignment="1">
      <alignment horizontal="left" vertical="top" wrapText="1"/>
    </xf>
    <xf numFmtId="0" fontId="15" fillId="2" borderId="3" xfId="5" applyFont="1" applyFill="1" applyBorder="1" applyAlignment="1">
      <alignment horizontal="center" vertical="top" wrapText="1"/>
    </xf>
    <xf numFmtId="0" fontId="14" fillId="2" borderId="3" xfId="11" applyFont="1" applyFill="1" applyBorder="1" applyAlignment="1">
      <alignment horizontal="left" vertical="top"/>
    </xf>
    <xf numFmtId="0" fontId="4" fillId="0" borderId="3" xfId="11" applyFont="1" applyBorder="1"/>
    <xf numFmtId="0" fontId="14" fillId="0" borderId="3" xfId="11" applyFont="1" applyFill="1" applyBorder="1" applyAlignment="1">
      <alignment horizontal="left" vertical="top" wrapText="1" readingOrder="1"/>
    </xf>
    <xf numFmtId="0" fontId="14" fillId="2" borderId="3" xfId="0" applyFont="1" applyFill="1" applyBorder="1" applyAlignment="1">
      <alignment horizontal="left" vertical="top" wrapText="1"/>
    </xf>
    <xf numFmtId="0" fontId="56" fillId="0" borderId="3" xfId="11" applyFont="1" applyFill="1" applyBorder="1" applyAlignment="1">
      <alignment horizontal="left" vertical="top" wrapText="1" readingOrder="1"/>
    </xf>
    <xf numFmtId="0" fontId="4" fillId="0" borderId="7" xfId="0" applyFont="1" applyBorder="1" applyAlignment="1">
      <alignment vertical="top"/>
    </xf>
    <xf numFmtId="0" fontId="56" fillId="0" borderId="7" xfId="11" applyFont="1" applyFill="1" applyBorder="1" applyAlignment="1">
      <alignment horizontal="left" vertical="top" wrapText="1" readingOrder="1"/>
    </xf>
    <xf numFmtId="0" fontId="14" fillId="0" borderId="7" xfId="11" applyFont="1" applyFill="1" applyBorder="1" applyAlignment="1">
      <alignment horizontal="center" vertical="top" wrapText="1" readingOrder="1"/>
    </xf>
    <xf numFmtId="0" fontId="15" fillId="2" borderId="7" xfId="5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vertical="top"/>
    </xf>
    <xf numFmtId="43" fontId="4" fillId="0" borderId="5" xfId="2" applyFont="1" applyFill="1" applyBorder="1" applyAlignment="1">
      <alignment vertical="top"/>
    </xf>
    <xf numFmtId="0" fontId="4" fillId="3" borderId="3" xfId="11" applyFont="1" applyFill="1" applyBorder="1" applyAlignment="1">
      <alignment vertical="center" wrapText="1"/>
    </xf>
    <xf numFmtId="0" fontId="14" fillId="0" borderId="7" xfId="0" applyFont="1" applyFill="1" applyBorder="1" applyAlignment="1">
      <alignment horizontal="center" vertical="top" wrapText="1" readingOrder="1"/>
    </xf>
    <xf numFmtId="0" fontId="4" fillId="0" borderId="1" xfId="0" applyFont="1" applyFill="1" applyBorder="1"/>
    <xf numFmtId="43" fontId="4" fillId="0" borderId="1" xfId="2" applyFont="1" applyFill="1" applyBorder="1"/>
    <xf numFmtId="0" fontId="4" fillId="0" borderId="2" xfId="21" applyFont="1" applyFill="1" applyBorder="1" applyAlignment="1">
      <alignment vertical="top" wrapText="1"/>
    </xf>
    <xf numFmtId="0" fontId="40" fillId="0" borderId="2" xfId="21" applyFont="1" applyFill="1" applyBorder="1" applyAlignment="1">
      <alignment vertical="top" wrapText="1"/>
    </xf>
    <xf numFmtId="0" fontId="14" fillId="2" borderId="3" xfId="0" applyFont="1" applyFill="1" applyBorder="1" applyAlignment="1">
      <alignment vertical="top" wrapText="1"/>
    </xf>
    <xf numFmtId="17" fontId="4" fillId="0" borderId="3" xfId="4" applyNumberFormat="1" applyFont="1" applyBorder="1" applyAlignment="1">
      <alignment horizontal="center" vertical="top"/>
    </xf>
    <xf numFmtId="0" fontId="4" fillId="0" borderId="3" xfId="25" applyFont="1" applyBorder="1" applyAlignment="1">
      <alignment horizontal="center" wrapText="1"/>
    </xf>
    <xf numFmtId="0" fontId="15" fillId="2" borderId="3" xfId="0" applyFont="1" applyFill="1" applyBorder="1" applyAlignment="1">
      <alignment horizontal="left" vertical="top"/>
    </xf>
    <xf numFmtId="0" fontId="4" fillId="0" borderId="21" xfId="21" applyFont="1" applyFill="1" applyBorder="1" applyAlignment="1">
      <alignment vertical="top" wrapText="1"/>
    </xf>
    <xf numFmtId="0" fontId="4" fillId="0" borderId="8" xfId="5" applyFont="1" applyFill="1" applyBorder="1" applyAlignment="1">
      <alignment vertical="top" wrapText="1"/>
    </xf>
    <xf numFmtId="0" fontId="4" fillId="0" borderId="8" xfId="21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vertical="center"/>
    </xf>
    <xf numFmtId="188" fontId="4" fillId="0" borderId="5" xfId="2" applyNumberFormat="1" applyFont="1" applyFill="1" applyBorder="1" applyAlignment="1">
      <alignment vertical="center"/>
    </xf>
    <xf numFmtId="0" fontId="14" fillId="2" borderId="3" xfId="11" applyFont="1" applyFill="1" applyBorder="1" applyAlignment="1">
      <alignment vertical="top" wrapText="1" readingOrder="1"/>
    </xf>
    <xf numFmtId="0" fontId="4" fillId="2" borderId="3" xfId="11" applyFont="1" applyFill="1" applyBorder="1" applyAlignment="1">
      <alignment vertical="top" wrapText="1"/>
    </xf>
    <xf numFmtId="0" fontId="4" fillId="2" borderId="3" xfId="11" applyFont="1" applyFill="1" applyBorder="1" applyAlignment="1">
      <alignment horizontal="center" vertical="top"/>
    </xf>
    <xf numFmtId="188" fontId="6" fillId="0" borderId="5" xfId="2" applyNumberFormat="1" applyFont="1" applyFill="1" applyBorder="1" applyAlignment="1">
      <alignment vertical="center"/>
    </xf>
    <xf numFmtId="0" fontId="22" fillId="2" borderId="3" xfId="5" applyFont="1" applyFill="1" applyBorder="1" applyAlignment="1">
      <alignment vertical="top" wrapText="1"/>
    </xf>
    <xf numFmtId="0" fontId="23" fillId="2" borderId="3" xfId="5" applyFont="1" applyFill="1" applyBorder="1" applyAlignment="1">
      <alignment vertical="top" wrapText="1"/>
    </xf>
    <xf numFmtId="0" fontId="22" fillId="2" borderId="3" xfId="5" applyFont="1" applyFill="1" applyBorder="1" applyAlignment="1">
      <alignment horizontal="center" vertical="top" wrapText="1"/>
    </xf>
    <xf numFmtId="0" fontId="14" fillId="0" borderId="21" xfId="0" applyFont="1" applyFill="1" applyBorder="1" applyAlignment="1">
      <alignment horizontal="center" vertical="top" wrapText="1" readingOrder="1"/>
    </xf>
    <xf numFmtId="0" fontId="57" fillId="0" borderId="3" xfId="5" applyFont="1" applyBorder="1" applyAlignment="1">
      <alignment horizontal="left" vertical="top" wrapText="1"/>
    </xf>
    <xf numFmtId="0" fontId="14" fillId="0" borderId="8" xfId="0" applyFont="1" applyFill="1" applyBorder="1" applyAlignment="1">
      <alignment horizontal="center" vertical="top" wrapText="1" readingOrder="1"/>
    </xf>
    <xf numFmtId="0" fontId="4" fillId="0" borderId="8" xfId="11" applyFont="1" applyBorder="1" applyAlignment="1">
      <alignment horizontal="center"/>
    </xf>
    <xf numFmtId="43" fontId="6" fillId="0" borderId="8" xfId="2" applyFont="1" applyFill="1" applyBorder="1" applyAlignment="1">
      <alignment vertical="top" wrapText="1"/>
    </xf>
    <xf numFmtId="0" fontId="6" fillId="0" borderId="0" xfId="21" applyFont="1" applyBorder="1" applyAlignment="1"/>
    <xf numFmtId="0" fontId="6" fillId="0" borderId="0" xfId="21" applyFont="1"/>
    <xf numFmtId="0" fontId="6" fillId="0" borderId="5" xfId="21" applyFont="1" applyBorder="1" applyAlignment="1">
      <alignment horizontal="center"/>
    </xf>
    <xf numFmtId="0" fontId="6" fillId="0" borderId="0" xfId="21" applyFont="1" applyBorder="1"/>
    <xf numFmtId="0" fontId="4" fillId="0" borderId="2" xfId="21" applyFont="1" applyBorder="1"/>
    <xf numFmtId="0" fontId="4" fillId="0" borderId="2" xfId="21" applyFont="1" applyBorder="1" applyAlignment="1">
      <alignment horizontal="left"/>
    </xf>
    <xf numFmtId="188" fontId="4" fillId="0" borderId="2" xfId="26" applyNumberFormat="1" applyFont="1" applyBorder="1" applyAlignment="1">
      <alignment horizontal="right"/>
    </xf>
    <xf numFmtId="188" fontId="4" fillId="0" borderId="2" xfId="26" applyNumberFormat="1" applyFont="1" applyFill="1" applyBorder="1" applyAlignment="1">
      <alignment horizontal="right"/>
    </xf>
    <xf numFmtId="0" fontId="4" fillId="0" borderId="0" xfId="21" applyFont="1" applyBorder="1"/>
    <xf numFmtId="0" fontId="4" fillId="0" borderId="3" xfId="21" applyFont="1" applyBorder="1" applyAlignment="1">
      <alignment horizontal="left"/>
    </xf>
    <xf numFmtId="188" fontId="4" fillId="0" borderId="3" xfId="26" applyNumberFormat="1" applyFont="1" applyBorder="1" applyAlignment="1">
      <alignment horizontal="right"/>
    </xf>
    <xf numFmtId="188" fontId="4" fillId="0" borderId="3" xfId="26" applyNumberFormat="1" applyFont="1" applyFill="1" applyBorder="1" applyAlignment="1">
      <alignment horizontal="right"/>
    </xf>
    <xf numFmtId="0" fontId="22" fillId="0" borderId="3" xfId="21" applyFont="1" applyBorder="1" applyAlignment="1">
      <alignment horizontal="left"/>
    </xf>
    <xf numFmtId="0" fontId="4" fillId="0" borderId="3" xfId="26" applyNumberFormat="1" applyFont="1" applyBorder="1" applyAlignment="1">
      <alignment horizontal="right"/>
    </xf>
    <xf numFmtId="188" fontId="4" fillId="0" borderId="0" xfId="26" applyNumberFormat="1" applyFont="1" applyBorder="1"/>
    <xf numFmtId="188" fontId="4" fillId="0" borderId="0" xfId="21" applyNumberFormat="1" applyFont="1" applyBorder="1"/>
    <xf numFmtId="189" fontId="4" fillId="4" borderId="3" xfId="21" applyNumberFormat="1" applyFont="1" applyFill="1" applyBorder="1"/>
    <xf numFmtId="188" fontId="15" fillId="0" borderId="3" xfId="26" applyNumberFormat="1" applyFont="1" applyFill="1" applyBorder="1" applyAlignment="1">
      <alignment horizontal="right"/>
    </xf>
    <xf numFmtId="188" fontId="4" fillId="0" borderId="3" xfId="26" applyNumberFormat="1" applyFont="1" applyBorder="1" applyAlignment="1">
      <alignment horizontal="right" vertical="center"/>
    </xf>
    <xf numFmtId="0" fontId="4" fillId="0" borderId="3" xfId="21" applyFont="1" applyFill="1" applyBorder="1"/>
    <xf numFmtId="0" fontId="4" fillId="0" borderId="0" xfId="21" applyFont="1" applyFill="1" applyBorder="1"/>
    <xf numFmtId="188" fontId="4" fillId="0" borderId="0" xfId="21" applyNumberFormat="1" applyFont="1" applyFill="1" applyBorder="1"/>
    <xf numFmtId="0" fontId="4" fillId="0" borderId="0" xfId="21" applyFont="1" applyFill="1"/>
    <xf numFmtId="0" fontId="4" fillId="0" borderId="3" xfId="21" applyFont="1" applyFill="1" applyBorder="1" applyAlignment="1">
      <alignment horizontal="left"/>
    </xf>
    <xf numFmtId="1" fontId="4" fillId="0" borderId="0" xfId="21" applyNumberFormat="1" applyFont="1" applyBorder="1"/>
    <xf numFmtId="0" fontId="4" fillId="4" borderId="3" xfId="21" applyFont="1" applyFill="1" applyBorder="1" applyAlignment="1">
      <alignment horizontal="left"/>
    </xf>
    <xf numFmtId="188" fontId="4" fillId="4" borderId="3" xfId="26" applyNumberFormat="1" applyFont="1" applyFill="1" applyBorder="1" applyAlignment="1">
      <alignment horizontal="right"/>
    </xf>
    <xf numFmtId="189" fontId="4" fillId="0" borderId="3" xfId="21" applyNumberFormat="1" applyFont="1" applyBorder="1"/>
    <xf numFmtId="0" fontId="44" fillId="0" borderId="25" xfId="21" applyFont="1" applyBorder="1"/>
    <xf numFmtId="0" fontId="44" fillId="2" borderId="25" xfId="21" applyFont="1" applyFill="1" applyBorder="1" applyAlignment="1">
      <alignment horizontal="left"/>
    </xf>
    <xf numFmtId="0" fontId="4" fillId="0" borderId="25" xfId="21" applyFont="1" applyBorder="1"/>
    <xf numFmtId="3" fontId="44" fillId="0" borderId="25" xfId="21" applyNumberFormat="1" applyFont="1" applyBorder="1" applyAlignment="1">
      <alignment horizontal="center"/>
    </xf>
    <xf numFmtId="188" fontId="4" fillId="5" borderId="3" xfId="26" applyNumberFormat="1" applyFont="1" applyFill="1" applyBorder="1" applyAlignment="1">
      <alignment horizontal="right"/>
    </xf>
    <xf numFmtId="0" fontId="4" fillId="0" borderId="18" xfId="21" applyFont="1" applyBorder="1"/>
    <xf numFmtId="0" fontId="6" fillId="0" borderId="18" xfId="21" applyFont="1" applyBorder="1" applyAlignment="1">
      <alignment horizontal="center" vertical="center"/>
    </xf>
    <xf numFmtId="0" fontId="6" fillId="0" borderId="0" xfId="21" applyFont="1" applyBorder="1" applyAlignment="1">
      <alignment horizontal="center" vertical="center"/>
    </xf>
    <xf numFmtId="0" fontId="4" fillId="0" borderId="24" xfId="21" applyFont="1" applyBorder="1"/>
    <xf numFmtId="0" fontId="4" fillId="0" borderId="13" xfId="21" applyFont="1" applyBorder="1"/>
    <xf numFmtId="0" fontId="4" fillId="0" borderId="0" xfId="21" applyFont="1" applyBorder="1" applyAlignment="1">
      <alignment vertical="center"/>
    </xf>
    <xf numFmtId="0" fontId="4" fillId="0" borderId="12" xfId="21" applyFont="1" applyBorder="1"/>
    <xf numFmtId="0" fontId="4" fillId="0" borderId="11" xfId="21" applyFont="1" applyBorder="1"/>
    <xf numFmtId="0" fontId="6" fillId="0" borderId="13" xfId="21" applyFont="1" applyBorder="1" applyAlignment="1">
      <alignment horizontal="center" vertical="center"/>
    </xf>
    <xf numFmtId="0" fontId="4" fillId="0" borderId="0" xfId="0" applyFont="1" applyAlignment="1">
      <alignment horizontal="left" vertical="center" indent="4"/>
    </xf>
    <xf numFmtId="0" fontId="6" fillId="0" borderId="5" xfId="0" applyFont="1" applyBorder="1"/>
    <xf numFmtId="0" fontId="15" fillId="0" borderId="5" xfId="0" applyFont="1" applyBorder="1" applyAlignment="1">
      <alignment horizontal="left" vertical="top" wrapText="1"/>
    </xf>
    <xf numFmtId="43" fontId="15" fillId="0" borderId="5" xfId="20" applyFont="1" applyFill="1" applyBorder="1"/>
    <xf numFmtId="0" fontId="18" fillId="0" borderId="5" xfId="0" applyFont="1" applyBorder="1" applyAlignment="1">
      <alignment horizontal="left" vertical="top" wrapText="1"/>
    </xf>
    <xf numFmtId="43" fontId="4" fillId="0" borderId="0" xfId="0" applyNumberFormat="1" applyFont="1"/>
    <xf numFmtId="4" fontId="15" fillId="0" borderId="5" xfId="0" applyNumberFormat="1" applyFont="1" applyFill="1" applyBorder="1" applyAlignment="1">
      <alignment vertical="top" wrapText="1"/>
    </xf>
    <xf numFmtId="43" fontId="4" fillId="0" borderId="5" xfId="20" applyFont="1" applyFill="1" applyBorder="1"/>
    <xf numFmtId="188" fontId="31" fillId="0" borderId="0" xfId="2" applyNumberFormat="1" applyFont="1"/>
    <xf numFmtId="0" fontId="15" fillId="0" borderId="0" xfId="0" applyFont="1" applyAlignment="1">
      <alignment horizontal="left" vertical="top" wrapText="1"/>
    </xf>
    <xf numFmtId="3" fontId="4" fillId="0" borderId="0" xfId="0" applyNumberFormat="1" applyFont="1"/>
    <xf numFmtId="0" fontId="18" fillId="0" borderId="0" xfId="0" applyFont="1" applyAlignment="1">
      <alignment horizontal="left" vertical="top" wrapText="1"/>
    </xf>
    <xf numFmtId="3" fontId="31" fillId="0" borderId="0" xfId="0" applyNumberFormat="1" applyFont="1"/>
    <xf numFmtId="188" fontId="30" fillId="0" borderId="0" xfId="0" applyNumberFormat="1" applyFont="1"/>
    <xf numFmtId="3" fontId="27" fillId="0" borderId="0" xfId="0" applyNumberFormat="1" applyFont="1"/>
    <xf numFmtId="0" fontId="4" fillId="0" borderId="0" xfId="0" applyFont="1" applyBorder="1" applyAlignment="1">
      <alignment vertical="center"/>
    </xf>
    <xf numFmtId="0" fontId="44" fillId="0" borderId="0" xfId="0" applyFont="1" applyBorder="1" applyAlignment="1">
      <alignment vertical="center"/>
    </xf>
    <xf numFmtId="0" fontId="15" fillId="0" borderId="0" xfId="11" applyFont="1"/>
    <xf numFmtId="0" fontId="37" fillId="0" borderId="0" xfId="11" applyFont="1" applyAlignment="1">
      <alignment horizontal="center"/>
    </xf>
    <xf numFmtId="0" fontId="15" fillId="0" borderId="0" xfId="11" applyFont="1" applyAlignment="1">
      <alignment horizontal="center" vertical="center"/>
    </xf>
    <xf numFmtId="0" fontId="18" fillId="0" borderId="4" xfId="11" applyFont="1" applyBorder="1" applyAlignment="1">
      <alignment horizontal="center" vertical="center" wrapText="1"/>
    </xf>
    <xf numFmtId="0" fontId="18" fillId="0" borderId="1" xfId="11" applyFont="1" applyBorder="1" applyAlignment="1">
      <alignment horizontal="center" vertical="top" wrapText="1"/>
    </xf>
    <xf numFmtId="0" fontId="4" fillId="0" borderId="4" xfId="11" applyFont="1" applyBorder="1" applyAlignment="1">
      <alignment horizontal="left" vertical="center"/>
    </xf>
    <xf numFmtId="0" fontId="4" fillId="0" borderId="4" xfId="11" applyFont="1" applyBorder="1"/>
    <xf numFmtId="0" fontId="6" fillId="0" borderId="4" xfId="11" applyFont="1" applyBorder="1" applyAlignment="1">
      <alignment horizontal="center" vertical="center"/>
    </xf>
    <xf numFmtId="0" fontId="4" fillId="0" borderId="0" xfId="11" applyFont="1" applyAlignment="1">
      <alignment horizontal="center" vertical="center" wrapText="1"/>
    </xf>
    <xf numFmtId="0" fontId="4" fillId="0" borderId="0" xfId="11" applyFont="1" applyAlignment="1">
      <alignment horizontal="center" vertical="center"/>
    </xf>
    <xf numFmtId="0" fontId="4" fillId="0" borderId="8" xfId="11" applyFont="1" applyBorder="1" applyAlignment="1">
      <alignment horizontal="left" vertical="center"/>
    </xf>
    <xf numFmtId="0" fontId="4" fillId="0" borderId="8" xfId="11" applyFont="1" applyBorder="1"/>
    <xf numFmtId="0" fontId="6" fillId="0" borderId="8" xfId="11" applyFont="1" applyBorder="1" applyAlignment="1">
      <alignment horizontal="center" vertical="center" wrapText="1"/>
    </xf>
    <xf numFmtId="0" fontId="4" fillId="0" borderId="10" xfId="11" applyFont="1" applyBorder="1" applyAlignment="1">
      <alignment horizontal="center" vertical="center"/>
    </xf>
    <xf numFmtId="0" fontId="6" fillId="0" borderId="8" xfId="11" applyFont="1" applyBorder="1"/>
    <xf numFmtId="0" fontId="4" fillId="0" borderId="8" xfId="11" applyFont="1" applyBorder="1" applyAlignment="1">
      <alignment horizontal="center" vertical="top"/>
    </xf>
    <xf numFmtId="0" fontId="6" fillId="0" borderId="8" xfId="11" applyFont="1" applyBorder="1" applyAlignment="1">
      <alignment horizontal="center" vertical="top"/>
    </xf>
    <xf numFmtId="0" fontId="6" fillId="0" borderId="1" xfId="11" applyFont="1" applyBorder="1"/>
    <xf numFmtId="0" fontId="4" fillId="0" borderId="1" xfId="11" applyFont="1" applyBorder="1"/>
    <xf numFmtId="0" fontId="6" fillId="0" borderId="1" xfId="11" applyFont="1" applyBorder="1" applyAlignment="1">
      <alignment horizontal="center" vertical="center" wrapText="1"/>
    </xf>
    <xf numFmtId="0" fontId="6" fillId="0" borderId="8" xfId="11" applyFont="1" applyBorder="1" applyAlignment="1">
      <alignment horizontal="center"/>
    </xf>
    <xf numFmtId="0" fontId="6" fillId="0" borderId="4" xfId="11" applyFont="1" applyBorder="1" applyAlignment="1">
      <alignment horizontal="center" vertical="center" wrapText="1"/>
    </xf>
    <xf numFmtId="0" fontId="4" fillId="0" borderId="9" xfId="11" applyFont="1" applyBorder="1" applyAlignment="1">
      <alignment horizontal="left" vertical="top" wrapText="1"/>
    </xf>
    <xf numFmtId="0" fontId="6" fillId="0" borderId="24" xfId="11" applyFont="1" applyBorder="1" applyAlignment="1">
      <alignment horizontal="center" vertical="center" wrapText="1"/>
    </xf>
    <xf numFmtId="0" fontId="6" fillId="0" borderId="0" xfId="11" applyFont="1" applyBorder="1" applyAlignment="1">
      <alignment horizontal="center" vertical="center" wrapText="1"/>
    </xf>
    <xf numFmtId="0" fontId="4" fillId="0" borderId="10" xfId="11" applyFont="1" applyBorder="1" applyAlignment="1">
      <alignment horizontal="left" vertical="top" wrapText="1"/>
    </xf>
    <xf numFmtId="0" fontId="4" fillId="0" borderId="9" xfId="11" applyFont="1" applyBorder="1"/>
    <xf numFmtId="0" fontId="6" fillId="0" borderId="19" xfId="11" applyFont="1" applyBorder="1" applyAlignment="1">
      <alignment horizontal="center" vertical="center" wrapText="1"/>
    </xf>
    <xf numFmtId="0" fontId="4" fillId="0" borderId="10" xfId="11" applyFont="1" applyBorder="1"/>
    <xf numFmtId="0" fontId="4" fillId="0" borderId="4" xfId="11" applyFont="1" applyFill="1" applyBorder="1" applyAlignment="1">
      <alignment vertical="top" wrapText="1"/>
    </xf>
    <xf numFmtId="0" fontId="22" fillId="0" borderId="4" xfId="0" applyFont="1" applyBorder="1" applyAlignment="1">
      <alignment horizontal="left" vertical="center"/>
    </xf>
    <xf numFmtId="0" fontId="22" fillId="0" borderId="4" xfId="0" applyFont="1" applyBorder="1"/>
    <xf numFmtId="0" fontId="4" fillId="0" borderId="8" xfId="11" applyFont="1" applyFill="1" applyBorder="1" applyAlignment="1">
      <alignment horizontal="center" vertical="top" wrapText="1"/>
    </xf>
    <xf numFmtId="0" fontId="22" fillId="0" borderId="8" xfId="0" applyFont="1" applyBorder="1" applyAlignment="1">
      <alignment horizontal="left" vertical="center"/>
    </xf>
    <xf numFmtId="0" fontId="22" fillId="0" borderId="8" xfId="0" applyFont="1" applyBorder="1"/>
    <xf numFmtId="0" fontId="23" fillId="0" borderId="8" xfId="0" applyFont="1" applyBorder="1" applyAlignment="1">
      <alignment horizontal="center" vertical="center"/>
    </xf>
    <xf numFmtId="0" fontId="6" fillId="0" borderId="8" xfId="11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/>
    <xf numFmtId="0" fontId="23" fillId="0" borderId="1" xfId="0" applyFont="1" applyBorder="1" applyAlignment="1">
      <alignment horizontal="center" vertical="center"/>
    </xf>
    <xf numFmtId="0" fontId="4" fillId="0" borderId="0" xfId="11" applyFont="1" applyAlignment="1">
      <alignment horizontal="left"/>
    </xf>
    <xf numFmtId="0" fontId="23" fillId="0" borderId="8" xfId="0" applyFont="1" applyBorder="1" applyAlignment="1">
      <alignment horizontal="center"/>
    </xf>
    <xf numFmtId="0" fontId="23" fillId="0" borderId="8" xfId="0" applyFont="1" applyBorder="1"/>
    <xf numFmtId="0" fontId="4" fillId="0" borderId="18" xfId="11" applyFont="1" applyBorder="1" applyAlignment="1">
      <alignment horizontal="left"/>
    </xf>
    <xf numFmtId="0" fontId="23" fillId="0" borderId="1" xfId="0" applyFont="1" applyBorder="1"/>
    <xf numFmtId="0" fontId="15" fillId="0" borderId="0" xfId="11" applyFont="1" applyAlignment="1">
      <alignment horizontal="left"/>
    </xf>
    <xf numFmtId="0" fontId="15" fillId="0" borderId="0" xfId="11" applyFont="1" applyAlignment="1">
      <alignment horizontal="center"/>
    </xf>
    <xf numFmtId="0" fontId="18" fillId="0" borderId="18" xfId="11" applyFont="1" applyBorder="1" applyAlignment="1">
      <alignment horizontal="left" vertical="top"/>
    </xf>
    <xf numFmtId="0" fontId="18" fillId="0" borderId="0" xfId="11" applyFont="1" applyBorder="1" applyAlignment="1">
      <alignment horizontal="left" vertical="top"/>
    </xf>
    <xf numFmtId="0" fontId="40" fillId="0" borderId="0" xfId="11" applyFont="1"/>
    <xf numFmtId="0" fontId="18" fillId="0" borderId="0" xfId="11" applyFont="1"/>
    <xf numFmtId="0" fontId="41" fillId="0" borderId="0" xfId="11" applyFont="1"/>
    <xf numFmtId="0" fontId="38" fillId="0" borderId="4" xfId="11" applyFont="1" applyBorder="1" applyAlignment="1">
      <alignment horizontal="center" vertical="center" wrapText="1"/>
    </xf>
    <xf numFmtId="0" fontId="4" fillId="0" borderId="4" xfId="11" applyFont="1" applyFill="1" applyBorder="1" applyAlignment="1">
      <alignment horizontal="center" vertical="top" wrapText="1"/>
    </xf>
    <xf numFmtId="0" fontId="22" fillId="0" borderId="4" xfId="11" applyFont="1" applyFill="1" applyBorder="1" applyAlignment="1">
      <alignment vertical="top" wrapText="1"/>
    </xf>
    <xf numFmtId="0" fontId="6" fillId="0" borderId="4" xfId="11" applyFont="1" applyFill="1" applyBorder="1" applyAlignment="1">
      <alignment horizontal="center" vertical="top" wrapText="1"/>
    </xf>
    <xf numFmtId="0" fontId="4" fillId="0" borderId="5" xfId="11" applyFont="1" applyFill="1" applyBorder="1" applyAlignment="1">
      <alignment horizontal="center" vertical="top" wrapText="1"/>
    </xf>
    <xf numFmtId="0" fontId="22" fillId="0" borderId="5" xfId="11" applyFont="1" applyFill="1" applyBorder="1" applyAlignment="1">
      <alignment vertical="top" wrapText="1"/>
    </xf>
    <xf numFmtId="0" fontId="6" fillId="0" borderId="5" xfId="11" applyFont="1" applyFill="1" applyBorder="1" applyAlignment="1">
      <alignment horizontal="center" vertical="top" wrapText="1"/>
    </xf>
    <xf numFmtId="0" fontId="59" fillId="0" borderId="5" xfId="11" applyFont="1" applyFill="1" applyBorder="1" applyAlignment="1">
      <alignment horizontal="center" vertical="top" wrapText="1"/>
    </xf>
    <xf numFmtId="0" fontId="60" fillId="0" borderId="5" xfId="11" applyFont="1" applyFill="1" applyBorder="1" applyAlignment="1">
      <alignment horizontal="center" vertical="top" wrapText="1"/>
    </xf>
    <xf numFmtId="0" fontId="6" fillId="0" borderId="0" xfId="11" applyFont="1" applyAlignment="1">
      <alignment horizontal="left" vertical="top" wrapText="1"/>
    </xf>
    <xf numFmtId="0" fontId="42" fillId="0" borderId="0" xfId="11" applyFont="1" applyAlignment="1">
      <alignment horizontal="left"/>
    </xf>
    <xf numFmtId="0" fontId="22" fillId="0" borderId="5" xfId="11" applyFont="1" applyBorder="1" applyAlignment="1">
      <alignment horizontal="center" vertical="top" wrapText="1"/>
    </xf>
    <xf numFmtId="0" fontId="22" fillId="0" borderId="5" xfId="11" applyFont="1" applyBorder="1" applyAlignment="1">
      <alignment vertical="top" wrapText="1"/>
    </xf>
    <xf numFmtId="0" fontId="22" fillId="0" borderId="2" xfId="11" applyFont="1" applyBorder="1" applyAlignment="1">
      <alignment horizontal="center" vertical="top" wrapText="1"/>
    </xf>
    <xf numFmtId="0" fontId="23" fillId="0" borderId="3" xfId="11" applyFont="1" applyBorder="1" applyAlignment="1">
      <alignment horizontal="center" vertical="top" wrapText="1"/>
    </xf>
    <xf numFmtId="0" fontId="61" fillId="0" borderId="0" xfId="11" applyFont="1"/>
    <xf numFmtId="0" fontId="22" fillId="0" borderId="25" xfId="11" applyFont="1" applyFill="1" applyBorder="1" applyAlignment="1">
      <alignment horizontal="center" vertical="top" wrapText="1"/>
    </xf>
    <xf numFmtId="0" fontId="22" fillId="0" borderId="4" xfId="11" applyFont="1" applyBorder="1" applyAlignment="1">
      <alignment vertical="top" wrapText="1"/>
    </xf>
    <xf numFmtId="0" fontId="22" fillId="0" borderId="4" xfId="11" applyFont="1" applyFill="1" applyBorder="1" applyAlignment="1">
      <alignment horizontal="center" vertical="top" wrapText="1"/>
    </xf>
    <xf numFmtId="0" fontId="23" fillId="0" borderId="2" xfId="11" applyFont="1" applyFill="1" applyBorder="1" applyAlignment="1">
      <alignment horizontal="center" vertical="top" wrapText="1"/>
    </xf>
    <xf numFmtId="0" fontId="22" fillId="0" borderId="0" xfId="11" applyFont="1" applyAlignment="1">
      <alignment horizontal="center" vertical="center" wrapText="1"/>
    </xf>
    <xf numFmtId="0" fontId="22" fillId="0" borderId="0" xfId="11" applyFont="1" applyAlignment="1">
      <alignment horizontal="center" vertical="center"/>
    </xf>
    <xf numFmtId="0" fontId="22" fillId="0" borderId="5" xfId="11" applyFont="1" applyBorder="1" applyAlignment="1">
      <alignment horizontal="left" vertical="top" wrapText="1"/>
    </xf>
    <xf numFmtId="0" fontId="4" fillId="0" borderId="5" xfId="11" applyFont="1" applyBorder="1" applyAlignment="1">
      <alignment horizontal="center" vertical="top" wrapText="1"/>
    </xf>
    <xf numFmtId="0" fontId="6" fillId="0" borderId="5" xfId="11" applyFont="1" applyBorder="1" applyAlignment="1">
      <alignment horizontal="center" vertical="top" wrapText="1"/>
    </xf>
    <xf numFmtId="0" fontId="22" fillId="0" borderId="8" xfId="11" applyFont="1" applyBorder="1" applyAlignment="1">
      <alignment horizontal="center" vertical="top" wrapText="1"/>
    </xf>
    <xf numFmtId="0" fontId="4" fillId="0" borderId="5" xfId="11" applyFont="1" applyBorder="1" applyAlignment="1">
      <alignment horizontal="left" vertical="top" wrapText="1"/>
    </xf>
    <xf numFmtId="0" fontId="4" fillId="0" borderId="5" xfId="11" applyFont="1" applyFill="1" applyBorder="1" applyAlignment="1">
      <alignment vertical="top"/>
    </xf>
    <xf numFmtId="0" fontId="4" fillId="0" borderId="5" xfId="11" applyFont="1" applyFill="1" applyBorder="1" applyAlignment="1">
      <alignment vertical="top" wrapText="1"/>
    </xf>
    <xf numFmtId="0" fontId="19" fillId="0" borderId="0" xfId="11" applyFont="1"/>
    <xf numFmtId="0" fontId="38" fillId="0" borderId="0" xfId="11" applyFont="1"/>
    <xf numFmtId="0" fontId="19" fillId="0" borderId="0" xfId="11" applyFont="1" applyAlignment="1">
      <alignment horizontal="left"/>
    </xf>
    <xf numFmtId="0" fontId="38" fillId="0" borderId="1" xfId="11" applyFont="1" applyBorder="1" applyAlignment="1">
      <alignment horizontal="center" vertical="top" wrapText="1"/>
    </xf>
    <xf numFmtId="0" fontId="22" fillId="0" borderId="2" xfId="11" applyFont="1" applyFill="1" applyBorder="1" applyAlignment="1">
      <alignment horizontal="center" vertical="top" wrapText="1"/>
    </xf>
    <xf numFmtId="0" fontId="22" fillId="0" borderId="2" xfId="11" applyFont="1" applyBorder="1" applyAlignment="1">
      <alignment vertical="top" wrapText="1"/>
    </xf>
    <xf numFmtId="0" fontId="19" fillId="0" borderId="2" xfId="11" applyFont="1" applyBorder="1" applyAlignment="1">
      <alignment horizontal="center" vertical="top" wrapText="1"/>
    </xf>
    <xf numFmtId="0" fontId="38" fillId="0" borderId="3" xfId="11" applyFont="1" applyBorder="1" applyAlignment="1">
      <alignment horizontal="center" vertical="top" wrapText="1"/>
    </xf>
    <xf numFmtId="0" fontId="19" fillId="0" borderId="4" xfId="11" applyFont="1" applyFill="1" applyBorder="1" applyAlignment="1">
      <alignment vertical="top" wrapText="1"/>
    </xf>
    <xf numFmtId="0" fontId="15" fillId="0" borderId="4" xfId="11" applyFont="1" applyFill="1" applyBorder="1" applyAlignment="1">
      <alignment horizontal="center" vertical="top" wrapText="1"/>
    </xf>
    <xf numFmtId="0" fontId="18" fillId="0" borderId="4" xfId="11" applyFont="1" applyFill="1" applyBorder="1" applyAlignment="1">
      <alignment horizontal="center" vertical="top" wrapText="1"/>
    </xf>
    <xf numFmtId="0" fontId="15" fillId="0" borderId="0" xfId="11" applyFont="1" applyAlignment="1">
      <alignment horizontal="center" vertical="center" wrapText="1"/>
    </xf>
    <xf numFmtId="0" fontId="19" fillId="0" borderId="5" xfId="11" applyFont="1" applyFill="1" applyBorder="1" applyAlignment="1">
      <alignment vertical="top" wrapText="1"/>
    </xf>
    <xf numFmtId="0" fontId="15" fillId="0" borderId="5" xfId="11" applyFont="1" applyFill="1" applyBorder="1" applyAlignment="1">
      <alignment horizontal="center" vertical="top" wrapText="1"/>
    </xf>
    <xf numFmtId="0" fontId="18" fillId="0" borderId="5" xfId="11" applyFont="1" applyFill="1" applyBorder="1" applyAlignment="1">
      <alignment horizontal="center" vertical="top" wrapText="1"/>
    </xf>
    <xf numFmtId="0" fontId="19" fillId="0" borderId="4" xfId="11" applyFont="1" applyFill="1" applyBorder="1" applyAlignment="1">
      <alignment horizontal="left" vertical="top" wrapText="1"/>
    </xf>
    <xf numFmtId="0" fontId="19" fillId="0" borderId="4" xfId="11" applyFont="1" applyBorder="1" applyAlignment="1">
      <alignment vertical="top" wrapText="1"/>
    </xf>
    <xf numFmtId="0" fontId="38" fillId="0" borderId="4" xfId="11" applyFont="1" applyBorder="1" applyAlignment="1">
      <alignment horizontal="center" vertical="top" wrapText="1"/>
    </xf>
    <xf numFmtId="0" fontId="19" fillId="0" borderId="25" xfId="11" applyFont="1" applyFill="1" applyBorder="1" applyAlignment="1">
      <alignment horizontal="left" vertical="top" wrapText="1"/>
    </xf>
    <xf numFmtId="0" fontId="19" fillId="0" borderId="25" xfId="11" applyFont="1" applyBorder="1" applyAlignment="1">
      <alignment vertical="top" wrapText="1"/>
    </xf>
    <xf numFmtId="0" fontId="22" fillId="0" borderId="25" xfId="11" applyFont="1" applyBorder="1" applyAlignment="1">
      <alignment wrapText="1"/>
    </xf>
    <xf numFmtId="0" fontId="38" fillId="0" borderId="25" xfId="11" applyFont="1" applyBorder="1" applyAlignment="1">
      <alignment horizontal="center" vertical="center" wrapText="1"/>
    </xf>
    <xf numFmtId="0" fontId="19" fillId="0" borderId="0" xfId="11" applyFont="1" applyBorder="1"/>
    <xf numFmtId="188" fontId="0" fillId="0" borderId="0" xfId="0" applyNumberFormat="1"/>
    <xf numFmtId="188" fontId="27" fillId="0" borderId="2" xfId="2" applyNumberFormat="1" applyFont="1" applyBorder="1" applyAlignment="1">
      <alignment horizontal="right"/>
    </xf>
    <xf numFmtId="188" fontId="27" fillId="0" borderId="3" xfId="2" applyNumberFormat="1" applyFont="1" applyBorder="1" applyAlignment="1">
      <alignment horizontal="right"/>
    </xf>
    <xf numFmtId="0" fontId="27" fillId="0" borderId="0" xfId="0" applyFont="1"/>
    <xf numFmtId="0" fontId="4" fillId="0" borderId="0" xfId="21" applyFont="1" applyBorder="1" applyAlignment="1"/>
    <xf numFmtId="0" fontId="4" fillId="0" borderId="0" xfId="21" applyFont="1" applyAlignment="1">
      <alignment horizontal="center"/>
    </xf>
    <xf numFmtId="0" fontId="5" fillId="0" borderId="0" xfId="21" applyFont="1" applyAlignment="1">
      <alignment vertical="center"/>
    </xf>
    <xf numFmtId="0" fontId="15" fillId="0" borderId="0" xfId="21" applyFont="1" applyAlignment="1">
      <alignment vertical="center"/>
    </xf>
    <xf numFmtId="0" fontId="4" fillId="0" borderId="0" xfId="21" applyFont="1" applyAlignment="1">
      <alignment vertical="center"/>
    </xf>
    <xf numFmtId="0" fontId="4" fillId="0" borderId="0" xfId="21" applyFont="1" applyAlignment="1">
      <alignment horizontal="center" vertical="center"/>
    </xf>
    <xf numFmtId="0" fontId="4" fillId="0" borderId="0" xfId="21" applyFont="1" applyBorder="1" applyAlignment="1">
      <alignment horizontal="center" vertical="center"/>
    </xf>
    <xf numFmtId="0" fontId="4" fillId="0" borderId="0" xfId="21" applyFont="1" applyAlignment="1"/>
    <xf numFmtId="0" fontId="15" fillId="0" borderId="0" xfId="21" applyFont="1" applyAlignment="1"/>
    <xf numFmtId="0" fontId="6" fillId="0" borderId="4" xfId="21" applyFont="1" applyBorder="1" applyAlignment="1">
      <alignment vertical="center"/>
    </xf>
    <xf numFmtId="0" fontId="6" fillId="0" borderId="4" xfId="21" applyFont="1" applyBorder="1" applyAlignment="1"/>
    <xf numFmtId="0" fontId="6" fillId="0" borderId="1" xfId="21" applyFont="1" applyBorder="1" applyAlignment="1">
      <alignment vertical="center"/>
    </xf>
    <xf numFmtId="0" fontId="6" fillId="0" borderId="1" xfId="21" applyFont="1" applyBorder="1" applyAlignment="1"/>
    <xf numFmtId="0" fontId="20" fillId="0" borderId="5" xfId="21" applyFont="1" applyBorder="1" applyAlignment="1">
      <alignment horizontal="center" vertical="top" wrapText="1"/>
    </xf>
    <xf numFmtId="1" fontId="4" fillId="0" borderId="2" xfId="21" applyNumberFormat="1" applyFont="1" applyFill="1" applyBorder="1" applyAlignment="1">
      <alignment horizontal="center" vertical="top"/>
    </xf>
    <xf numFmtId="43" fontId="4" fillId="0" borderId="8" xfId="2" applyFont="1" applyBorder="1"/>
    <xf numFmtId="43" fontId="4" fillId="0" borderId="4" xfId="2" applyFont="1" applyBorder="1"/>
    <xf numFmtId="0" fontId="4" fillId="0" borderId="35" xfId="21" applyFont="1" applyBorder="1" applyAlignment="1">
      <alignment vertical="top"/>
    </xf>
    <xf numFmtId="1" fontId="4" fillId="0" borderId="3" xfId="21" applyNumberFormat="1" applyFont="1" applyFill="1" applyBorder="1" applyAlignment="1">
      <alignment horizontal="center" vertical="top"/>
    </xf>
    <xf numFmtId="3" fontId="6" fillId="0" borderId="3" xfId="5" applyNumberFormat="1" applyFont="1" applyFill="1" applyBorder="1" applyAlignment="1">
      <alignment vertical="top" wrapText="1"/>
    </xf>
    <xf numFmtId="0" fontId="4" fillId="0" borderId="26" xfId="21" applyFont="1" applyBorder="1" applyAlignment="1">
      <alignment vertical="top"/>
    </xf>
    <xf numFmtId="0" fontId="56" fillId="0" borderId="3" xfId="21" applyFont="1" applyBorder="1" applyAlignment="1">
      <alignment horizontal="left"/>
    </xf>
    <xf numFmtId="0" fontId="56" fillId="0" borderId="15" xfId="21" applyFont="1" applyBorder="1" applyAlignment="1">
      <alignment horizontal="center"/>
    </xf>
    <xf numFmtId="0" fontId="56" fillId="0" borderId="3" xfId="21" applyFont="1" applyBorder="1"/>
    <xf numFmtId="0" fontId="4" fillId="0" borderId="26" xfId="21" applyFont="1" applyBorder="1"/>
    <xf numFmtId="0" fontId="14" fillId="0" borderId="3" xfId="21" applyFont="1" applyFill="1" applyBorder="1" applyAlignment="1">
      <alignment horizontal="center" vertical="top" wrapText="1" readingOrder="1"/>
    </xf>
    <xf numFmtId="3" fontId="4" fillId="0" borderId="3" xfId="21" applyNumberFormat="1" applyFont="1" applyBorder="1"/>
    <xf numFmtId="0" fontId="4" fillId="0" borderId="3" xfId="21" applyFont="1" applyBorder="1" applyAlignment="1">
      <alignment horizontal="center" wrapText="1"/>
    </xf>
    <xf numFmtId="0" fontId="14" fillId="0" borderId="3" xfId="21" applyFont="1" applyFill="1" applyBorder="1" applyAlignment="1">
      <alignment vertical="top" wrapText="1" readingOrder="1"/>
    </xf>
    <xf numFmtId="0" fontId="56" fillId="0" borderId="21" xfId="21" applyFont="1" applyBorder="1" applyAlignment="1">
      <alignment horizontal="left"/>
    </xf>
    <xf numFmtId="0" fontId="56" fillId="0" borderId="31" xfId="21" applyFont="1" applyBorder="1" applyAlignment="1">
      <alignment horizontal="center"/>
    </xf>
    <xf numFmtId="17" fontId="4" fillId="0" borderId="21" xfId="5" applyNumberFormat="1" applyFont="1" applyFill="1" applyBorder="1" applyAlignment="1">
      <alignment horizontal="center" vertical="top" wrapText="1"/>
    </xf>
    <xf numFmtId="3" fontId="4" fillId="0" borderId="21" xfId="21" applyNumberFormat="1" applyFont="1" applyBorder="1"/>
    <xf numFmtId="0" fontId="4" fillId="0" borderId="5" xfId="21" applyFont="1" applyBorder="1"/>
    <xf numFmtId="3" fontId="4" fillId="0" borderId="5" xfId="21" applyNumberFormat="1" applyFont="1" applyBorder="1"/>
    <xf numFmtId="0" fontId="4" fillId="0" borderId="5" xfId="21" applyFont="1" applyBorder="1" applyAlignment="1">
      <alignment horizontal="center"/>
    </xf>
    <xf numFmtId="0" fontId="4" fillId="0" borderId="36" xfId="21" applyFont="1" applyBorder="1"/>
    <xf numFmtId="0" fontId="56" fillId="0" borderId="2" xfId="21" applyFont="1" applyBorder="1" applyAlignment="1">
      <alignment horizontal="left"/>
    </xf>
    <xf numFmtId="17" fontId="4" fillId="0" borderId="2" xfId="5" applyNumberFormat="1" applyFont="1" applyFill="1" applyBorder="1" applyAlignment="1">
      <alignment horizontal="center" vertical="top" wrapText="1"/>
    </xf>
    <xf numFmtId="3" fontId="6" fillId="0" borderId="2" xfId="5" applyNumberFormat="1" applyFont="1" applyFill="1" applyBorder="1" applyAlignment="1">
      <alignment vertical="top" wrapText="1"/>
    </xf>
    <xf numFmtId="0" fontId="63" fillId="0" borderId="15" xfId="21" applyFont="1" applyBorder="1" applyAlignment="1">
      <alignment horizontal="center"/>
    </xf>
    <xf numFmtId="0" fontId="4" fillId="0" borderId="3" xfId="21" applyFont="1" applyBorder="1" applyAlignment="1">
      <alignment wrapText="1"/>
    </xf>
    <xf numFmtId="0" fontId="56" fillId="0" borderId="3" xfId="21" applyFont="1" applyFill="1" applyBorder="1"/>
    <xf numFmtId="0" fontId="4" fillId="0" borderId="26" xfId="21" applyFont="1" applyBorder="1" applyAlignment="1">
      <alignment horizontal="center"/>
    </xf>
    <xf numFmtId="3" fontId="4" fillId="0" borderId="5" xfId="0" applyNumberFormat="1" applyFont="1" applyBorder="1"/>
    <xf numFmtId="0" fontId="5" fillId="0" borderId="7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vertical="top"/>
    </xf>
    <xf numFmtId="0" fontId="39" fillId="0" borderId="7" xfId="21" applyFont="1" applyFill="1" applyBorder="1" applyAlignment="1">
      <alignment vertical="top" wrapText="1"/>
    </xf>
    <xf numFmtId="0" fontId="18" fillId="2" borderId="22" xfId="5" applyFont="1" applyFill="1" applyBorder="1" applyAlignment="1">
      <alignment horizontal="left" vertical="top"/>
    </xf>
    <xf numFmtId="0" fontId="6" fillId="0" borderId="3" xfId="5" applyFont="1" applyBorder="1" applyAlignment="1">
      <alignment horizontal="center" vertical="top"/>
    </xf>
    <xf numFmtId="0" fontId="18" fillId="2" borderId="28" xfId="5" applyFont="1" applyFill="1" applyBorder="1" applyAlignment="1">
      <alignment horizontal="left" vertical="top"/>
    </xf>
    <xf numFmtId="0" fontId="18" fillId="2" borderId="14" xfId="5" applyFont="1" applyFill="1" applyBorder="1" applyAlignment="1">
      <alignment horizontal="left" vertical="top"/>
    </xf>
    <xf numFmtId="0" fontId="18" fillId="2" borderId="3" xfId="5" applyFont="1" applyFill="1" applyBorder="1" applyAlignment="1">
      <alignment horizontal="left" vertical="top"/>
    </xf>
    <xf numFmtId="0" fontId="4" fillId="2" borderId="15" xfId="5" applyFont="1" applyFill="1" applyBorder="1" applyAlignment="1">
      <alignment vertical="top" wrapText="1"/>
    </xf>
    <xf numFmtId="0" fontId="4" fillId="0" borderId="3" xfId="5" applyFont="1" applyBorder="1" applyAlignment="1">
      <alignment horizontal="left" vertical="top" wrapText="1" readingOrder="1"/>
    </xf>
    <xf numFmtId="0" fontId="65" fillId="0" borderId="3" xfId="5" applyFont="1" applyFill="1" applyBorder="1" applyAlignment="1">
      <alignment horizontal="center" vertical="top" wrapText="1"/>
    </xf>
    <xf numFmtId="0" fontId="15" fillId="0" borderId="0" xfId="5" applyFont="1" applyBorder="1" applyAlignment="1">
      <alignment vertical="top" wrapText="1"/>
    </xf>
    <xf numFmtId="3" fontId="4" fillId="0" borderId="3" xfId="4" applyNumberFormat="1" applyFont="1" applyBorder="1"/>
    <xf numFmtId="0" fontId="6" fillId="0" borderId="3" xfId="0" applyFont="1" applyFill="1" applyBorder="1" applyAlignment="1">
      <alignment horizontal="left"/>
    </xf>
    <xf numFmtId="0" fontId="15" fillId="0" borderId="2" xfId="5" applyFont="1" applyFill="1" applyBorder="1" applyAlignment="1">
      <alignment vertical="top" wrapText="1"/>
    </xf>
    <xf numFmtId="0" fontId="4" fillId="2" borderId="3" xfId="11" applyFont="1" applyFill="1" applyBorder="1" applyAlignment="1">
      <alignment horizontal="left" vertical="top" wrapText="1"/>
    </xf>
    <xf numFmtId="0" fontId="4" fillId="2" borderId="3" xfId="5" applyFont="1" applyFill="1" applyBorder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 readingOrder="1"/>
    </xf>
    <xf numFmtId="0" fontId="22" fillId="0" borderId="3" xfId="5" applyFont="1" applyBorder="1" applyAlignment="1">
      <alignment vertical="top" wrapText="1"/>
    </xf>
    <xf numFmtId="0" fontId="22" fillId="2" borderId="3" xfId="11" applyFont="1" applyFill="1" applyBorder="1" applyAlignment="1">
      <alignment horizontal="left" vertical="top" wrapText="1"/>
    </xf>
    <xf numFmtId="0" fontId="22" fillId="0" borderId="3" xfId="5" applyFont="1" applyBorder="1" applyAlignment="1">
      <alignment vertical="center" wrapText="1"/>
    </xf>
    <xf numFmtId="0" fontId="22" fillId="0" borderId="3" xfId="11" applyFont="1" applyFill="1" applyBorder="1" applyAlignment="1">
      <alignment vertical="center" wrapText="1"/>
    </xf>
    <xf numFmtId="0" fontId="4" fillId="2" borderId="23" xfId="5" applyFont="1" applyFill="1" applyBorder="1" applyAlignment="1">
      <alignment vertical="top" wrapText="1"/>
    </xf>
    <xf numFmtId="0" fontId="4" fillId="0" borderId="3" xfId="25" applyFont="1" applyBorder="1" applyAlignment="1">
      <alignment horizontal="center" vertical="top" wrapText="1"/>
    </xf>
    <xf numFmtId="0" fontId="4" fillId="0" borderId="3" xfId="25" applyFont="1" applyFill="1" applyBorder="1" applyAlignment="1">
      <alignment horizontal="left" vertical="top" wrapText="1"/>
    </xf>
    <xf numFmtId="0" fontId="5" fillId="0" borderId="0" xfId="5" applyFont="1" applyAlignment="1">
      <alignment horizontal="center" wrapText="1"/>
    </xf>
    <xf numFmtId="0" fontId="5" fillId="0" borderId="0" xfId="5" applyFont="1" applyAlignment="1">
      <alignment wrapText="1"/>
    </xf>
    <xf numFmtId="0" fontId="6" fillId="0" borderId="0" xfId="5" applyFont="1" applyAlignment="1">
      <alignment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0" xfId="5" applyFont="1" applyAlignment="1">
      <alignment wrapText="1"/>
    </xf>
    <xf numFmtId="0" fontId="14" fillId="0" borderId="8" xfId="5" applyFont="1" applyBorder="1" applyAlignment="1">
      <alignment vertical="top"/>
    </xf>
    <xf numFmtId="0" fontId="15" fillId="0" borderId="8" xfId="5" applyFont="1" applyBorder="1" applyAlignment="1">
      <alignment horizontal="left" vertical="top"/>
    </xf>
    <xf numFmtId="0" fontId="4" fillId="0" borderId="7" xfId="5" applyFont="1" applyBorder="1" applyAlignment="1">
      <alignment vertical="top"/>
    </xf>
    <xf numFmtId="0" fontId="15" fillId="2" borderId="2" xfId="0" applyFont="1" applyFill="1" applyBorder="1" applyAlignment="1">
      <alignment vertical="top"/>
    </xf>
    <xf numFmtId="188" fontId="22" fillId="0" borderId="3" xfId="2" applyNumberFormat="1" applyFont="1" applyFill="1" applyBorder="1" applyAlignment="1">
      <alignment vertical="top" wrapText="1"/>
    </xf>
    <xf numFmtId="188" fontId="22" fillId="0" borderId="5" xfId="2" applyNumberFormat="1" applyFont="1" applyFill="1" applyBorder="1" applyAlignment="1">
      <alignment vertical="center"/>
    </xf>
    <xf numFmtId="0" fontId="4" fillId="3" borderId="7" xfId="11" applyFont="1" applyFill="1" applyBorder="1" applyAlignment="1">
      <alignment vertical="center" wrapText="1"/>
    </xf>
    <xf numFmtId="0" fontId="4" fillId="0" borderId="3" xfId="11" applyFont="1" applyFill="1" applyBorder="1" applyAlignment="1">
      <alignment vertical="center" wrapText="1"/>
    </xf>
    <xf numFmtId="0" fontId="4" fillId="3" borderId="3" xfId="11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vertical="top"/>
    </xf>
    <xf numFmtId="0" fontId="15" fillId="2" borderId="7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4" fillId="0" borderId="8" xfId="5" applyFont="1" applyBorder="1" applyAlignment="1">
      <alignment horizontal="left" vertical="top"/>
    </xf>
    <xf numFmtId="0" fontId="4" fillId="0" borderId="8" xfId="5" applyFont="1" applyBorder="1" applyAlignment="1">
      <alignment vertical="top"/>
    </xf>
    <xf numFmtId="0" fontId="4" fillId="0" borderId="8" xfId="5" applyFont="1" applyBorder="1" applyAlignment="1">
      <alignment vertical="top" readingOrder="1"/>
    </xf>
    <xf numFmtId="188" fontId="22" fillId="0" borderId="5" xfId="2" applyNumberFormat="1" applyFont="1" applyBorder="1"/>
    <xf numFmtId="0" fontId="15" fillId="2" borderId="2" xfId="5" applyFont="1" applyFill="1" applyBorder="1" applyAlignment="1">
      <alignment horizontal="left" vertical="top"/>
    </xf>
    <xf numFmtId="0" fontId="4" fillId="0" borderId="3" xfId="5" applyFont="1" applyBorder="1" applyAlignment="1">
      <alignment horizontal="left" wrapText="1" readingOrder="1"/>
    </xf>
    <xf numFmtId="0" fontId="4" fillId="2" borderId="15" xfId="5" applyFont="1" applyFill="1" applyBorder="1" applyAlignment="1">
      <alignment vertical="top"/>
    </xf>
    <xf numFmtId="0" fontId="4" fillId="2" borderId="30" xfId="5" applyFont="1" applyFill="1" applyBorder="1" applyAlignment="1">
      <alignment vertical="top"/>
    </xf>
    <xf numFmtId="0" fontId="15" fillId="0" borderId="3" xfId="5" applyFont="1" applyBorder="1" applyAlignment="1">
      <alignment vertical="top"/>
    </xf>
    <xf numFmtId="0" fontId="4" fillId="2" borderId="7" xfId="0" applyFont="1" applyFill="1" applyBorder="1" applyAlignment="1">
      <alignment vertical="top"/>
    </xf>
    <xf numFmtId="0" fontId="4" fillId="0" borderId="21" xfId="0" applyFont="1" applyBorder="1" applyAlignment="1">
      <alignment horizontal="center" vertical="top" wrapText="1"/>
    </xf>
    <xf numFmtId="188" fontId="6" fillId="0" borderId="5" xfId="2" applyNumberFormat="1" applyFont="1" applyBorder="1"/>
    <xf numFmtId="188" fontId="48" fillId="0" borderId="5" xfId="2" applyNumberFormat="1" applyFont="1" applyBorder="1"/>
    <xf numFmtId="43" fontId="4" fillId="0" borderId="3" xfId="2" applyFont="1" applyBorder="1" applyAlignment="1">
      <alignment horizontal="left" vertical="top"/>
    </xf>
    <xf numFmtId="0" fontId="5" fillId="0" borderId="3" xfId="5" applyFont="1" applyFill="1" applyBorder="1" applyAlignment="1">
      <alignment horizontal="center" vertical="top"/>
    </xf>
    <xf numFmtId="0" fontId="37" fillId="0" borderId="3" xfId="5" applyFont="1" applyBorder="1" applyAlignment="1">
      <alignment horizontal="left" vertical="top"/>
    </xf>
    <xf numFmtId="188" fontId="22" fillId="0" borderId="3" xfId="2" applyNumberFormat="1" applyFont="1" applyFill="1" applyBorder="1" applyAlignment="1">
      <alignment horizontal="center" vertical="top" wrapText="1"/>
    </xf>
    <xf numFmtId="188" fontId="4" fillId="0" borderId="5" xfId="5" applyNumberFormat="1" applyFont="1" applyBorder="1"/>
    <xf numFmtId="188" fontId="22" fillId="0" borderId="5" xfId="5" applyNumberFormat="1" applyFont="1" applyBorder="1"/>
    <xf numFmtId="0" fontId="4" fillId="2" borderId="15" xfId="0" applyFont="1" applyFill="1" applyBorder="1" applyAlignment="1">
      <alignment vertical="top" wrapText="1"/>
    </xf>
    <xf numFmtId="0" fontId="22" fillId="0" borderId="3" xfId="0" applyFont="1" applyBorder="1"/>
    <xf numFmtId="0" fontId="4" fillId="0" borderId="14" xfId="0" applyFont="1" applyBorder="1" applyAlignment="1">
      <alignment vertical="top" wrapText="1"/>
    </xf>
    <xf numFmtId="0" fontId="22" fillId="0" borderId="3" xfId="0" applyFont="1" applyFill="1" applyBorder="1" applyAlignment="1">
      <alignment horizontal="center" vertical="top" wrapText="1" readingOrder="1"/>
    </xf>
    <xf numFmtId="0" fontId="4" fillId="2" borderId="3" xfId="0" applyFont="1" applyFill="1" applyBorder="1" applyAlignment="1">
      <alignment horizontal="left" vertical="top" wrapText="1" readingOrder="1"/>
    </xf>
    <xf numFmtId="3" fontId="4" fillId="0" borderId="3" xfId="0" applyNumberFormat="1" applyFont="1" applyFill="1" applyBorder="1"/>
    <xf numFmtId="0" fontId="4" fillId="0" borderId="7" xfId="5" applyFont="1" applyFill="1" applyBorder="1" applyAlignment="1">
      <alignment horizontal="left" vertical="top" wrapText="1"/>
    </xf>
    <xf numFmtId="17" fontId="4" fillId="0" borderId="3" xfId="7" applyNumberFormat="1" applyFont="1" applyFill="1" applyBorder="1" applyAlignment="1">
      <alignment horizontal="center" vertical="top"/>
    </xf>
    <xf numFmtId="3" fontId="4" fillId="0" borderId="3" xfId="0" applyNumberFormat="1" applyFont="1" applyFill="1" applyBorder="1" applyAlignment="1">
      <alignment vertical="top"/>
    </xf>
    <xf numFmtId="0" fontId="4" fillId="0" borderId="7" xfId="0" applyFont="1" applyFill="1" applyBorder="1" applyAlignment="1">
      <alignment vertical="top" wrapText="1"/>
    </xf>
    <xf numFmtId="188" fontId="4" fillId="0" borderId="3" xfId="2" applyNumberFormat="1" applyFont="1" applyBorder="1" applyAlignment="1">
      <alignment horizontal="right" vertical="top"/>
    </xf>
    <xf numFmtId="0" fontId="6" fillId="0" borderId="3" xfId="5" applyFont="1" applyFill="1" applyBorder="1" applyAlignment="1">
      <alignment vertical="top"/>
    </xf>
    <xf numFmtId="0" fontId="4" fillId="0" borderId="3" xfId="7" applyFont="1" applyBorder="1" applyAlignment="1">
      <alignment vertical="top"/>
    </xf>
    <xf numFmtId="3" fontId="4" fillId="0" borderId="3" xfId="21" applyNumberFormat="1" applyFont="1" applyFill="1" applyBorder="1" applyAlignment="1">
      <alignment vertical="top"/>
    </xf>
    <xf numFmtId="0" fontId="4" fillId="0" borderId="0" xfId="0" applyFont="1" applyAlignment="1"/>
    <xf numFmtId="0" fontId="5" fillId="2" borderId="3" xfId="0" applyFont="1" applyFill="1" applyBorder="1" applyAlignment="1">
      <alignment horizontal="left" vertical="top"/>
    </xf>
    <xf numFmtId="0" fontId="5" fillId="0" borderId="0" xfId="0" applyFont="1" applyAlignment="1">
      <alignment horizontal="center" wrapText="1"/>
    </xf>
    <xf numFmtId="0" fontId="5" fillId="0" borderId="22" xfId="21" applyFont="1" applyBorder="1" applyAlignment="1">
      <alignment vertical="top" wrapText="1"/>
    </xf>
    <xf numFmtId="0" fontId="4" fillId="0" borderId="3" xfId="21" applyFont="1" applyFill="1" applyBorder="1" applyAlignment="1">
      <alignment horizontal="left" vertical="top" wrapText="1" shrinkToFit="1" readingOrder="1"/>
    </xf>
    <xf numFmtId="0" fontId="5" fillId="0" borderId="14" xfId="21" applyFont="1" applyFill="1" applyBorder="1" applyAlignment="1">
      <alignment horizontal="left" vertical="top" wrapText="1" readingOrder="1"/>
    </xf>
    <xf numFmtId="0" fontId="4" fillId="0" borderId="21" xfId="21" applyFont="1" applyBorder="1" applyAlignment="1">
      <alignment wrapText="1"/>
    </xf>
    <xf numFmtId="0" fontId="18" fillId="0" borderId="21" xfId="0" applyFont="1" applyFill="1" applyBorder="1" applyAlignment="1">
      <alignment vertical="top" wrapText="1"/>
    </xf>
    <xf numFmtId="0" fontId="6" fillId="0" borderId="0" xfId="0" applyFont="1" applyAlignment="1">
      <alignment wrapText="1"/>
    </xf>
    <xf numFmtId="3" fontId="6" fillId="0" borderId="3" xfId="21" applyNumberFormat="1" applyFont="1" applyFill="1" applyBorder="1" applyAlignment="1">
      <alignment horizontal="center" vertical="top"/>
    </xf>
    <xf numFmtId="0" fontId="4" fillId="0" borderId="3" xfId="21" applyFont="1" applyBorder="1" applyAlignment="1">
      <alignment horizontal="center" vertical="top"/>
    </xf>
    <xf numFmtId="0" fontId="66" fillId="0" borderId="0" xfId="21" applyFont="1" applyAlignment="1">
      <alignment vertical="top"/>
    </xf>
    <xf numFmtId="0" fontId="40" fillId="0" borderId="0" xfId="21" applyFont="1"/>
    <xf numFmtId="0" fontId="4" fillId="0" borderId="3" xfId="21" applyFont="1" applyFill="1" applyBorder="1" applyAlignment="1">
      <alignment horizontal="center" vertical="top" readingOrder="1"/>
    </xf>
    <xf numFmtId="0" fontId="58" fillId="0" borderId="0" xfId="21" applyFont="1"/>
    <xf numFmtId="0" fontId="4" fillId="0" borderId="3" xfId="21" applyFont="1" applyBorder="1" applyAlignment="1">
      <alignment vertical="top"/>
    </xf>
    <xf numFmtId="17" fontId="4" fillId="0" borderId="3" xfId="21" applyNumberFormat="1" applyFont="1" applyBorder="1" applyAlignment="1">
      <alignment horizontal="center" vertical="top"/>
    </xf>
    <xf numFmtId="43" fontId="4" fillId="0" borderId="3" xfId="2" applyFont="1" applyFill="1" applyBorder="1" applyAlignment="1">
      <alignment horizontal="center" vertical="top"/>
    </xf>
    <xf numFmtId="0" fontId="4" fillId="0" borderId="3" xfId="21" applyFont="1" applyBorder="1" applyAlignment="1">
      <alignment vertical="top" wrapText="1" shrinkToFit="1"/>
    </xf>
    <xf numFmtId="0" fontId="4" fillId="0" borderId="8" xfId="21" applyFont="1" applyBorder="1" applyAlignment="1">
      <alignment vertical="top"/>
    </xf>
    <xf numFmtId="0" fontId="4" fillId="0" borderId="7" xfId="21" applyFont="1" applyBorder="1" applyAlignment="1">
      <alignment vertical="top"/>
    </xf>
    <xf numFmtId="0" fontId="5" fillId="0" borderId="3" xfId="21" applyFont="1" applyBorder="1" applyAlignment="1">
      <alignment vertical="top" wrapText="1"/>
    </xf>
    <xf numFmtId="0" fontId="5" fillId="0" borderId="3" xfId="21" applyFont="1" applyBorder="1" applyAlignment="1">
      <alignment vertical="top"/>
    </xf>
    <xf numFmtId="0" fontId="22" fillId="0" borderId="3" xfId="21" applyFont="1" applyFill="1" applyBorder="1" applyAlignment="1">
      <alignment vertical="top" wrapText="1"/>
    </xf>
    <xf numFmtId="9" fontId="4" fillId="0" borderId="3" xfId="21" applyNumberFormat="1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vertical="top" wrapText="1"/>
    </xf>
    <xf numFmtId="0" fontId="27" fillId="0" borderId="3" xfId="21" applyFont="1" applyFill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5" fillId="0" borderId="14" xfId="0" applyFont="1" applyBorder="1" applyAlignment="1">
      <alignment vertical="top" wrapText="1"/>
    </xf>
    <xf numFmtId="0" fontId="5" fillId="0" borderId="3" xfId="0" applyFont="1" applyFill="1" applyBorder="1" applyAlignment="1">
      <alignment vertical="top" readingOrder="1"/>
    </xf>
    <xf numFmtId="0" fontId="6" fillId="0" borderId="3" xfId="5" applyFont="1" applyBorder="1" applyAlignment="1">
      <alignment horizontal="center" vertical="top" wrapText="1"/>
    </xf>
    <xf numFmtId="0" fontId="4" fillId="0" borderId="0" xfId="0" applyFont="1" applyAlignment="1">
      <alignment vertical="center"/>
    </xf>
    <xf numFmtId="3" fontId="4" fillId="0" borderId="3" xfId="0" applyNumberFormat="1" applyFont="1" applyBorder="1" applyAlignment="1">
      <alignment horizontal="center" vertical="center"/>
    </xf>
    <xf numFmtId="0" fontId="4" fillId="0" borderId="3" xfId="5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top"/>
    </xf>
    <xf numFmtId="43" fontId="4" fillId="0" borderId="3" xfId="2" applyFont="1" applyFill="1" applyBorder="1"/>
    <xf numFmtId="0" fontId="4" fillId="0" borderId="3" xfId="21" applyFont="1" applyFill="1" applyBorder="1" applyAlignment="1">
      <alignment vertical="top" shrinkToFit="1"/>
    </xf>
    <xf numFmtId="1" fontId="5" fillId="0" borderId="21" xfId="0" applyNumberFormat="1" applyFont="1" applyFill="1" applyBorder="1" applyAlignment="1">
      <alignment horizontal="left" vertical="top" wrapText="1"/>
    </xf>
    <xf numFmtId="1" fontId="4" fillId="0" borderId="28" xfId="0" applyNumberFormat="1" applyFont="1" applyFill="1" applyBorder="1" applyAlignment="1">
      <alignment horizontal="left" vertical="top" wrapText="1"/>
    </xf>
    <xf numFmtId="0" fontId="4" fillId="2" borderId="3" xfId="5" applyNumberFormat="1" applyFont="1" applyFill="1" applyBorder="1" applyAlignment="1">
      <alignment vertical="top"/>
    </xf>
    <xf numFmtId="0" fontId="4" fillId="2" borderId="3" xfId="5" applyNumberFormat="1" applyFont="1" applyFill="1" applyBorder="1" applyAlignment="1">
      <alignment vertical="top" wrapText="1"/>
    </xf>
    <xf numFmtId="0" fontId="4" fillId="2" borderId="3" xfId="21" applyFont="1" applyFill="1" applyBorder="1" applyAlignment="1">
      <alignment horizontal="center" vertical="top" wrapText="1"/>
    </xf>
    <xf numFmtId="0" fontId="4" fillId="2" borderId="14" xfId="5" applyNumberFormat="1" applyFont="1" applyFill="1" applyBorder="1" applyAlignment="1">
      <alignment vertical="top" wrapText="1"/>
    </xf>
    <xf numFmtId="0" fontId="44" fillId="0" borderId="3" xfId="0" applyFont="1" applyFill="1" applyBorder="1" applyAlignment="1">
      <alignment vertical="top"/>
    </xf>
    <xf numFmtId="1" fontId="6" fillId="0" borderId="7" xfId="0" applyNumberFormat="1" applyFont="1" applyFill="1" applyBorder="1" applyAlignment="1">
      <alignment horizontal="center" vertical="top" wrapText="1"/>
    </xf>
    <xf numFmtId="0" fontId="6" fillId="0" borderId="27" xfId="0" applyFont="1" applyFill="1" applyBorder="1" applyAlignment="1">
      <alignment vertical="top" wrapText="1"/>
    </xf>
    <xf numFmtId="0" fontId="44" fillId="0" borderId="3" xfId="21" applyFont="1" applyFill="1" applyBorder="1" applyAlignment="1">
      <alignment horizontal="center" vertical="top" wrapText="1"/>
    </xf>
    <xf numFmtId="191" fontId="4" fillId="0" borderId="3" xfId="21" applyNumberFormat="1" applyFont="1" applyFill="1" applyBorder="1" applyAlignment="1">
      <alignment horizontal="center" vertical="top" wrapText="1"/>
    </xf>
    <xf numFmtId="17" fontId="44" fillId="0" borderId="3" xfId="21" applyNumberFormat="1" applyFont="1" applyFill="1" applyBorder="1" applyAlignment="1">
      <alignment horizontal="center" vertical="top" wrapText="1"/>
    </xf>
    <xf numFmtId="43" fontId="4" fillId="0" borderId="3" xfId="2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top"/>
    </xf>
    <xf numFmtId="3" fontId="4" fillId="0" borderId="7" xfId="0" applyNumberFormat="1" applyFont="1" applyBorder="1" applyAlignment="1">
      <alignment horizontal="center" vertical="center"/>
    </xf>
    <xf numFmtId="0" fontId="4" fillId="0" borderId="3" xfId="5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6" fillId="0" borderId="3" xfId="21" applyFont="1" applyFill="1" applyBorder="1" applyAlignment="1">
      <alignment vertical="center" wrapText="1"/>
    </xf>
    <xf numFmtId="3" fontId="4" fillId="0" borderId="3" xfId="21" applyNumberFormat="1" applyFont="1" applyFill="1" applyBorder="1" applyAlignment="1">
      <alignment horizontal="center" vertical="top" wrapText="1"/>
    </xf>
    <xf numFmtId="0" fontId="6" fillId="0" borderId="3" xfId="5" applyFont="1" applyFill="1" applyBorder="1" applyAlignment="1">
      <alignment horizontal="center" vertical="center"/>
    </xf>
    <xf numFmtId="3" fontId="4" fillId="0" borderId="3" xfId="5" applyNumberFormat="1" applyFont="1" applyFill="1" applyBorder="1" applyAlignment="1">
      <alignment horizontal="right" vertical="center"/>
    </xf>
    <xf numFmtId="3" fontId="4" fillId="0" borderId="3" xfId="21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left" vertical="top" wrapText="1"/>
    </xf>
    <xf numFmtId="0" fontId="40" fillId="0" borderId="0" xfId="5" applyFont="1" applyBorder="1" applyAlignment="1">
      <alignment horizontal="left" vertical="top" wrapText="1"/>
    </xf>
    <xf numFmtId="0" fontId="50" fillId="0" borderId="0" xfId="5" applyFont="1" applyBorder="1" applyAlignment="1">
      <alignment horizontal="left" vertical="top" wrapText="1"/>
    </xf>
    <xf numFmtId="0" fontId="40" fillId="0" borderId="0" xfId="5" applyFont="1" applyAlignment="1">
      <alignment horizontal="left" vertical="top" wrapText="1"/>
    </xf>
    <xf numFmtId="0" fontId="4" fillId="0" borderId="0" xfId="5" applyFont="1" applyFill="1" applyBorder="1" applyAlignment="1">
      <alignment horizontal="left" vertical="top" wrapText="1"/>
    </xf>
    <xf numFmtId="0" fontId="4" fillId="0" borderId="18" xfId="5" applyFont="1" applyFill="1" applyBorder="1" applyAlignment="1">
      <alignment horizontal="left" vertical="top" wrapText="1"/>
    </xf>
    <xf numFmtId="0" fontId="40" fillId="0" borderId="18" xfId="5" applyFont="1" applyBorder="1" applyAlignment="1">
      <alignment horizontal="left" vertical="top" wrapText="1"/>
    </xf>
    <xf numFmtId="0" fontId="40" fillId="0" borderId="0" xfId="5" applyFont="1" applyFill="1" applyBorder="1" applyAlignment="1">
      <alignment horizontal="left" vertical="top" wrapText="1"/>
    </xf>
    <xf numFmtId="0" fontId="40" fillId="0" borderId="18" xfId="5" applyFont="1" applyFill="1" applyBorder="1" applyAlignment="1">
      <alignment horizontal="left" vertical="top" wrapText="1"/>
    </xf>
    <xf numFmtId="49" fontId="4" fillId="3" borderId="3" xfId="24" applyNumberFormat="1" applyFont="1" applyFill="1" applyBorder="1" applyAlignment="1">
      <alignment horizontal="left" vertical="center" wrapText="1"/>
    </xf>
    <xf numFmtId="0" fontId="4" fillId="0" borderId="3" xfId="11" applyFont="1" applyBorder="1" applyAlignment="1">
      <alignment vertical="center"/>
    </xf>
    <xf numFmtId="0" fontId="4" fillId="0" borderId="3" xfId="11" applyFont="1" applyBorder="1" applyAlignment="1">
      <alignment horizontal="center" vertical="center"/>
    </xf>
    <xf numFmtId="0" fontId="4" fillId="0" borderId="3" xfId="11" applyFont="1" applyFill="1" applyBorder="1" applyAlignment="1">
      <alignment horizontal="center" vertical="center"/>
    </xf>
    <xf numFmtId="0" fontId="4" fillId="0" borderId="3" xfId="11" applyFont="1" applyBorder="1" applyAlignment="1">
      <alignment horizontal="justify" vertical="center" wrapText="1"/>
    </xf>
    <xf numFmtId="188" fontId="45" fillId="0" borderId="3" xfId="2" applyNumberFormat="1" applyFont="1" applyBorder="1" applyAlignment="1">
      <alignment vertical="center"/>
    </xf>
    <xf numFmtId="0" fontId="45" fillId="0" borderId="3" xfId="5" applyFont="1" applyBorder="1" applyAlignment="1">
      <alignment horizontal="center" vertical="center"/>
    </xf>
    <xf numFmtId="0" fontId="4" fillId="0" borderId="8" xfId="5" applyFont="1" applyBorder="1" applyAlignment="1">
      <alignment horizontal="left" vertical="top" wrapText="1"/>
    </xf>
    <xf numFmtId="188" fontId="23" fillId="0" borderId="5" xfId="2" applyNumberFormat="1" applyFont="1" applyBorder="1"/>
    <xf numFmtId="188" fontId="23" fillId="0" borderId="5" xfId="5" applyNumberFormat="1" applyFont="1" applyBorder="1"/>
    <xf numFmtId="17" fontId="4" fillId="0" borderId="3" xfId="0" applyNumberFormat="1" applyFont="1" applyBorder="1" applyAlignment="1">
      <alignment vertical="top"/>
    </xf>
    <xf numFmtId="3" fontId="5" fillId="0" borderId="3" xfId="0" applyNumberFormat="1" applyFont="1" applyBorder="1" applyAlignment="1">
      <alignment vertical="top"/>
    </xf>
    <xf numFmtId="0" fontId="6" fillId="0" borderId="0" xfId="0" applyFont="1" applyBorder="1" applyAlignment="1">
      <alignment horizontal="center"/>
    </xf>
    <xf numFmtId="0" fontId="15" fillId="0" borderId="0" xfId="5" applyFont="1" applyAlignment="1"/>
    <xf numFmtId="0" fontId="4" fillId="0" borderId="14" xfId="21" applyFont="1" applyFill="1" applyBorder="1" applyAlignment="1">
      <alignment horizontal="left" vertical="top" wrapText="1" readingOrder="1"/>
    </xf>
    <xf numFmtId="0" fontId="4" fillId="0" borderId="26" xfId="21" applyFont="1" applyFill="1" applyBorder="1" applyAlignment="1">
      <alignment horizontal="center" vertical="top" wrapText="1" readingOrder="1"/>
    </xf>
    <xf numFmtId="0" fontId="4" fillId="0" borderId="26" xfId="21" applyFont="1" applyBorder="1" applyAlignment="1">
      <alignment horizontal="center" vertical="top"/>
    </xf>
    <xf numFmtId="188" fontId="4" fillId="0" borderId="15" xfId="2" applyNumberFormat="1" applyFont="1" applyFill="1" applyBorder="1" applyAlignment="1">
      <alignment horizontal="center" vertical="top"/>
    </xf>
    <xf numFmtId="0" fontId="4" fillId="0" borderId="14" xfId="0" applyFont="1" applyBorder="1"/>
    <xf numFmtId="0" fontId="6" fillId="0" borderId="3" xfId="5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 readingOrder="1"/>
    </xf>
    <xf numFmtId="17" fontId="4" fillId="0" borderId="3" xfId="0" applyNumberFormat="1" applyFont="1" applyFill="1" applyBorder="1" applyAlignment="1">
      <alignment horizontal="center" vertical="center"/>
    </xf>
    <xf numFmtId="188" fontId="4" fillId="0" borderId="3" xfId="2" applyNumberFormat="1" applyFont="1" applyFill="1" applyBorder="1" applyAlignment="1">
      <alignment vertical="center"/>
    </xf>
    <xf numFmtId="0" fontId="4" fillId="0" borderId="0" xfId="5" applyFont="1" applyBorder="1" applyAlignment="1">
      <alignment horizontal="left" vertical="top"/>
    </xf>
    <xf numFmtId="0" fontId="4" fillId="0" borderId="0" xfId="5" applyFont="1" applyAlignment="1">
      <alignment horizontal="left" vertical="top"/>
    </xf>
    <xf numFmtId="188" fontId="4" fillId="0" borderId="3" xfId="2" applyNumberFormat="1" applyFont="1" applyBorder="1" applyAlignment="1">
      <alignment horizontal="center" vertical="center"/>
    </xf>
    <xf numFmtId="1" fontId="6" fillId="0" borderId="3" xfId="21" applyNumberFormat="1" applyFont="1" applyFill="1" applyBorder="1" applyAlignment="1">
      <alignment horizontal="center" vertical="top" wrapText="1"/>
    </xf>
    <xf numFmtId="0" fontId="4" fillId="0" borderId="0" xfId="0" applyFont="1" applyFill="1" applyBorder="1"/>
    <xf numFmtId="0" fontId="4" fillId="0" borderId="0" xfId="5" applyFont="1" applyFill="1" applyBorder="1" applyAlignment="1">
      <alignment horizontal="left" vertical="top"/>
    </xf>
    <xf numFmtId="0" fontId="4" fillId="0" borderId="18" xfId="5" applyFont="1" applyFill="1" applyBorder="1" applyAlignment="1">
      <alignment horizontal="left" vertical="top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vertical="top" wrapText="1"/>
    </xf>
    <xf numFmtId="188" fontId="5" fillId="0" borderId="3" xfId="0" applyNumberFormat="1" applyFont="1" applyBorder="1" applyAlignment="1">
      <alignment vertical="top"/>
    </xf>
    <xf numFmtId="0" fontId="15" fillId="0" borderId="3" xfId="0" applyFont="1" applyFill="1" applyBorder="1" applyAlignment="1">
      <alignment horizontal="center" vertical="top" wrapText="1"/>
    </xf>
    <xf numFmtId="43" fontId="4" fillId="0" borderId="3" xfId="2" applyFont="1" applyFill="1" applyBorder="1" applyAlignment="1">
      <alignment vertic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21" xfId="0" applyFont="1" applyFill="1" applyBorder="1" applyAlignment="1">
      <alignment horizontal="left" vertical="center" wrapText="1" readingOrder="1"/>
    </xf>
    <xf numFmtId="0" fontId="5" fillId="0" borderId="21" xfId="0" applyFont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readingOrder="1"/>
    </xf>
    <xf numFmtId="0" fontId="6" fillId="0" borderId="0" xfId="0" applyFont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readingOrder="1"/>
    </xf>
    <xf numFmtId="9" fontId="4" fillId="0" borderId="3" xfId="0" applyNumberFormat="1" applyFont="1" applyFill="1" applyBorder="1" applyAlignment="1">
      <alignment horizontal="center" vertical="center" wrapText="1" readingOrder="1"/>
    </xf>
    <xf numFmtId="0" fontId="6" fillId="0" borderId="8" xfId="5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top" wrapText="1"/>
    </xf>
    <xf numFmtId="0" fontId="4" fillId="0" borderId="8" xfId="0" applyFont="1" applyBorder="1" applyAlignment="1">
      <alignment vertical="top"/>
    </xf>
    <xf numFmtId="43" fontId="6" fillId="0" borderId="3" xfId="2" applyFont="1" applyFill="1" applyBorder="1" applyAlignment="1">
      <alignment vertical="center" wrapText="1"/>
    </xf>
    <xf numFmtId="0" fontId="4" fillId="0" borderId="3" xfId="21" applyFont="1" applyFill="1" applyBorder="1" applyAlignment="1">
      <alignment vertical="center" wrapText="1"/>
    </xf>
    <xf numFmtId="0" fontId="4" fillId="0" borderId="15" xfId="5" applyFont="1" applyFill="1" applyBorder="1" applyAlignment="1">
      <alignment vertical="center" wrapText="1"/>
    </xf>
    <xf numFmtId="0" fontId="4" fillId="0" borderId="3" xfId="4" applyFont="1" applyFill="1" applyBorder="1" applyAlignment="1">
      <alignment horizontal="left" vertical="center" wrapText="1" readingOrder="1"/>
    </xf>
    <xf numFmtId="43" fontId="4" fillId="0" borderId="3" xfId="2" applyFont="1" applyBorder="1" applyAlignment="1">
      <alignment vertical="center"/>
    </xf>
    <xf numFmtId="0" fontId="4" fillId="0" borderId="36" xfId="0" applyFont="1" applyBorder="1"/>
    <xf numFmtId="43" fontId="6" fillId="0" borderId="25" xfId="2" applyFont="1" applyFill="1" applyBorder="1" applyAlignment="1">
      <alignment vertical="top" wrapText="1"/>
    </xf>
    <xf numFmtId="0" fontId="57" fillId="0" borderId="3" xfId="0" applyFont="1" applyBorder="1"/>
    <xf numFmtId="0" fontId="4" fillId="0" borderId="18" xfId="5" applyFont="1" applyBorder="1" applyAlignment="1">
      <alignment horizontal="left" vertical="top"/>
    </xf>
    <xf numFmtId="0" fontId="5" fillId="0" borderId="3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vertical="top"/>
    </xf>
    <xf numFmtId="0" fontId="4" fillId="0" borderId="14" xfId="0" applyFont="1" applyFill="1" applyBorder="1" applyAlignment="1">
      <alignment horizontal="center" vertical="top" wrapText="1"/>
    </xf>
    <xf numFmtId="0" fontId="5" fillId="0" borderId="3" xfId="21" applyFont="1" applyFill="1" applyBorder="1" applyAlignment="1">
      <alignment vertical="center" wrapText="1"/>
    </xf>
    <xf numFmtId="188" fontId="4" fillId="0" borderId="3" xfId="2" applyNumberFormat="1" applyFont="1" applyFill="1" applyBorder="1" applyAlignment="1">
      <alignment vertical="center" wrapText="1"/>
    </xf>
    <xf numFmtId="0" fontId="6" fillId="0" borderId="7" xfId="21" applyFont="1" applyFill="1" applyBorder="1" applyAlignment="1">
      <alignment vertical="center" wrapText="1"/>
    </xf>
    <xf numFmtId="17" fontId="4" fillId="0" borderId="26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15" xfId="0" applyFont="1" applyBorder="1" applyAlignment="1">
      <alignment horizontal="left" vertical="top" wrapText="1"/>
    </xf>
    <xf numFmtId="3" fontId="4" fillId="0" borderId="7" xfId="0" applyNumberFormat="1" applyFont="1" applyFill="1" applyBorder="1" applyAlignment="1">
      <alignment horizontal="right" vertical="top"/>
    </xf>
    <xf numFmtId="0" fontId="4" fillId="0" borderId="37" xfId="0" applyFont="1" applyBorder="1"/>
    <xf numFmtId="0" fontId="4" fillId="0" borderId="35" xfId="0" applyFont="1" applyBorder="1" applyAlignment="1">
      <alignment horizontal="center"/>
    </xf>
    <xf numFmtId="43" fontId="4" fillId="0" borderId="1" xfId="0" applyNumberFormat="1" applyFont="1" applyBorder="1"/>
    <xf numFmtId="0" fontId="5" fillId="0" borderId="0" xfId="11" applyFont="1" applyAlignment="1">
      <alignment horizontal="center"/>
    </xf>
    <xf numFmtId="0" fontId="4" fillId="0" borderId="0" xfId="11" applyFont="1" applyBorder="1"/>
    <xf numFmtId="0" fontId="6" fillId="0" borderId="0" xfId="11" applyFont="1" applyBorder="1" applyAlignment="1">
      <alignment horizontal="center"/>
    </xf>
    <xf numFmtId="0" fontId="6" fillId="0" borderId="0" xfId="11" applyFont="1"/>
    <xf numFmtId="0" fontId="6" fillId="0" borderId="0" xfId="11" applyFont="1" applyBorder="1" applyAlignment="1">
      <alignment horizontal="left"/>
    </xf>
    <xf numFmtId="0" fontId="6" fillId="0" borderId="0" xfId="11" applyFont="1" applyAlignment="1">
      <alignment horizontal="center"/>
    </xf>
    <xf numFmtId="0" fontId="6" fillId="0" borderId="0" xfId="11" applyFont="1" applyBorder="1"/>
    <xf numFmtId="0" fontId="4" fillId="0" borderId="0" xfId="11" applyFont="1" applyAlignment="1">
      <alignment horizontal="center"/>
    </xf>
    <xf numFmtId="0" fontId="33" fillId="0" borderId="0" xfId="11" applyFont="1" applyBorder="1" applyAlignment="1">
      <alignment horizontal="left"/>
    </xf>
    <xf numFmtId="0" fontId="33" fillId="0" borderId="0" xfId="11" applyFont="1" applyBorder="1"/>
    <xf numFmtId="0" fontId="6" fillId="0" borderId="4" xfId="11" applyFont="1" applyBorder="1" applyAlignment="1">
      <alignment horizontal="center"/>
    </xf>
    <xf numFmtId="0" fontId="6" fillId="0" borderId="1" xfId="11" applyFont="1" applyBorder="1" applyAlignment="1">
      <alignment horizontal="center" vertical="center"/>
    </xf>
    <xf numFmtId="0" fontId="6" fillId="0" borderId="1" xfId="11" applyFont="1" applyBorder="1" applyAlignment="1">
      <alignment horizontal="center"/>
    </xf>
    <xf numFmtId="0" fontId="20" fillId="0" borderId="5" xfId="11" applyFont="1" applyBorder="1" applyAlignment="1">
      <alignment horizontal="center" vertical="top" wrapText="1"/>
    </xf>
    <xf numFmtId="0" fontId="5" fillId="0" borderId="7" xfId="11" applyFont="1" applyFill="1" applyBorder="1" applyAlignment="1">
      <alignment horizontal="center" vertical="top" wrapText="1"/>
    </xf>
    <xf numFmtId="0" fontId="5" fillId="0" borderId="27" xfId="11" applyFont="1" applyFill="1" applyBorder="1" applyAlignment="1">
      <alignment vertical="top"/>
    </xf>
    <xf numFmtId="0" fontId="4" fillId="0" borderId="3" xfId="11" applyFont="1" applyFill="1" applyBorder="1" applyAlignment="1">
      <alignment horizontal="left" vertical="top" wrapText="1" readingOrder="1"/>
    </xf>
    <xf numFmtId="0" fontId="5" fillId="0" borderId="3" xfId="11" applyFont="1" applyBorder="1"/>
    <xf numFmtId="0" fontId="5" fillId="0" borderId="0" xfId="11" applyFont="1"/>
    <xf numFmtId="0" fontId="4" fillId="0" borderId="0" xfId="11" applyFont="1" applyAlignment="1">
      <alignment vertical="top"/>
    </xf>
    <xf numFmtId="3" fontId="4" fillId="0" borderId="3" xfId="11" applyNumberFormat="1" applyFont="1" applyBorder="1" applyAlignment="1">
      <alignment horizontal="center" vertical="top"/>
    </xf>
    <xf numFmtId="0" fontId="4" fillId="0" borderId="15" xfId="11" applyFont="1" applyFill="1" applyBorder="1" applyAlignment="1">
      <alignment vertical="top" wrapText="1"/>
    </xf>
    <xf numFmtId="0" fontId="5" fillId="0" borderId="3" xfId="11" applyFont="1" applyBorder="1" applyAlignment="1">
      <alignment vertical="top"/>
    </xf>
    <xf numFmtId="0" fontId="5" fillId="0" borderId="0" xfId="11" applyFont="1" applyAlignment="1">
      <alignment vertical="top"/>
    </xf>
    <xf numFmtId="0" fontId="4" fillId="2" borderId="15" xfId="11" applyFont="1" applyFill="1" applyBorder="1" applyAlignment="1">
      <alignment vertical="top" wrapText="1"/>
    </xf>
    <xf numFmtId="0" fontId="4" fillId="0" borderId="3" xfId="11" applyFont="1" applyBorder="1" applyAlignment="1">
      <alignment vertical="top"/>
    </xf>
    <xf numFmtId="0" fontId="4" fillId="2" borderId="15" xfId="11" applyFont="1" applyFill="1" applyBorder="1" applyAlignment="1">
      <alignment vertical="top"/>
    </xf>
    <xf numFmtId="0" fontId="4" fillId="0" borderId="21" xfId="11" applyFont="1" applyBorder="1" applyAlignment="1">
      <alignment vertical="top"/>
    </xf>
    <xf numFmtId="0" fontId="4" fillId="0" borderId="5" xfId="11" applyFont="1" applyBorder="1" applyAlignment="1">
      <alignment vertical="top"/>
    </xf>
    <xf numFmtId="43" fontId="4" fillId="0" borderId="5" xfId="11" applyNumberFormat="1" applyFont="1" applyBorder="1" applyAlignment="1">
      <alignment vertical="top"/>
    </xf>
    <xf numFmtId="1" fontId="5" fillId="0" borderId="3" xfId="11" applyNumberFormat="1" applyFont="1" applyBorder="1" applyAlignment="1">
      <alignment horizontal="center" vertical="top"/>
    </xf>
    <xf numFmtId="0" fontId="5" fillId="0" borderId="14" xfId="11" applyFont="1" applyFill="1" applyBorder="1" applyAlignment="1">
      <alignment vertical="top"/>
    </xf>
    <xf numFmtId="0" fontId="5" fillId="0" borderId="3" xfId="11" applyFont="1" applyFill="1" applyBorder="1" applyAlignment="1">
      <alignment horizontal="left" vertical="top" wrapText="1" readingOrder="1"/>
    </xf>
    <xf numFmtId="0" fontId="27" fillId="0" borderId="0" xfId="11" applyFont="1" applyAlignment="1">
      <alignment vertical="top"/>
    </xf>
    <xf numFmtId="0" fontId="15" fillId="0" borderId="3" xfId="11" applyFont="1" applyBorder="1" applyAlignment="1">
      <alignment horizontal="justify"/>
    </xf>
    <xf numFmtId="0" fontId="4" fillId="2" borderId="30" xfId="11" applyFont="1" applyFill="1" applyBorder="1" applyAlignment="1">
      <alignment vertical="top"/>
    </xf>
    <xf numFmtId="0" fontId="4" fillId="0" borderId="7" xfId="11" applyFont="1" applyBorder="1"/>
    <xf numFmtId="0" fontId="4" fillId="0" borderId="21" xfId="11" applyFont="1" applyFill="1" applyBorder="1" applyAlignment="1">
      <alignment horizontal="left" vertical="top"/>
    </xf>
    <xf numFmtId="0" fontId="4" fillId="0" borderId="21" xfId="11" applyFont="1" applyFill="1" applyBorder="1" applyAlignment="1">
      <alignment vertical="top"/>
    </xf>
    <xf numFmtId="0" fontId="4" fillId="0" borderId="5" xfId="11" applyFont="1" applyBorder="1"/>
    <xf numFmtId="0" fontId="6" fillId="0" borderId="4" xfId="11" applyFont="1" applyBorder="1" applyAlignment="1">
      <alignment horizontal="center" vertical="top"/>
    </xf>
    <xf numFmtId="0" fontId="6" fillId="0" borderId="1" xfId="11" applyFont="1" applyBorder="1" applyAlignment="1">
      <alignment horizontal="center" vertical="top"/>
    </xf>
    <xf numFmtId="1" fontId="5" fillId="0" borderId="21" xfId="11" applyNumberFormat="1" applyFont="1" applyBorder="1" applyAlignment="1">
      <alignment horizontal="center" vertical="top"/>
    </xf>
    <xf numFmtId="1" fontId="4" fillId="0" borderId="21" xfId="11" applyNumberFormat="1" applyFont="1" applyBorder="1" applyAlignment="1">
      <alignment horizontal="center" vertical="top"/>
    </xf>
    <xf numFmtId="3" fontId="4" fillId="0" borderId="21" xfId="11" applyNumberFormat="1" applyFont="1" applyBorder="1" applyAlignment="1">
      <alignment horizontal="center" vertical="top"/>
    </xf>
    <xf numFmtId="0" fontId="4" fillId="2" borderId="26" xfId="11" applyFont="1" applyFill="1" applyBorder="1" applyAlignment="1">
      <alignment vertical="top"/>
    </xf>
    <xf numFmtId="0" fontId="4" fillId="0" borderId="15" xfId="5" applyFont="1" applyFill="1" applyBorder="1" applyAlignment="1">
      <alignment horizontal="center" vertical="top" wrapText="1"/>
    </xf>
    <xf numFmtId="0" fontId="15" fillId="0" borderId="21" xfId="11" applyFont="1" applyFill="1" applyBorder="1" applyAlignment="1">
      <alignment horizontal="left" vertical="top"/>
    </xf>
    <xf numFmtId="0" fontId="15" fillId="0" borderId="21" xfId="11" applyFont="1" applyFill="1" applyBorder="1" applyAlignment="1">
      <alignment vertical="top"/>
    </xf>
    <xf numFmtId="188" fontId="4" fillId="0" borderId="5" xfId="2" applyNumberFormat="1" applyFont="1" applyBorder="1" applyAlignment="1">
      <alignment vertical="top"/>
    </xf>
    <xf numFmtId="0" fontId="4" fillId="0" borderId="0" xfId="11" applyFont="1" applyAlignment="1">
      <alignment vertical="center"/>
    </xf>
    <xf numFmtId="0" fontId="20" fillId="0" borderId="5" xfId="11" applyFont="1" applyBorder="1" applyAlignment="1">
      <alignment horizontal="center" vertical="center" wrapText="1"/>
    </xf>
    <xf numFmtId="1" fontId="6" fillId="0" borderId="3" xfId="11" applyNumberFormat="1" applyFont="1" applyFill="1" applyBorder="1" applyAlignment="1">
      <alignment horizontal="center" vertical="center"/>
    </xf>
    <xf numFmtId="0" fontId="5" fillId="0" borderId="14" xfId="11" applyFont="1" applyFill="1" applyBorder="1" applyAlignment="1">
      <alignment vertical="center"/>
    </xf>
    <xf numFmtId="0" fontId="5" fillId="0" borderId="26" xfId="11" applyFont="1" applyFill="1" applyBorder="1" applyAlignment="1">
      <alignment vertical="center"/>
    </xf>
    <xf numFmtId="0" fontId="5" fillId="0" borderId="15" xfId="11" applyFont="1" applyFill="1" applyBorder="1" applyAlignment="1">
      <alignment vertical="center"/>
    </xf>
    <xf numFmtId="0" fontId="5" fillId="0" borderId="3" xfId="11" applyFont="1" applyBorder="1" applyAlignment="1">
      <alignment vertical="center"/>
    </xf>
    <xf numFmtId="0" fontId="5" fillId="0" borderId="0" xfId="11" applyFont="1" applyAlignment="1">
      <alignment vertical="center"/>
    </xf>
    <xf numFmtId="1" fontId="4" fillId="0" borderId="3" xfId="11" applyNumberFormat="1" applyFont="1" applyFill="1" applyBorder="1" applyAlignment="1">
      <alignment horizontal="center" vertical="center"/>
    </xf>
    <xf numFmtId="0" fontId="4" fillId="0" borderId="3" xfId="11" applyFont="1" applyFill="1" applyBorder="1" applyAlignment="1">
      <alignment horizontal="left" vertical="center"/>
    </xf>
    <xf numFmtId="49" fontId="4" fillId="0" borderId="30" xfId="11" applyNumberFormat="1" applyFont="1" applyFill="1" applyBorder="1" applyAlignment="1">
      <alignment horizontal="center" vertical="center"/>
    </xf>
    <xf numFmtId="0" fontId="4" fillId="0" borderId="7" xfId="11" applyFont="1" applyFill="1" applyBorder="1" applyAlignment="1">
      <alignment horizontal="left" vertical="center"/>
    </xf>
    <xf numFmtId="0" fontId="4" fillId="0" borderId="30" xfId="11" applyFont="1" applyFill="1" applyBorder="1" applyAlignment="1">
      <alignment horizontal="left" vertical="center"/>
    </xf>
    <xf numFmtId="0" fontId="4" fillId="0" borderId="30" xfId="11" applyFont="1" applyFill="1" applyBorder="1" applyAlignment="1">
      <alignment vertical="center"/>
    </xf>
    <xf numFmtId="1" fontId="5" fillId="0" borderId="3" xfId="11" applyNumberFormat="1" applyFont="1" applyFill="1" applyBorder="1" applyAlignment="1">
      <alignment horizontal="center" vertical="center"/>
    </xf>
    <xf numFmtId="0" fontId="4" fillId="0" borderId="3" xfId="11" applyFont="1" applyFill="1" applyBorder="1" applyAlignment="1">
      <alignment vertical="center"/>
    </xf>
    <xf numFmtId="0" fontId="4" fillId="0" borderId="3" xfId="11" applyFont="1" applyBorder="1" applyAlignment="1">
      <alignment horizontal="left" vertical="center" wrapText="1"/>
    </xf>
    <xf numFmtId="0" fontId="4" fillId="0" borderId="3" xfId="11" applyFont="1" applyBorder="1" applyAlignment="1">
      <alignment horizontal="left" vertical="center"/>
    </xf>
    <xf numFmtId="3" fontId="4" fillId="0" borderId="3" xfId="11" applyNumberFormat="1" applyFont="1" applyBorder="1" applyAlignment="1">
      <alignment horizontal="center" vertical="center"/>
    </xf>
    <xf numFmtId="0" fontId="4" fillId="0" borderId="14" xfId="11" applyFont="1" applyFill="1" applyBorder="1" applyAlignment="1">
      <alignment horizontal="left" vertical="center" wrapText="1"/>
    </xf>
    <xf numFmtId="3" fontId="4" fillId="0" borderId="26" xfId="11" applyNumberFormat="1" applyFont="1" applyFill="1" applyBorder="1" applyAlignment="1">
      <alignment horizontal="right" vertical="center" wrapText="1"/>
    </xf>
    <xf numFmtId="0" fontId="4" fillId="0" borderId="7" xfId="11" applyFont="1" applyBorder="1" applyAlignment="1">
      <alignment vertical="center"/>
    </xf>
    <xf numFmtId="3" fontId="5" fillId="0" borderId="3" xfId="21" applyNumberFormat="1" applyFont="1" applyFill="1" applyBorder="1" applyAlignment="1">
      <alignment vertical="center" wrapText="1"/>
    </xf>
    <xf numFmtId="0" fontId="4" fillId="0" borderId="3" xfId="11" applyFont="1" applyFill="1" applyBorder="1" applyAlignment="1">
      <alignment horizontal="left" vertical="center" wrapText="1" readingOrder="1"/>
    </xf>
    <xf numFmtId="0" fontId="6" fillId="0" borderId="21" xfId="5" applyFont="1" applyFill="1" applyBorder="1" applyAlignment="1">
      <alignment horizontal="center" vertical="center" wrapText="1"/>
    </xf>
    <xf numFmtId="0" fontId="4" fillId="0" borderId="3" xfId="11" applyFont="1" applyFill="1" applyBorder="1" applyAlignment="1">
      <alignment horizontal="center" vertical="center" wrapText="1" readingOrder="1"/>
    </xf>
    <xf numFmtId="188" fontId="4" fillId="0" borderId="7" xfId="2" applyNumberFormat="1" applyFont="1" applyBorder="1" applyAlignment="1">
      <alignment vertical="center"/>
    </xf>
    <xf numFmtId="43" fontId="4" fillId="0" borderId="7" xfId="2" applyFont="1" applyBorder="1" applyAlignment="1">
      <alignment vertical="center"/>
    </xf>
    <xf numFmtId="188" fontId="4" fillId="0" borderId="3" xfId="2" applyNumberFormat="1" applyFont="1" applyBorder="1" applyAlignment="1">
      <alignment vertical="center"/>
    </xf>
    <xf numFmtId="188" fontId="4" fillId="0" borderId="15" xfId="2" applyNumberFormat="1" applyFont="1" applyBorder="1" applyAlignment="1">
      <alignment vertical="center"/>
    </xf>
    <xf numFmtId="17" fontId="4" fillId="0" borderId="3" xfId="11" applyNumberFormat="1" applyFont="1" applyBorder="1" applyAlignment="1">
      <alignment horizontal="center" vertical="center"/>
    </xf>
    <xf numFmtId="0" fontId="4" fillId="0" borderId="7" xfId="11" applyFont="1" applyBorder="1" applyAlignment="1">
      <alignment horizontal="center" vertical="center"/>
    </xf>
    <xf numFmtId="3" fontId="4" fillId="0" borderId="3" xfId="11" applyNumberFormat="1" applyFont="1" applyBorder="1" applyAlignment="1">
      <alignment vertical="center"/>
    </xf>
    <xf numFmtId="3" fontId="4" fillId="0" borderId="15" xfId="11" applyNumberFormat="1" applyFont="1" applyBorder="1" applyAlignment="1">
      <alignment vertical="center"/>
    </xf>
    <xf numFmtId="0" fontId="4" fillId="0" borderId="3" xfId="11" applyFont="1" applyFill="1" applyBorder="1" applyAlignment="1">
      <alignment vertical="center" shrinkToFit="1"/>
    </xf>
    <xf numFmtId="0" fontId="4" fillId="0" borderId="7" xfId="4" applyFont="1" applyBorder="1" applyAlignment="1">
      <alignment horizontal="center" vertical="center"/>
    </xf>
    <xf numFmtId="3" fontId="4" fillId="0" borderId="3" xfId="21" applyNumberFormat="1" applyFont="1" applyBorder="1" applyAlignment="1">
      <alignment horizontal="center" vertical="center"/>
    </xf>
    <xf numFmtId="0" fontId="4" fillId="0" borderId="3" xfId="21" applyFont="1" applyBorder="1" applyAlignment="1">
      <alignment vertical="center"/>
    </xf>
    <xf numFmtId="17" fontId="4" fillId="0" borderId="3" xfId="21" applyNumberFormat="1" applyFont="1" applyBorder="1" applyAlignment="1">
      <alignment horizontal="center" vertical="center"/>
    </xf>
    <xf numFmtId="0" fontId="4" fillId="0" borderId="3" xfId="21" applyFont="1" applyBorder="1" applyAlignment="1">
      <alignment horizontal="left" vertical="center"/>
    </xf>
    <xf numFmtId="0" fontId="4" fillId="0" borderId="5" xfId="11" applyFont="1" applyBorder="1" applyAlignment="1">
      <alignment vertical="center"/>
    </xf>
    <xf numFmtId="188" fontId="4" fillId="0" borderId="5" xfId="11" applyNumberFormat="1" applyFont="1" applyBorder="1" applyAlignment="1">
      <alignment vertical="center"/>
    </xf>
    <xf numFmtId="1" fontId="4" fillId="0" borderId="7" xfId="11" applyNumberFormat="1" applyFont="1" applyFill="1" applyBorder="1" applyAlignment="1">
      <alignment horizontal="center" vertical="center" wrapText="1"/>
    </xf>
    <xf numFmtId="0" fontId="6" fillId="0" borderId="27" xfId="11" applyFont="1" applyFill="1" applyBorder="1" applyAlignment="1">
      <alignment vertical="center"/>
    </xf>
    <xf numFmtId="188" fontId="4" fillId="0" borderId="14" xfId="2" applyNumberFormat="1" applyFont="1" applyFill="1" applyBorder="1" applyAlignment="1">
      <alignment vertical="center"/>
    </xf>
    <xf numFmtId="188" fontId="4" fillId="0" borderId="26" xfId="2" applyNumberFormat="1" applyFont="1" applyFill="1" applyBorder="1" applyAlignment="1">
      <alignment vertical="center"/>
    </xf>
    <xf numFmtId="188" fontId="4" fillId="0" borderId="15" xfId="2" applyNumberFormat="1" applyFont="1" applyFill="1" applyBorder="1" applyAlignment="1">
      <alignment vertical="center"/>
    </xf>
    <xf numFmtId="188" fontId="4" fillId="0" borderId="3" xfId="2" applyNumberFormat="1" applyFont="1" applyFill="1" applyBorder="1" applyAlignment="1">
      <alignment horizontal="center" vertical="center"/>
    </xf>
    <xf numFmtId="0" fontId="4" fillId="0" borderId="3" xfId="11" applyFont="1" applyBorder="1" applyAlignment="1">
      <alignment vertical="center" wrapText="1"/>
    </xf>
    <xf numFmtId="0" fontId="4" fillId="0" borderId="7" xfId="21" applyFont="1" applyFill="1" applyBorder="1" applyAlignment="1">
      <alignment vertical="center" wrapText="1"/>
    </xf>
    <xf numFmtId="0" fontId="4" fillId="0" borderId="7" xfId="4" applyFont="1" applyFill="1" applyBorder="1" applyAlignment="1">
      <alignment horizontal="center" vertical="center"/>
    </xf>
    <xf numFmtId="17" fontId="4" fillId="0" borderId="7" xfId="4" applyNumberFormat="1" applyFont="1" applyFill="1" applyBorder="1" applyAlignment="1">
      <alignment horizontal="center" vertical="center"/>
    </xf>
    <xf numFmtId="3" fontId="40" fillId="0" borderId="26" xfId="4" applyNumberFormat="1" applyFont="1" applyBorder="1" applyAlignment="1">
      <alignment vertical="center"/>
    </xf>
    <xf numFmtId="3" fontId="40" fillId="0" borderId="15" xfId="4" applyNumberFormat="1" applyFont="1" applyBorder="1" applyAlignment="1">
      <alignment vertical="center"/>
    </xf>
    <xf numFmtId="0" fontId="4" fillId="0" borderId="7" xfId="21" applyFont="1" applyFill="1" applyBorder="1" applyAlignment="1">
      <alignment horizontal="center" vertical="center" wrapText="1"/>
    </xf>
    <xf numFmtId="0" fontId="4" fillId="0" borderId="3" xfId="5" applyFont="1" applyFill="1" applyBorder="1" applyAlignment="1">
      <alignment horizontal="left" vertical="center"/>
    </xf>
    <xf numFmtId="0" fontId="4" fillId="0" borderId="3" xfId="4" applyFont="1" applyFill="1" applyBorder="1" applyAlignment="1">
      <alignment horizontal="center" vertical="center" wrapText="1"/>
    </xf>
    <xf numFmtId="0" fontId="55" fillId="0" borderId="3" xfId="4" applyFont="1" applyFill="1" applyBorder="1" applyAlignment="1">
      <alignment vertical="center"/>
    </xf>
    <xf numFmtId="0" fontId="4" fillId="0" borderId="3" xfId="4" applyFont="1" applyBorder="1" applyAlignment="1">
      <alignment horizontal="center" vertical="center"/>
    </xf>
    <xf numFmtId="0" fontId="4" fillId="0" borderId="21" xfId="4" applyFont="1" applyFill="1" applyBorder="1" applyAlignment="1">
      <alignment horizontal="left" vertical="center" wrapText="1" readingOrder="1"/>
    </xf>
    <xf numFmtId="0" fontId="4" fillId="0" borderId="21" xfId="4" applyFont="1" applyBorder="1" applyAlignment="1">
      <alignment horizontal="center" vertical="center"/>
    </xf>
    <xf numFmtId="0" fontId="4" fillId="0" borderId="7" xfId="5" applyFont="1" applyFill="1" applyBorder="1" applyAlignment="1">
      <alignment horizontal="left" vertical="center"/>
    </xf>
    <xf numFmtId="0" fontId="4" fillId="0" borderId="7" xfId="4" applyFont="1" applyBorder="1" applyAlignment="1">
      <alignment vertical="center"/>
    </xf>
    <xf numFmtId="3" fontId="4" fillId="0" borderId="7" xfId="4" applyNumberFormat="1" applyFont="1" applyBorder="1" applyAlignment="1">
      <alignment horizontal="right" vertical="center"/>
    </xf>
    <xf numFmtId="49" fontId="5" fillId="0" borderId="14" xfId="11" applyNumberFormat="1" applyFont="1" applyFill="1" applyBorder="1" applyAlignment="1">
      <alignment vertical="center"/>
    </xf>
    <xf numFmtId="0" fontId="5" fillId="0" borderId="3" xfId="21" applyFont="1" applyFill="1" applyBorder="1" applyAlignment="1">
      <alignment horizontal="center" vertical="center" wrapText="1"/>
    </xf>
    <xf numFmtId="49" fontId="4" fillId="0" borderId="3" xfId="5" applyNumberFormat="1" applyFont="1" applyBorder="1" applyAlignment="1">
      <alignment vertical="center"/>
    </xf>
    <xf numFmtId="0" fontId="4" fillId="0" borderId="3" xfId="4" applyFont="1" applyFill="1" applyBorder="1" applyAlignment="1">
      <alignment vertical="center"/>
    </xf>
    <xf numFmtId="17" fontId="4" fillId="0" borderId="3" xfId="11" applyNumberFormat="1" applyFont="1" applyFill="1" applyBorder="1" applyAlignment="1">
      <alignment horizontal="center" vertical="center"/>
    </xf>
    <xf numFmtId="0" fontId="4" fillId="2" borderId="15" xfId="11" applyFont="1" applyFill="1" applyBorder="1" applyAlignment="1">
      <alignment vertical="center"/>
    </xf>
    <xf numFmtId="0" fontId="4" fillId="0" borderId="15" xfId="11" applyFont="1" applyFill="1" applyBorder="1" applyAlignment="1">
      <alignment vertical="center" wrapText="1"/>
    </xf>
    <xf numFmtId="0" fontId="4" fillId="0" borderId="15" xfId="11" applyFont="1" applyBorder="1" applyAlignment="1">
      <alignment vertical="center"/>
    </xf>
    <xf numFmtId="49" fontId="44" fillId="0" borderId="3" xfId="5" applyNumberFormat="1" applyFont="1" applyBorder="1" applyAlignment="1">
      <alignment vertical="center"/>
    </xf>
    <xf numFmtId="0" fontId="4" fillId="0" borderId="15" xfId="11" applyFont="1" applyBorder="1" applyAlignment="1">
      <alignment horizontal="center" vertical="center"/>
    </xf>
    <xf numFmtId="49" fontId="4" fillId="0" borderId="3" xfId="5" applyNumberFormat="1" applyFont="1" applyBorder="1" applyAlignment="1">
      <alignment vertical="center" wrapText="1"/>
    </xf>
    <xf numFmtId="0" fontId="44" fillId="0" borderId="3" xfId="11" applyFont="1" applyBorder="1" applyAlignment="1">
      <alignment horizontal="center" vertical="center"/>
    </xf>
    <xf numFmtId="17" fontId="4" fillId="0" borderId="3" xfId="21" applyNumberFormat="1" applyFont="1" applyFill="1" applyBorder="1" applyAlignment="1">
      <alignment horizontal="center" vertical="center" wrapText="1"/>
    </xf>
    <xf numFmtId="0" fontId="4" fillId="0" borderId="14" xfId="11" applyFont="1" applyFill="1" applyBorder="1" applyAlignment="1">
      <alignment horizontal="left" vertical="center" readingOrder="1"/>
    </xf>
    <xf numFmtId="188" fontId="4" fillId="0" borderId="5" xfId="2" applyNumberFormat="1" applyFont="1" applyBorder="1" applyAlignment="1">
      <alignment vertical="center"/>
    </xf>
    <xf numFmtId="43" fontId="4" fillId="0" borderId="5" xfId="2" applyFont="1" applyBorder="1" applyAlignment="1">
      <alignment vertical="top"/>
    </xf>
    <xf numFmtId="1" fontId="5" fillId="0" borderId="3" xfId="11" applyNumberFormat="1" applyFont="1" applyFill="1" applyBorder="1" applyAlignment="1">
      <alignment horizontal="center" vertical="top" wrapText="1"/>
    </xf>
    <xf numFmtId="0" fontId="5" fillId="0" borderId="15" xfId="11" applyFont="1" applyFill="1" applyBorder="1" applyAlignment="1">
      <alignment vertical="top"/>
    </xf>
    <xf numFmtId="0" fontId="4" fillId="0" borderId="7" xfId="11" applyFont="1" applyBorder="1" applyAlignment="1">
      <alignment vertical="top"/>
    </xf>
    <xf numFmtId="0" fontId="4" fillId="2" borderId="3" xfId="11" applyFont="1" applyFill="1" applyBorder="1" applyAlignment="1">
      <alignment horizontal="center" vertical="top" wrapText="1"/>
    </xf>
    <xf numFmtId="0" fontId="4" fillId="0" borderId="14" xfId="11" applyFont="1" applyFill="1" applyBorder="1" applyAlignment="1">
      <alignment horizontal="left" vertical="top" wrapText="1" readingOrder="1"/>
    </xf>
    <xf numFmtId="0" fontId="4" fillId="0" borderId="15" xfId="11" applyFont="1" applyBorder="1" applyAlignment="1">
      <alignment vertical="top"/>
    </xf>
    <xf numFmtId="0" fontId="4" fillId="0" borderId="14" xfId="11" applyFont="1" applyFill="1" applyBorder="1" applyAlignment="1">
      <alignment horizontal="left" vertical="top" readingOrder="1"/>
    </xf>
    <xf numFmtId="1" fontId="37" fillId="0" borderId="3" xfId="11" applyNumberFormat="1" applyFont="1" applyFill="1" applyBorder="1" applyAlignment="1">
      <alignment horizontal="center" vertical="center"/>
    </xf>
    <xf numFmtId="1" fontId="37" fillId="0" borderId="14" xfId="11" applyNumberFormat="1" applyFont="1" applyFill="1" applyBorder="1" applyAlignment="1">
      <alignment vertical="center"/>
    </xf>
    <xf numFmtId="1" fontId="37" fillId="0" borderId="15" xfId="11" applyNumberFormat="1" applyFont="1" applyFill="1" applyBorder="1" applyAlignment="1">
      <alignment vertical="center"/>
    </xf>
    <xf numFmtId="1" fontId="4" fillId="0" borderId="3" xfId="11" applyNumberFormat="1" applyFont="1" applyFill="1" applyBorder="1" applyAlignment="1">
      <alignment horizontal="center" vertical="center" wrapText="1"/>
    </xf>
    <xf numFmtId="0" fontId="40" fillId="0" borderId="0" xfId="11" applyFont="1" applyAlignment="1">
      <alignment vertical="center"/>
    </xf>
    <xf numFmtId="0" fontId="4" fillId="0" borderId="14" xfId="21" applyFont="1" applyFill="1" applyBorder="1" applyAlignment="1">
      <alignment vertical="center" wrapText="1"/>
    </xf>
    <xf numFmtId="49" fontId="4" fillId="0" borderId="14" xfId="11" applyNumberFormat="1" applyFont="1" applyFill="1" applyBorder="1" applyAlignment="1">
      <alignment vertical="center" wrapText="1"/>
    </xf>
    <xf numFmtId="0" fontId="15" fillId="0" borderId="14" xfId="11" applyFont="1" applyFill="1" applyBorder="1" applyAlignment="1">
      <alignment vertical="center" wrapText="1"/>
    </xf>
    <xf numFmtId="0" fontId="4" fillId="0" borderId="3" xfId="21" applyFont="1" applyFill="1" applyBorder="1" applyAlignment="1">
      <alignment horizontal="left" vertical="center" wrapText="1"/>
    </xf>
    <xf numFmtId="1" fontId="37" fillId="0" borderId="7" xfId="11" applyNumberFormat="1" applyFont="1" applyFill="1" applyBorder="1" applyAlignment="1">
      <alignment horizontal="center" vertical="center" wrapText="1"/>
    </xf>
    <xf numFmtId="1" fontId="15" fillId="0" borderId="21" xfId="11" applyNumberFormat="1" applyFont="1" applyFill="1" applyBorder="1" applyAlignment="1">
      <alignment horizontal="left" vertical="center" wrapText="1"/>
    </xf>
    <xf numFmtId="0" fontId="14" fillId="0" borderId="3" xfId="11" applyFont="1" applyFill="1" applyBorder="1" applyAlignment="1">
      <alignment horizontal="center" vertical="center" wrapText="1" readingOrder="1"/>
    </xf>
    <xf numFmtId="0" fontId="14" fillId="0" borderId="3" xfId="11" applyFont="1" applyFill="1" applyBorder="1" applyAlignment="1">
      <alignment horizontal="left" vertical="center" wrapText="1" readingOrder="1"/>
    </xf>
    <xf numFmtId="0" fontId="4" fillId="0" borderId="8" xfId="11" applyFont="1" applyBorder="1" applyAlignment="1">
      <alignment vertical="center"/>
    </xf>
    <xf numFmtId="0" fontId="14" fillId="0" borderId="21" xfId="11" applyFont="1" applyFill="1" applyBorder="1" applyAlignment="1">
      <alignment horizontal="left" vertical="center" wrapText="1" readingOrder="1"/>
    </xf>
    <xf numFmtId="0" fontId="15" fillId="0" borderId="21" xfId="11" applyFont="1" applyFill="1" applyBorder="1" applyAlignment="1">
      <alignment horizontal="left" vertical="center"/>
    </xf>
    <xf numFmtId="0" fontId="18" fillId="0" borderId="21" xfId="11" applyFont="1" applyFill="1" applyBorder="1" applyAlignment="1">
      <alignment vertical="center"/>
    </xf>
    <xf numFmtId="43" fontId="4" fillId="0" borderId="5" xfId="2" applyFont="1" applyBorder="1" applyAlignment="1">
      <alignment vertical="center"/>
    </xf>
    <xf numFmtId="0" fontId="37" fillId="0" borderId="14" xfId="11" applyFont="1" applyFill="1" applyBorder="1" applyAlignment="1">
      <alignment vertical="center"/>
    </xf>
    <xf numFmtId="0" fontId="37" fillId="0" borderId="15" xfId="11" applyFont="1" applyFill="1" applyBorder="1" applyAlignment="1">
      <alignment vertical="center"/>
    </xf>
    <xf numFmtId="0" fontId="4" fillId="0" borderId="7" xfId="11" applyFont="1" applyFill="1" applyBorder="1" applyAlignment="1">
      <alignment horizontal="left" vertical="center" wrapText="1"/>
    </xf>
    <xf numFmtId="49" fontId="4" fillId="0" borderId="3" xfId="11" applyNumberFormat="1" applyFont="1" applyFill="1" applyBorder="1" applyAlignment="1">
      <alignment horizontal="center" vertical="center" wrapText="1"/>
    </xf>
    <xf numFmtId="1" fontId="6" fillId="0" borderId="3" xfId="11" applyNumberFormat="1" applyFont="1" applyFill="1" applyBorder="1" applyAlignment="1">
      <alignment horizontal="center" vertical="center" wrapText="1"/>
    </xf>
    <xf numFmtId="0" fontId="4" fillId="0" borderId="7" xfId="11" applyFont="1" applyFill="1" applyBorder="1" applyAlignment="1">
      <alignment horizontal="center" vertical="center"/>
    </xf>
    <xf numFmtId="188" fontId="6" fillId="0" borderId="3" xfId="2" applyNumberFormat="1" applyFont="1" applyFill="1" applyBorder="1" applyAlignment="1">
      <alignment vertical="center" wrapText="1"/>
    </xf>
    <xf numFmtId="0" fontId="40" fillId="0" borderId="7" xfId="11" applyFont="1" applyFill="1" applyBorder="1" applyAlignment="1">
      <alignment horizontal="center" vertical="center"/>
    </xf>
    <xf numFmtId="49" fontId="4" fillId="0" borderId="3" xfId="11" applyNumberFormat="1" applyFont="1" applyFill="1" applyBorder="1" applyAlignment="1">
      <alignment vertical="center" wrapText="1"/>
    </xf>
    <xf numFmtId="0" fontId="4" fillId="0" borderId="0" xfId="11" applyFont="1" applyFill="1" applyAlignment="1">
      <alignment vertical="center"/>
    </xf>
    <xf numFmtId="0" fontId="4" fillId="0" borderId="7" xfId="11" applyFont="1" applyFill="1" applyBorder="1" applyAlignment="1">
      <alignment vertical="center"/>
    </xf>
    <xf numFmtId="0" fontId="4" fillId="0" borderId="3" xfId="11" applyFont="1" applyFill="1" applyBorder="1" applyAlignment="1">
      <alignment horizontal="left" vertical="center" readingOrder="1"/>
    </xf>
    <xf numFmtId="0" fontId="4" fillId="0" borderId="21" xfId="11" applyFont="1" applyFill="1" applyBorder="1" applyAlignment="1">
      <alignment horizontal="left" vertical="center"/>
    </xf>
    <xf numFmtId="0" fontId="37" fillId="0" borderId="14" xfId="11" applyFont="1" applyBorder="1" applyAlignment="1">
      <alignment vertical="center"/>
    </xf>
    <xf numFmtId="0" fontId="37" fillId="0" borderId="3" xfId="11" applyFont="1" applyFill="1" applyBorder="1" applyAlignment="1">
      <alignment vertical="center"/>
    </xf>
    <xf numFmtId="0" fontId="4" fillId="0" borderId="27" xfId="21" applyFont="1" applyFill="1" applyBorder="1" applyAlignment="1">
      <alignment vertical="center"/>
    </xf>
    <xf numFmtId="0" fontId="22" fillId="0" borderId="3" xfId="11" applyFont="1" applyBorder="1" applyAlignment="1">
      <alignment horizontal="center" vertical="center"/>
    </xf>
    <xf numFmtId="188" fontId="4" fillId="0" borderId="0" xfId="11" applyNumberFormat="1" applyFont="1" applyAlignment="1">
      <alignment vertical="center"/>
    </xf>
    <xf numFmtId="0" fontId="4" fillId="0" borderId="14" xfId="11" applyFont="1" applyBorder="1" applyAlignment="1">
      <alignment vertical="center"/>
    </xf>
    <xf numFmtId="0" fontId="4" fillId="0" borderId="3" xfId="11" applyFont="1" applyFill="1" applyBorder="1" applyAlignment="1">
      <alignment horizontal="center" vertical="center" readingOrder="1"/>
    </xf>
    <xf numFmtId="1" fontId="5" fillId="0" borderId="3" xfId="11" applyNumberFormat="1" applyFont="1" applyFill="1" applyBorder="1" applyAlignment="1">
      <alignment horizontal="center" vertical="center" wrapText="1"/>
    </xf>
    <xf numFmtId="0" fontId="44" fillId="0" borderId="3" xfId="11" applyFont="1" applyBorder="1" applyAlignment="1">
      <alignment vertical="center"/>
    </xf>
    <xf numFmtId="0" fontId="6" fillId="0" borderId="25" xfId="5" applyFont="1" applyFill="1" applyBorder="1" applyAlignment="1">
      <alignment horizontal="center" vertical="center" wrapText="1"/>
    </xf>
    <xf numFmtId="0" fontId="18" fillId="0" borderId="25" xfId="11" applyFont="1" applyFill="1" applyBorder="1" applyAlignment="1">
      <alignment vertical="center"/>
    </xf>
    <xf numFmtId="3" fontId="4" fillId="0" borderId="14" xfId="4" applyNumberFormat="1" applyFont="1" applyBorder="1" applyAlignment="1">
      <alignment vertical="center"/>
    </xf>
    <xf numFmtId="3" fontId="4" fillId="0" borderId="14" xfId="4" applyNumberFormat="1" applyFont="1" applyBorder="1" applyAlignment="1">
      <alignment vertical="top"/>
    </xf>
    <xf numFmtId="0" fontId="4" fillId="0" borderId="0" xfId="5" applyFont="1" applyAlignment="1"/>
    <xf numFmtId="0" fontId="4" fillId="2" borderId="3" xfId="5" applyFont="1" applyFill="1" applyBorder="1" applyAlignment="1">
      <alignment vertical="center"/>
    </xf>
    <xf numFmtId="0" fontId="4" fillId="0" borderId="7" xfId="0" applyFont="1" applyFill="1" applyBorder="1" applyAlignment="1">
      <alignment horizontal="left" vertical="top" wrapText="1" readingOrder="1"/>
    </xf>
    <xf numFmtId="0" fontId="64" fillId="2" borderId="3" xfId="5" applyFont="1" applyFill="1" applyBorder="1" applyAlignment="1">
      <alignment horizontal="left" vertical="top"/>
    </xf>
    <xf numFmtId="4" fontId="30" fillId="0" borderId="0" xfId="0" applyNumberFormat="1" applyFont="1"/>
    <xf numFmtId="0" fontId="4" fillId="0" borderId="3" xfId="24" applyFont="1" applyFill="1" applyBorder="1" applyAlignment="1">
      <alignment vertical="top"/>
    </xf>
    <xf numFmtId="0" fontId="4" fillId="0" borderId="3" xfId="11" applyFont="1" applyFill="1" applyBorder="1" applyAlignment="1">
      <alignment horizontal="center" vertical="top"/>
    </xf>
    <xf numFmtId="3" fontId="4" fillId="0" borderId="3" xfId="2" applyNumberFormat="1" applyFont="1" applyFill="1" applyBorder="1" applyAlignment="1">
      <alignment vertical="top" wrapText="1"/>
    </xf>
    <xf numFmtId="49" fontId="4" fillId="0" borderId="3" xfId="21" applyNumberFormat="1" applyFont="1" applyFill="1" applyBorder="1" applyAlignment="1">
      <alignment horizontal="right" vertical="top" wrapText="1"/>
    </xf>
    <xf numFmtId="3" fontId="4" fillId="0" borderId="0" xfId="11" applyNumberFormat="1" applyFont="1" applyAlignment="1">
      <alignment vertical="top"/>
    </xf>
    <xf numFmtId="4" fontId="27" fillId="0" borderId="3" xfId="0" applyNumberFormat="1" applyFont="1" applyBorder="1" applyAlignment="1">
      <alignment horizontal="right"/>
    </xf>
    <xf numFmtId="0" fontId="5" fillId="0" borderId="17" xfId="0" applyFont="1" applyFill="1" applyBorder="1" applyAlignment="1">
      <alignment horizontal="center" vertical="center"/>
    </xf>
    <xf numFmtId="43" fontId="27" fillId="0" borderId="3" xfId="2" applyFont="1" applyBorder="1" applyAlignment="1">
      <alignment horizontal="right"/>
    </xf>
    <xf numFmtId="192" fontId="27" fillId="0" borderId="3" xfId="2" applyNumberFormat="1" applyFont="1" applyBorder="1" applyAlignment="1">
      <alignment horizontal="right"/>
    </xf>
    <xf numFmtId="188" fontId="27" fillId="0" borderId="0" xfId="2" applyNumberFormat="1" applyFont="1"/>
    <xf numFmtId="0" fontId="27" fillId="0" borderId="2" xfId="0" applyFont="1" applyBorder="1" applyAlignment="1">
      <alignment horizontal="center" vertical="center"/>
    </xf>
    <xf numFmtId="0" fontId="27" fillId="0" borderId="23" xfId="0" applyFont="1" applyFill="1" applyBorder="1" applyAlignment="1">
      <alignment vertical="center"/>
    </xf>
    <xf numFmtId="188" fontId="27" fillId="0" borderId="2" xfId="2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Fill="1" applyBorder="1" applyAlignment="1">
      <alignment vertical="center"/>
    </xf>
    <xf numFmtId="188" fontId="27" fillId="0" borderId="3" xfId="2" applyNumberFormat="1" applyFont="1" applyBorder="1" applyAlignment="1">
      <alignment horizontal="right" vertical="center"/>
    </xf>
    <xf numFmtId="188" fontId="27" fillId="0" borderId="5" xfId="2" applyNumberFormat="1" applyFont="1" applyBorder="1" applyAlignment="1">
      <alignment horizontal="right" vertical="center"/>
    </xf>
    <xf numFmtId="0" fontId="27" fillId="0" borderId="25" xfId="0" applyFont="1" applyBorder="1" applyAlignment="1">
      <alignment horizontal="center" vertical="center"/>
    </xf>
    <xf numFmtId="0" fontId="27" fillId="0" borderId="16" xfId="0" applyFont="1" applyFill="1" applyBorder="1" applyAlignment="1">
      <alignment vertical="center"/>
    </xf>
    <xf numFmtId="43" fontId="27" fillId="0" borderId="3" xfId="2" applyFont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3" fontId="27" fillId="0" borderId="1" xfId="0" applyNumberFormat="1" applyFont="1" applyBorder="1" applyAlignment="1">
      <alignment horizontal="right" vertical="center"/>
    </xf>
    <xf numFmtId="43" fontId="27" fillId="0" borderId="7" xfId="2" applyFont="1" applyBorder="1" applyAlignment="1">
      <alignment horizontal="right" vertical="center"/>
    </xf>
    <xf numFmtId="0" fontId="5" fillId="0" borderId="0" xfId="0" applyFont="1" applyBorder="1" applyAlignment="1">
      <alignment horizontal="left" vertical="top"/>
    </xf>
    <xf numFmtId="0" fontId="14" fillId="0" borderId="31" xfId="21" applyFont="1" applyFill="1" applyBorder="1" applyAlignment="1">
      <alignment horizontal="center" vertical="top" wrapText="1" readingOrder="1"/>
    </xf>
    <xf numFmtId="0" fontId="4" fillId="0" borderId="21" xfId="21" applyFont="1" applyBorder="1" applyAlignment="1">
      <alignment horizontal="center" wrapText="1"/>
    </xf>
    <xf numFmtId="0" fontId="56" fillId="0" borderId="3" xfId="21" applyFont="1" applyBorder="1" applyAlignment="1">
      <alignment horizontal="center"/>
    </xf>
    <xf numFmtId="0" fontId="4" fillId="0" borderId="15" xfId="21" applyFont="1" applyBorder="1" applyAlignment="1">
      <alignment horizontal="center" wrapText="1"/>
    </xf>
    <xf numFmtId="0" fontId="14" fillId="0" borderId="7" xfId="21" applyFont="1" applyFill="1" applyBorder="1" applyAlignment="1">
      <alignment vertical="top" wrapText="1" readingOrder="1"/>
    </xf>
    <xf numFmtId="0" fontId="22" fillId="0" borderId="5" xfId="11" applyFont="1" applyFill="1" applyBorder="1" applyAlignment="1">
      <alignment horizontal="left" vertical="top" wrapText="1"/>
    </xf>
    <xf numFmtId="4" fontId="27" fillId="0" borderId="2" xfId="0" applyNumberFormat="1" applyFont="1" applyBorder="1" applyAlignment="1">
      <alignment horizontal="right" vertical="center"/>
    </xf>
    <xf numFmtId="188" fontId="27" fillId="0" borderId="1" xfId="2" applyNumberFormat="1" applyFont="1" applyBorder="1" applyAlignment="1">
      <alignment horizontal="right" vertical="center"/>
    </xf>
    <xf numFmtId="43" fontId="27" fillId="0" borderId="0" xfId="2" applyFont="1" applyBorder="1" applyAlignment="1">
      <alignment horizontal="right" vertical="center"/>
    </xf>
    <xf numFmtId="43" fontId="27" fillId="0" borderId="8" xfId="2" applyFont="1" applyBorder="1" applyAlignment="1">
      <alignment horizontal="right" vertical="center"/>
    </xf>
    <xf numFmtId="43" fontId="27" fillId="0" borderId="5" xfId="2" applyFont="1" applyBorder="1" applyAlignment="1">
      <alignment horizontal="right" vertical="center"/>
    </xf>
    <xf numFmtId="0" fontId="27" fillId="0" borderId="5" xfId="0" applyFont="1" applyBorder="1" applyAlignment="1">
      <alignment horizontal="left" vertical="center"/>
    </xf>
    <xf numFmtId="0" fontId="29" fillId="0" borderId="17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7" fillId="0" borderId="2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3" xfId="0" applyFont="1" applyBorder="1" applyAlignment="1">
      <alignment horizontal="left" vertical="center"/>
    </xf>
    <xf numFmtId="0" fontId="27" fillId="0" borderId="3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7" fillId="0" borderId="15" xfId="0" applyFont="1" applyFill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0" borderId="24" xfId="0" applyFont="1" applyFill="1" applyBorder="1" applyAlignment="1">
      <alignment horizontal="left" vertical="center"/>
    </xf>
    <xf numFmtId="0" fontId="27" fillId="0" borderId="17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188" fontId="27" fillId="0" borderId="0" xfId="0" applyNumberFormat="1" applyFont="1"/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center" wrapText="1"/>
    </xf>
    <xf numFmtId="3" fontId="62" fillId="0" borderId="5" xfId="2" applyNumberFormat="1" applyFont="1" applyBorder="1" applyAlignment="1">
      <alignment horizontal="center" vertical="center" wrapText="1"/>
    </xf>
    <xf numFmtId="0" fontId="6" fillId="0" borderId="9" xfId="0" applyFont="1" applyBorder="1" applyAlignment="1"/>
    <xf numFmtId="0" fontId="6" fillId="0" borderId="11" xfId="0" applyFont="1" applyBorder="1" applyAlignment="1"/>
    <xf numFmtId="0" fontId="67" fillId="0" borderId="0" xfId="0" applyFont="1"/>
    <xf numFmtId="0" fontId="5" fillId="0" borderId="2" xfId="0" applyFont="1" applyBorder="1" applyAlignment="1">
      <alignment horizontal="center" vertical="top"/>
    </xf>
    <xf numFmtId="0" fontId="27" fillId="2" borderId="2" xfId="0" applyFont="1" applyFill="1" applyBorder="1" applyAlignment="1">
      <alignment vertical="top" wrapText="1"/>
    </xf>
    <xf numFmtId="0" fontId="68" fillId="0" borderId="0" xfId="0" applyFont="1"/>
    <xf numFmtId="0" fontId="27" fillId="2" borderId="3" xfId="0" applyFont="1" applyFill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7" fillId="0" borderId="3" xfId="0" applyFont="1" applyFill="1" applyBorder="1" applyAlignment="1">
      <alignment vertical="top" wrapText="1"/>
    </xf>
    <xf numFmtId="0" fontId="27" fillId="0" borderId="3" xfId="0" applyFont="1" applyFill="1" applyBorder="1" applyAlignment="1">
      <alignment horizontal="left" vertical="top" wrapText="1"/>
    </xf>
    <xf numFmtId="188" fontId="27" fillId="0" borderId="3" xfId="2" applyNumberFormat="1" applyFont="1" applyBorder="1" applyAlignment="1">
      <alignment horizontal="right" vertical="top"/>
    </xf>
    <xf numFmtId="0" fontId="68" fillId="0" borderId="0" xfId="0" applyFont="1" applyAlignment="1">
      <alignment vertical="top"/>
    </xf>
    <xf numFmtId="0" fontId="27" fillId="2" borderId="7" xfId="0" applyFont="1" applyFill="1" applyBorder="1" applyAlignment="1">
      <alignment vertical="top" wrapText="1"/>
    </xf>
    <xf numFmtId="43" fontId="27" fillId="0" borderId="7" xfId="2" applyFont="1" applyBorder="1" applyAlignment="1">
      <alignment horizontal="right"/>
    </xf>
    <xf numFmtId="0" fontId="69" fillId="0" borderId="0" xfId="0" applyFont="1" applyBorder="1" applyAlignment="1">
      <alignment vertical="top" wrapText="1"/>
    </xf>
    <xf numFmtId="188" fontId="68" fillId="0" borderId="0" xfId="0" applyNumberFormat="1" applyFont="1"/>
    <xf numFmtId="0" fontId="27" fillId="0" borderId="21" xfId="0" applyFont="1" applyFill="1" applyBorder="1" applyAlignment="1">
      <alignment vertical="top" wrapText="1"/>
    </xf>
    <xf numFmtId="188" fontId="27" fillId="0" borderId="21" xfId="2" applyNumberFormat="1" applyFont="1" applyBorder="1" applyAlignment="1">
      <alignment horizontal="right"/>
    </xf>
    <xf numFmtId="0" fontId="42" fillId="2" borderId="3" xfId="0" applyFont="1" applyFill="1" applyBorder="1" applyAlignment="1">
      <alignment vertical="top" wrapText="1"/>
    </xf>
    <xf numFmtId="0" fontId="27" fillId="2" borderId="3" xfId="0" applyFont="1" applyFill="1" applyBorder="1" applyAlignment="1">
      <alignment horizontal="left" vertical="top" wrapText="1"/>
    </xf>
    <xf numFmtId="0" fontId="42" fillId="2" borderId="3" xfId="0" applyFont="1" applyFill="1" applyBorder="1" applyAlignment="1">
      <alignment horizontal="left" vertical="top" wrapText="1"/>
    </xf>
    <xf numFmtId="43" fontId="27" fillId="0" borderId="21" xfId="2" applyFont="1" applyBorder="1" applyAlignment="1">
      <alignment horizontal="right"/>
    </xf>
    <xf numFmtId="43" fontId="27" fillId="0" borderId="21" xfId="2" applyFont="1" applyBorder="1" applyAlignment="1">
      <alignment horizontal="right" vertical="top"/>
    </xf>
    <xf numFmtId="0" fontId="5" fillId="0" borderId="25" xfId="0" applyFont="1" applyFill="1" applyBorder="1" applyAlignment="1">
      <alignment horizontal="center" vertical="top" wrapText="1"/>
    </xf>
    <xf numFmtId="0" fontId="27" fillId="0" borderId="1" xfId="0" applyFont="1" applyFill="1" applyBorder="1"/>
    <xf numFmtId="4" fontId="27" fillId="0" borderId="25" xfId="0" applyNumberFormat="1" applyFont="1" applyBorder="1" applyAlignment="1">
      <alignment horizontal="right"/>
    </xf>
    <xf numFmtId="0" fontId="5" fillId="0" borderId="11" xfId="0" applyFont="1" applyBorder="1"/>
    <xf numFmtId="0" fontId="5" fillId="0" borderId="13" xfId="0" applyFont="1" applyBorder="1" applyAlignment="1">
      <alignment horizontal="center"/>
    </xf>
    <xf numFmtId="188" fontId="5" fillId="0" borderId="1" xfId="2" applyNumberFormat="1" applyFont="1" applyBorder="1" applyAlignment="1">
      <alignment horizontal="right"/>
    </xf>
    <xf numFmtId="0" fontId="70" fillId="0" borderId="0" xfId="0" applyFont="1"/>
    <xf numFmtId="188" fontId="68" fillId="0" borderId="0" xfId="2" applyNumberFormat="1" applyFont="1"/>
    <xf numFmtId="0" fontId="71" fillId="0" borderId="3" xfId="5" applyFont="1" applyBorder="1" applyAlignment="1">
      <alignment vertical="top" wrapText="1"/>
    </xf>
    <xf numFmtId="0" fontId="4" fillId="0" borderId="4" xfId="5" applyFont="1" applyFill="1" applyBorder="1" applyAlignment="1">
      <alignment horizontal="left" vertical="top" wrapText="1"/>
    </xf>
    <xf numFmtId="0" fontId="6" fillId="0" borderId="2" xfId="5" applyFont="1" applyFill="1" applyBorder="1" applyAlignment="1">
      <alignment horizontal="left" vertical="top" wrapText="1"/>
    </xf>
    <xf numFmtId="0" fontId="4" fillId="0" borderId="3" xfId="5" applyFont="1" applyBorder="1" applyAlignment="1">
      <alignment horizontal="left" vertical="top" wrapText="1"/>
    </xf>
    <xf numFmtId="0" fontId="6" fillId="0" borderId="7" xfId="5" applyFont="1" applyFill="1" applyBorder="1" applyAlignment="1">
      <alignment horizontal="left" vertical="top" wrapText="1"/>
    </xf>
    <xf numFmtId="0" fontId="4" fillId="0" borderId="3" xfId="5" applyFont="1" applyBorder="1" applyAlignment="1">
      <alignment horizontal="left" vertical="top"/>
    </xf>
    <xf numFmtId="17" fontId="4" fillId="0" borderId="3" xfId="5" applyNumberFormat="1" applyFont="1" applyBorder="1" applyAlignment="1">
      <alignment horizontal="left" vertical="top"/>
    </xf>
    <xf numFmtId="3" fontId="22" fillId="0" borderId="3" xfId="5" applyNumberFormat="1" applyFont="1" applyBorder="1" applyAlignment="1">
      <alignment horizontal="left" vertical="top"/>
    </xf>
    <xf numFmtId="3" fontId="22" fillId="0" borderId="3" xfId="5" applyNumberFormat="1" applyFont="1" applyBorder="1" applyAlignment="1">
      <alignment horizontal="left" vertical="top" wrapText="1"/>
    </xf>
    <xf numFmtId="0" fontId="15" fillId="2" borderId="3" xfId="5" applyFont="1" applyFill="1" applyBorder="1" applyAlignment="1">
      <alignment horizontal="left" vertical="top"/>
    </xf>
    <xf numFmtId="0" fontId="15" fillId="2" borderId="3" xfId="5" applyFont="1" applyFill="1" applyBorder="1" applyAlignment="1">
      <alignment vertical="top"/>
    </xf>
    <xf numFmtId="0" fontId="15" fillId="2" borderId="21" xfId="5" applyFont="1" applyFill="1" applyBorder="1" applyAlignment="1">
      <alignment vertical="top"/>
    </xf>
    <xf numFmtId="43" fontId="6" fillId="0" borderId="5" xfId="2" applyFont="1" applyBorder="1"/>
    <xf numFmtId="0" fontId="6" fillId="0" borderId="5" xfId="0" applyFont="1" applyBorder="1" applyAlignment="1">
      <alignment horizontal="center"/>
    </xf>
    <xf numFmtId="0" fontId="5" fillId="0" borderId="0" xfId="5" applyFont="1" applyAlignment="1">
      <alignment horizontal="center" vertical="top"/>
    </xf>
    <xf numFmtId="188" fontId="72" fillId="0" borderId="0" xfId="0" applyNumberFormat="1" applyFont="1"/>
    <xf numFmtId="188" fontId="15" fillId="0" borderId="3" xfId="2" applyNumberFormat="1" applyFont="1" applyFill="1" applyBorder="1" applyAlignment="1">
      <alignment vertical="top" wrapText="1"/>
    </xf>
    <xf numFmtId="188" fontId="6" fillId="0" borderId="2" xfId="2" applyNumberFormat="1" applyFont="1" applyFill="1" applyBorder="1" applyAlignment="1">
      <alignment vertical="top" wrapText="1"/>
    </xf>
    <xf numFmtId="188" fontId="4" fillId="0" borderId="3" xfId="0" applyNumberFormat="1" applyFont="1" applyBorder="1"/>
    <xf numFmtId="0" fontId="4" fillId="0" borderId="10" xfId="0" applyFont="1" applyBorder="1" applyAlignment="1">
      <alignment vertical="top" wrapText="1"/>
    </xf>
    <xf numFmtId="0" fontId="15" fillId="0" borderId="21" xfId="0" applyFont="1" applyFill="1" applyBorder="1" applyAlignment="1">
      <alignment vertical="top"/>
    </xf>
    <xf numFmtId="43" fontId="4" fillId="0" borderId="0" xfId="2" applyNumberFormat="1" applyFont="1"/>
    <xf numFmtId="43" fontId="73" fillId="0" borderId="0" xfId="2" applyNumberFormat="1" applyFont="1"/>
    <xf numFmtId="0" fontId="73" fillId="0" borderId="0" xfId="0" applyFont="1"/>
    <xf numFmtId="43" fontId="73" fillId="0" borderId="0" xfId="0" applyNumberFormat="1" applyFont="1"/>
    <xf numFmtId="0" fontId="73" fillId="0" borderId="0" xfId="0" applyFont="1" applyBorder="1"/>
    <xf numFmtId="188" fontId="4" fillId="0" borderId="4" xfId="2" applyNumberFormat="1" applyFont="1" applyBorder="1"/>
    <xf numFmtId="188" fontId="6" fillId="0" borderId="3" xfId="5" applyNumberFormat="1" applyFont="1" applyFill="1" applyBorder="1" applyAlignment="1">
      <alignment vertical="top" wrapText="1"/>
    </xf>
    <xf numFmtId="188" fontId="4" fillId="0" borderId="3" xfId="21" applyNumberFormat="1" applyFont="1" applyBorder="1"/>
    <xf numFmtId="188" fontId="4" fillId="0" borderId="3" xfId="5" applyNumberFormat="1" applyFont="1" applyFill="1" applyBorder="1" applyAlignment="1">
      <alignment vertical="top" wrapText="1"/>
    </xf>
    <xf numFmtId="188" fontId="4" fillId="0" borderId="21" xfId="21" applyNumberFormat="1" applyFont="1" applyBorder="1"/>
    <xf numFmtId="188" fontId="74" fillId="0" borderId="0" xfId="0" applyNumberFormat="1" applyFont="1"/>
    <xf numFmtId="3" fontId="27" fillId="0" borderId="25" xfId="0" applyNumberFormat="1" applyFont="1" applyBorder="1" applyAlignment="1">
      <alignment horizontal="right" vertical="center"/>
    </xf>
    <xf numFmtId="43" fontId="27" fillId="0" borderId="25" xfId="2" applyFont="1" applyBorder="1" applyAlignment="1">
      <alignment horizontal="right" vertical="center"/>
    </xf>
    <xf numFmtId="0" fontId="15" fillId="0" borderId="25" xfId="5" applyFont="1" applyBorder="1" applyAlignment="1">
      <alignment vertical="top" wrapText="1"/>
    </xf>
    <xf numFmtId="0" fontId="36" fillId="0" borderId="0" xfId="0" applyFont="1" applyAlignment="1">
      <alignment horizontal="center"/>
    </xf>
    <xf numFmtId="0" fontId="17" fillId="0" borderId="0" xfId="5" applyFont="1" applyAlignment="1">
      <alignment horizontal="center"/>
    </xf>
    <xf numFmtId="0" fontId="11" fillId="0" borderId="0" xfId="5" applyFont="1" applyAlignment="1">
      <alignment horizontal="center"/>
    </xf>
    <xf numFmtId="0" fontId="8" fillId="0" borderId="0" xfId="5" applyFont="1" applyAlignment="1">
      <alignment horizontal="center"/>
    </xf>
    <xf numFmtId="0" fontId="6" fillId="0" borderId="9" xfId="21" applyFont="1" applyBorder="1" applyAlignment="1">
      <alignment horizontal="center" vertical="center"/>
    </xf>
    <xf numFmtId="0" fontId="6" fillId="0" borderId="12" xfId="21" applyFont="1" applyBorder="1" applyAlignment="1">
      <alignment horizontal="center" vertical="center"/>
    </xf>
    <xf numFmtId="0" fontId="6" fillId="0" borderId="11" xfId="21" applyFont="1" applyBorder="1" applyAlignment="1">
      <alignment horizontal="center" vertical="center"/>
    </xf>
    <xf numFmtId="0" fontId="6" fillId="0" borderId="13" xfId="21" applyFont="1" applyBorder="1" applyAlignment="1">
      <alignment horizontal="center" vertical="center"/>
    </xf>
    <xf numFmtId="0" fontId="6" fillId="0" borderId="9" xfId="21" applyFont="1" applyBorder="1" applyAlignment="1">
      <alignment horizontal="center" vertical="center" wrapText="1"/>
    </xf>
    <xf numFmtId="0" fontId="6" fillId="0" borderId="12" xfId="21" applyFont="1" applyBorder="1" applyAlignment="1">
      <alignment horizontal="center" vertical="center" wrapText="1"/>
    </xf>
    <xf numFmtId="0" fontId="6" fillId="0" borderId="11" xfId="21" applyFont="1" applyBorder="1" applyAlignment="1">
      <alignment horizontal="center" vertical="center" wrapText="1"/>
    </xf>
    <xf numFmtId="0" fontId="6" fillId="0" borderId="13" xfId="21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" fillId="0" borderId="4" xfId="11" applyFont="1" applyBorder="1" applyAlignment="1">
      <alignment horizontal="center" vertical="top" wrapText="1"/>
    </xf>
    <xf numFmtId="0" fontId="4" fillId="0" borderId="8" xfId="11" applyFont="1" applyBorder="1" applyAlignment="1">
      <alignment horizontal="center" vertical="top" wrapText="1"/>
    </xf>
    <xf numFmtId="0" fontId="4" fillId="0" borderId="10" xfId="11" applyFont="1" applyBorder="1" applyAlignment="1">
      <alignment horizontal="center" vertical="top" wrapText="1"/>
    </xf>
    <xf numFmtId="0" fontId="4" fillId="0" borderId="4" xfId="11" applyFont="1" applyBorder="1" applyAlignment="1">
      <alignment horizontal="left" vertical="top" wrapText="1"/>
    </xf>
    <xf numFmtId="0" fontId="4" fillId="0" borderId="8" xfId="11" applyFont="1" applyBorder="1" applyAlignment="1">
      <alignment horizontal="left" vertical="top" wrapText="1"/>
    </xf>
    <xf numFmtId="0" fontId="37" fillId="0" borderId="0" xfId="11" applyFont="1" applyAlignment="1">
      <alignment horizontal="center"/>
    </xf>
    <xf numFmtId="0" fontId="18" fillId="0" borderId="18" xfId="11" applyFont="1" applyBorder="1" applyAlignment="1">
      <alignment horizontal="left"/>
    </xf>
    <xf numFmtId="0" fontId="37" fillId="0" borderId="4" xfId="11" applyFont="1" applyBorder="1" applyAlignment="1">
      <alignment horizontal="center" vertical="center"/>
    </xf>
    <xf numFmtId="0" fontId="37" fillId="0" borderId="8" xfId="11" applyFont="1" applyBorder="1" applyAlignment="1">
      <alignment horizontal="center" vertical="center"/>
    </xf>
    <xf numFmtId="0" fontId="37" fillId="0" borderId="1" xfId="11" applyFont="1" applyBorder="1" applyAlignment="1">
      <alignment horizontal="center" vertical="center"/>
    </xf>
    <xf numFmtId="0" fontId="18" fillId="0" borderId="6" xfId="11" applyFont="1" applyBorder="1" applyAlignment="1">
      <alignment horizontal="center"/>
    </xf>
    <xf numFmtId="0" fontId="18" fillId="0" borderId="20" xfId="11" applyFont="1" applyBorder="1" applyAlignment="1">
      <alignment horizontal="center"/>
    </xf>
    <xf numFmtId="0" fontId="18" fillId="0" borderId="17" xfId="11" applyFont="1" applyBorder="1" applyAlignment="1">
      <alignment horizontal="center"/>
    </xf>
    <xf numFmtId="0" fontId="18" fillId="0" borderId="0" xfId="11" applyFont="1" applyAlignment="1">
      <alignment horizontal="center"/>
    </xf>
    <xf numFmtId="0" fontId="42" fillId="0" borderId="4" xfId="11" applyFont="1" applyBorder="1" applyAlignment="1">
      <alignment horizontal="center" vertical="center"/>
    </xf>
    <xf numFmtId="0" fontId="42" fillId="0" borderId="8" xfId="11" applyFont="1" applyBorder="1" applyAlignment="1">
      <alignment horizontal="center" vertical="center"/>
    </xf>
    <xf numFmtId="0" fontId="42" fillId="0" borderId="1" xfId="11" applyFont="1" applyBorder="1" applyAlignment="1">
      <alignment horizontal="center" vertical="center"/>
    </xf>
    <xf numFmtId="0" fontId="19" fillId="0" borderId="4" xfId="11" applyFont="1" applyBorder="1" applyAlignment="1">
      <alignment horizontal="center" vertical="center"/>
    </xf>
    <xf numFmtId="0" fontId="19" fillId="0" borderId="8" xfId="11" applyFont="1" applyBorder="1" applyAlignment="1">
      <alignment horizontal="center" vertical="center"/>
    </xf>
    <xf numFmtId="0" fontId="19" fillId="0" borderId="1" xfId="11" applyFont="1" applyBorder="1" applyAlignment="1">
      <alignment horizontal="center" vertical="center"/>
    </xf>
    <xf numFmtId="0" fontId="38" fillId="0" borderId="6" xfId="11" applyFont="1" applyBorder="1" applyAlignment="1">
      <alignment horizontal="center"/>
    </xf>
    <xf numFmtId="0" fontId="38" fillId="0" borderId="20" xfId="11" applyFont="1" applyBorder="1" applyAlignment="1">
      <alignment horizontal="center"/>
    </xf>
    <xf numFmtId="0" fontId="38" fillId="0" borderId="17" xfId="11" applyFont="1" applyBorder="1" applyAlignment="1">
      <alignment horizontal="center"/>
    </xf>
    <xf numFmtId="0" fontId="23" fillId="0" borderId="12" xfId="21" applyFont="1" applyBorder="1" applyAlignment="1">
      <alignment horizontal="center" vertical="center" wrapText="1"/>
    </xf>
    <xf numFmtId="0" fontId="24" fillId="0" borderId="1" xfId="21" applyFont="1" applyBorder="1" applyAlignment="1">
      <alignment horizontal="center" wrapText="1"/>
    </xf>
    <xf numFmtId="0" fontId="56" fillId="0" borderId="6" xfId="21" applyFont="1" applyBorder="1" applyAlignment="1">
      <alignment horizontal="center"/>
    </xf>
    <xf numFmtId="0" fontId="56" fillId="0" borderId="20" xfId="21" applyFont="1" applyBorder="1" applyAlignment="1">
      <alignment horizontal="center"/>
    </xf>
    <xf numFmtId="0" fontId="56" fillId="0" borderId="17" xfId="21" applyFont="1" applyBorder="1" applyAlignment="1">
      <alignment horizontal="center"/>
    </xf>
    <xf numFmtId="0" fontId="26" fillId="0" borderId="0" xfId="21" applyFont="1" applyAlignment="1">
      <alignment horizontal="center"/>
    </xf>
    <xf numFmtId="0" fontId="6" fillId="0" borderId="4" xfId="21" applyFont="1" applyBorder="1" applyAlignment="1">
      <alignment horizontal="center" vertical="center"/>
    </xf>
    <xf numFmtId="0" fontId="6" fillId="0" borderId="1" xfId="21" applyFont="1" applyBorder="1" applyAlignment="1">
      <alignment horizontal="center" vertical="center"/>
    </xf>
    <xf numFmtId="0" fontId="20" fillId="0" borderId="6" xfId="21" applyFont="1" applyBorder="1" applyAlignment="1">
      <alignment horizontal="center" wrapText="1"/>
    </xf>
    <xf numFmtId="0" fontId="20" fillId="0" borderId="20" xfId="21" applyFont="1" applyBorder="1" applyAlignment="1">
      <alignment horizontal="center" wrapText="1"/>
    </xf>
    <xf numFmtId="0" fontId="20" fillId="0" borderId="17" xfId="21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5" fillId="0" borderId="14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14" xfId="0" applyFont="1" applyBorder="1" applyAlignment="1">
      <alignment horizontal="left" vertical="top" wrapText="1"/>
    </xf>
    <xf numFmtId="0" fontId="5" fillId="0" borderId="26" xfId="0" applyFont="1" applyBorder="1" applyAlignment="1">
      <alignment horizontal="left" vertical="top" wrapText="1"/>
    </xf>
    <xf numFmtId="0" fontId="5" fillId="0" borderId="1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3" fillId="0" borderId="1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6" fillId="0" borderId="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wrapText="1"/>
    </xf>
    <xf numFmtId="0" fontId="20" fillId="0" borderId="20" xfId="0" applyFont="1" applyBorder="1" applyAlignment="1">
      <alignment horizontal="center" wrapText="1"/>
    </xf>
    <xf numFmtId="0" fontId="20" fillId="0" borderId="17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5" fillId="0" borderId="22" xfId="0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top" wrapText="1"/>
    </xf>
    <xf numFmtId="3" fontId="4" fillId="0" borderId="14" xfId="4" applyNumberFormat="1" applyFont="1" applyBorder="1" applyAlignment="1">
      <alignment horizontal="center" vertical="top"/>
    </xf>
    <xf numFmtId="3" fontId="4" fillId="0" borderId="26" xfId="4" applyNumberFormat="1" applyFont="1" applyBorder="1" applyAlignment="1">
      <alignment horizontal="center" vertical="top"/>
    </xf>
    <xf numFmtId="3" fontId="4" fillId="0" borderId="15" xfId="4" applyNumberFormat="1" applyFont="1" applyBorder="1" applyAlignment="1">
      <alignment horizontal="center" vertical="top"/>
    </xf>
    <xf numFmtId="0" fontId="5" fillId="0" borderId="14" xfId="0" applyFont="1" applyFill="1" applyBorder="1" applyAlignment="1">
      <alignment horizontal="left" vertical="top" readingOrder="1"/>
    </xf>
    <xf numFmtId="0" fontId="5" fillId="0" borderId="15" xfId="0" applyFont="1" applyFill="1" applyBorder="1" applyAlignment="1">
      <alignment horizontal="left" vertical="top" readingOrder="1"/>
    </xf>
    <xf numFmtId="0" fontId="5" fillId="2" borderId="22" xfId="0" applyFont="1" applyFill="1" applyBorder="1" applyAlignment="1">
      <alignment vertical="top" wrapText="1"/>
    </xf>
    <xf numFmtId="0" fontId="5" fillId="2" borderId="23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0" xfId="5" applyFont="1" applyBorder="1" applyAlignment="1">
      <alignment horizontal="center" vertical="top" wrapText="1"/>
    </xf>
    <xf numFmtId="0" fontId="4" fillId="0" borderId="18" xfId="5" applyFont="1" applyBorder="1" applyAlignment="1">
      <alignment horizontal="left" vertical="top" wrapText="1"/>
    </xf>
    <xf numFmtId="0" fontId="23" fillId="0" borderId="12" xfId="11" applyFont="1" applyBorder="1" applyAlignment="1">
      <alignment horizontal="center" vertical="center" wrapText="1"/>
    </xf>
    <xf numFmtId="0" fontId="24" fillId="0" borderId="1" xfId="11" applyFont="1" applyBorder="1" applyAlignment="1">
      <alignment horizontal="center" wrapText="1"/>
    </xf>
    <xf numFmtId="0" fontId="4" fillId="0" borderId="6" xfId="11" applyFont="1" applyBorder="1" applyAlignment="1">
      <alignment horizontal="center" vertical="top"/>
    </xf>
    <xf numFmtId="0" fontId="4" fillId="0" borderId="20" xfId="11" applyFont="1" applyBorder="1" applyAlignment="1">
      <alignment horizontal="center" vertical="top"/>
    </xf>
    <xf numFmtId="0" fontId="4" fillId="0" borderId="17" xfId="11" applyFont="1" applyBorder="1" applyAlignment="1">
      <alignment horizontal="center" vertical="top"/>
    </xf>
    <xf numFmtId="0" fontId="26" fillId="0" borderId="0" xfId="11" applyFont="1" applyAlignment="1">
      <alignment horizontal="center"/>
    </xf>
    <xf numFmtId="0" fontId="6" fillId="0" borderId="4" xfId="11" applyFont="1" applyBorder="1" applyAlignment="1">
      <alignment horizontal="center" vertical="center"/>
    </xf>
    <xf numFmtId="0" fontId="6" fillId="0" borderId="1" xfId="11" applyFont="1" applyBorder="1" applyAlignment="1">
      <alignment horizontal="center" vertical="center"/>
    </xf>
    <xf numFmtId="0" fontId="20" fillId="0" borderId="6" xfId="11" applyFont="1" applyBorder="1" applyAlignment="1">
      <alignment horizontal="center" wrapText="1"/>
    </xf>
    <xf numFmtId="0" fontId="20" fillId="0" borderId="20" xfId="11" applyFont="1" applyBorder="1" applyAlignment="1">
      <alignment horizontal="center" wrapText="1"/>
    </xf>
    <xf numFmtId="0" fontId="20" fillId="0" borderId="17" xfId="11" applyFont="1" applyBorder="1" applyAlignment="1">
      <alignment horizontal="center" wrapText="1"/>
    </xf>
    <xf numFmtId="0" fontId="4" fillId="0" borderId="6" xfId="11" applyFont="1" applyBorder="1" applyAlignment="1">
      <alignment horizontal="center"/>
    </xf>
    <xf numFmtId="0" fontId="4" fillId="0" borderId="20" xfId="11" applyFont="1" applyBorder="1" applyAlignment="1">
      <alignment horizontal="center"/>
    </xf>
    <xf numFmtId="0" fontId="4" fillId="0" borderId="17" xfId="11" applyFont="1" applyBorder="1" applyAlignment="1">
      <alignment horizontal="center"/>
    </xf>
    <xf numFmtId="0" fontId="23" fillId="0" borderId="12" xfId="11" applyFont="1" applyBorder="1" applyAlignment="1">
      <alignment horizontal="center" vertical="top" wrapText="1"/>
    </xf>
    <xf numFmtId="0" fontId="24" fillId="0" borderId="1" xfId="11" applyFont="1" applyBorder="1" applyAlignment="1">
      <alignment horizontal="center" vertical="top" wrapText="1"/>
    </xf>
    <xf numFmtId="0" fontId="6" fillId="0" borderId="4" xfId="11" applyFont="1" applyBorder="1" applyAlignment="1">
      <alignment horizontal="center" vertical="top"/>
    </xf>
    <xf numFmtId="0" fontId="6" fillId="0" borderId="1" xfId="11" applyFont="1" applyBorder="1" applyAlignment="1">
      <alignment horizontal="center" vertical="top"/>
    </xf>
    <xf numFmtId="0" fontId="20" fillId="0" borderId="6" xfId="11" applyFont="1" applyBorder="1" applyAlignment="1">
      <alignment horizontal="center" vertical="top" wrapText="1"/>
    </xf>
    <xf numFmtId="0" fontId="20" fillId="0" borderId="20" xfId="11" applyFont="1" applyBorder="1" applyAlignment="1">
      <alignment horizontal="center" vertical="top" wrapText="1"/>
    </xf>
    <xf numFmtId="0" fontId="20" fillId="0" borderId="17" xfId="11" applyFont="1" applyBorder="1" applyAlignment="1">
      <alignment horizontal="center" vertical="top" wrapText="1"/>
    </xf>
    <xf numFmtId="0" fontId="24" fillId="0" borderId="1" xfId="11" applyFont="1" applyBorder="1" applyAlignment="1">
      <alignment horizontal="center" vertical="center" wrapText="1"/>
    </xf>
    <xf numFmtId="0" fontId="4" fillId="0" borderId="6" xfId="11" applyFont="1" applyBorder="1" applyAlignment="1">
      <alignment horizontal="center" vertical="center"/>
    </xf>
    <xf numFmtId="0" fontId="4" fillId="0" borderId="20" xfId="11" applyFont="1" applyBorder="1" applyAlignment="1">
      <alignment horizontal="center" vertical="center"/>
    </xf>
    <xf numFmtId="0" fontId="4" fillId="0" borderId="17" xfId="11" applyFont="1" applyBorder="1" applyAlignment="1">
      <alignment horizontal="center" vertical="center"/>
    </xf>
    <xf numFmtId="0" fontId="20" fillId="0" borderId="6" xfId="11" applyFont="1" applyBorder="1" applyAlignment="1">
      <alignment horizontal="center" vertical="center" wrapText="1"/>
    </xf>
    <xf numFmtId="0" fontId="20" fillId="0" borderId="20" xfId="11" applyFont="1" applyBorder="1" applyAlignment="1">
      <alignment horizontal="center" vertical="center" wrapText="1"/>
    </xf>
    <xf numFmtId="0" fontId="20" fillId="0" borderId="17" xfId="11" applyFont="1" applyBorder="1" applyAlignment="1">
      <alignment horizontal="center" vertical="center" wrapText="1"/>
    </xf>
    <xf numFmtId="1" fontId="5" fillId="0" borderId="14" xfId="0" applyNumberFormat="1" applyFont="1" applyFill="1" applyBorder="1" applyAlignment="1">
      <alignment horizontal="left" vertical="top"/>
    </xf>
    <xf numFmtId="1" fontId="5" fillId="0" borderId="26" xfId="0" applyNumberFormat="1" applyFont="1" applyFill="1" applyBorder="1" applyAlignment="1">
      <alignment horizontal="left" vertical="top"/>
    </xf>
    <xf numFmtId="1" fontId="5" fillId="0" borderId="15" xfId="0" applyNumberFormat="1" applyFont="1" applyFill="1" applyBorder="1" applyAlignment="1">
      <alignment horizontal="left" vertical="top"/>
    </xf>
    <xf numFmtId="0" fontId="26" fillId="0" borderId="0" xfId="5" applyFont="1" applyAlignment="1">
      <alignment horizontal="center"/>
    </xf>
    <xf numFmtId="0" fontId="6" fillId="0" borderId="4" xfId="5" applyFont="1" applyBorder="1" applyAlignment="1">
      <alignment horizontal="center" vertical="center"/>
    </xf>
    <xf numFmtId="0" fontId="6" fillId="0" borderId="8" xfId="5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20" fillId="0" borderId="19" xfId="5" applyFont="1" applyBorder="1" applyAlignment="1">
      <alignment horizontal="center" wrapText="1"/>
    </xf>
    <xf numFmtId="0" fontId="20" fillId="0" borderId="20" xfId="5" applyFont="1" applyBorder="1" applyAlignment="1">
      <alignment horizontal="center" wrapText="1"/>
    </xf>
    <xf numFmtId="0" fontId="20" fillId="0" borderId="17" xfId="5" applyFont="1" applyBorder="1" applyAlignment="1">
      <alignment horizontal="center" wrapText="1"/>
    </xf>
    <xf numFmtId="0" fontId="15" fillId="0" borderId="6" xfId="5" applyFont="1" applyBorder="1" applyAlignment="1">
      <alignment horizontal="center"/>
    </xf>
    <xf numFmtId="0" fontId="15" fillId="0" borderId="20" xfId="5" applyFont="1" applyBorder="1" applyAlignment="1">
      <alignment horizontal="center"/>
    </xf>
    <xf numFmtId="0" fontId="15" fillId="0" borderId="17" xfId="5" applyFont="1" applyBorder="1" applyAlignment="1">
      <alignment horizontal="center"/>
    </xf>
    <xf numFmtId="0" fontId="6" fillId="0" borderId="20" xfId="5" applyFont="1" applyBorder="1" applyAlignment="1">
      <alignment horizontal="center" vertical="top"/>
    </xf>
    <xf numFmtId="0" fontId="6" fillId="0" borderId="17" xfId="5" applyFont="1" applyBorder="1" applyAlignment="1">
      <alignment horizontal="center" vertical="top"/>
    </xf>
    <xf numFmtId="0" fontId="6" fillId="0" borderId="20" xfId="5" applyFont="1" applyBorder="1" applyAlignment="1">
      <alignment horizontal="center"/>
    </xf>
    <xf numFmtId="0" fontId="6" fillId="0" borderId="17" xfId="5" applyFont="1" applyBorder="1" applyAlignment="1">
      <alignment horizontal="center"/>
    </xf>
    <xf numFmtId="0" fontId="4" fillId="2" borderId="22" xfId="0" applyFont="1" applyFill="1" applyBorder="1" applyAlignment="1">
      <alignment vertical="top" wrapText="1"/>
    </xf>
    <xf numFmtId="0" fontId="4" fillId="2" borderId="23" xfId="0" applyFont="1" applyFill="1" applyBorder="1" applyAlignment="1">
      <alignment vertical="top" wrapText="1"/>
    </xf>
    <xf numFmtId="0" fontId="4" fillId="2" borderId="14" xfId="0" applyFont="1" applyFill="1" applyBorder="1" applyAlignment="1">
      <alignment vertical="top" wrapText="1"/>
    </xf>
    <xf numFmtId="0" fontId="4" fillId="2" borderId="15" xfId="0" applyFont="1" applyFill="1" applyBorder="1" applyAlignment="1">
      <alignment vertical="top" wrapText="1"/>
    </xf>
    <xf numFmtId="0" fontId="15" fillId="0" borderId="6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6" fillId="0" borderId="20" xfId="5" applyFont="1" applyBorder="1" applyAlignment="1">
      <alignment horizontal="center" vertical="center"/>
    </xf>
    <xf numFmtId="0" fontId="6" fillId="0" borderId="17" xfId="5" applyFont="1" applyBorder="1" applyAlignment="1">
      <alignment horizontal="center" vertical="center"/>
    </xf>
    <xf numFmtId="0" fontId="27" fillId="0" borderId="0" xfId="5" applyFont="1" applyBorder="1" applyAlignment="1">
      <alignment horizontal="center"/>
    </xf>
    <xf numFmtId="0" fontId="15" fillId="0" borderId="6" xfId="0" applyFont="1" applyFill="1" applyBorder="1" applyAlignment="1">
      <alignment horizontal="center" vertical="top"/>
    </xf>
    <xf numFmtId="0" fontId="15" fillId="0" borderId="20" xfId="0" applyFont="1" applyFill="1" applyBorder="1" applyAlignment="1">
      <alignment horizontal="center" vertical="top"/>
    </xf>
    <xf numFmtId="0" fontId="15" fillId="0" borderId="17" xfId="0" applyFont="1" applyFill="1" applyBorder="1" applyAlignment="1">
      <alignment horizontal="center" vertical="top"/>
    </xf>
    <xf numFmtId="0" fontId="15" fillId="0" borderId="29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6" fillId="0" borderId="4" xfId="5" applyFont="1" applyBorder="1" applyAlignment="1">
      <alignment horizontal="center" vertical="center" wrapText="1"/>
    </xf>
    <xf numFmtId="0" fontId="6" fillId="0" borderId="8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0" fontId="5" fillId="0" borderId="18" xfId="21" applyFont="1" applyBorder="1" applyAlignment="1">
      <alignment horizontal="center"/>
    </xf>
    <xf numFmtId="0" fontId="23" fillId="0" borderId="4" xfId="21" applyFont="1" applyBorder="1" applyAlignment="1">
      <alignment horizontal="center" vertical="center"/>
    </xf>
    <xf numFmtId="0" fontId="23" fillId="0" borderId="1" xfId="21" applyFont="1" applyBorder="1" applyAlignment="1">
      <alignment horizontal="center" vertical="center"/>
    </xf>
    <xf numFmtId="0" fontId="6" fillId="0" borderId="6" xfId="21" applyFont="1" applyBorder="1" applyAlignment="1">
      <alignment horizontal="center"/>
    </xf>
    <xf numFmtId="0" fontId="6" fillId="0" borderId="20" xfId="21" applyFont="1" applyBorder="1" applyAlignment="1">
      <alignment horizontal="center"/>
    </xf>
    <xf numFmtId="0" fontId="6" fillId="0" borderId="17" xfId="21" applyFont="1" applyBorder="1" applyAlignment="1">
      <alignment horizontal="center"/>
    </xf>
  </cellXfs>
  <cellStyles count="27">
    <cellStyle name="Comma" xfId="2" builtinId="3"/>
    <cellStyle name="Comma 2" xfId="20"/>
    <cellStyle name="Currency 2 2" xfId="23"/>
    <cellStyle name="Normal" xfId="0" builtinId="0"/>
    <cellStyle name="Normal 2" xfId="11"/>
    <cellStyle name="Normal 2 2" xfId="24"/>
    <cellStyle name="Normal 3" xfId="19"/>
    <cellStyle name="Normal 4 2 2" xfId="25"/>
    <cellStyle name="Normal 7" xfId="1"/>
    <cellStyle name="Normal 7 2" xfId="7"/>
    <cellStyle name="Normal 7 3" xfId="12"/>
    <cellStyle name="Normal 7 4" xfId="15"/>
    <cellStyle name="Normal 7 5" xfId="18"/>
    <cellStyle name="เครื่องหมายจุลภาค 2" xfId="26"/>
    <cellStyle name="เครื่องหมายสกุลเงิน 2" xfId="6"/>
    <cellStyle name="เครื่องหมายสกุลเงิน 2 2" xfId="9"/>
    <cellStyle name="เครื่องหมายสกุลเงิน 3" xfId="8"/>
    <cellStyle name="ปกติ 2" xfId="3"/>
    <cellStyle name="ปกติ 2 10" xfId="21"/>
    <cellStyle name="ปกติ 2 2" xfId="5"/>
    <cellStyle name="ปกติ 2 3" xfId="10"/>
    <cellStyle name="ปกติ 2 4" xfId="14"/>
    <cellStyle name="ปกติ 2 5" xfId="17"/>
    <cellStyle name="ปกติ 3" xfId="4"/>
    <cellStyle name="ปกติ 5" xfId="13"/>
    <cellStyle name="ปกติ 6" xfId="16"/>
    <cellStyle name="เปอร์เซ็นต์ 2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26194</xdr:colOff>
      <xdr:row>0</xdr:row>
      <xdr:rowOff>59531</xdr:rowOff>
    </xdr:from>
    <xdr:to>
      <xdr:col>3</xdr:col>
      <xdr:colOff>178594</xdr:colOff>
      <xdr:row>2</xdr:row>
      <xdr:rowOff>23812</xdr:rowOff>
    </xdr:to>
    <xdr:pic>
      <xdr:nvPicPr>
        <xdr:cNvPr id="2" name="Picture 1" descr="ครุฑ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319" y="59531"/>
          <a:ext cx="723900" cy="564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63783</xdr:colOff>
      <xdr:row>5</xdr:row>
      <xdr:rowOff>98257</xdr:rowOff>
    </xdr:from>
    <xdr:to>
      <xdr:col>5</xdr:col>
      <xdr:colOff>232058</xdr:colOff>
      <xdr:row>5</xdr:row>
      <xdr:rowOff>240073</xdr:rowOff>
    </xdr:to>
    <xdr:cxnSp macro="">
      <xdr:nvCxnSpPr>
        <xdr:cNvPr id="3" name="ตัวเชื่อมต่อตรง 2"/>
        <xdr:cNvCxnSpPr/>
      </xdr:nvCxnSpPr>
      <xdr:spPr>
        <a:xfrm flipV="1">
          <a:off x="6551989" y="142055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44825</xdr:colOff>
      <xdr:row>2</xdr:row>
      <xdr:rowOff>-1</xdr:rowOff>
    </xdr:from>
    <xdr:to>
      <xdr:col>6</xdr:col>
      <xdr:colOff>213100</xdr:colOff>
      <xdr:row>2</xdr:row>
      <xdr:rowOff>141815</xdr:rowOff>
    </xdr:to>
    <xdr:cxnSp macro="">
      <xdr:nvCxnSpPr>
        <xdr:cNvPr id="2" name="ตัวเชื่อมต่อตรง 1"/>
        <xdr:cNvCxnSpPr/>
      </xdr:nvCxnSpPr>
      <xdr:spPr>
        <a:xfrm flipV="1">
          <a:off x="7743266" y="515470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59156</xdr:colOff>
      <xdr:row>5</xdr:row>
      <xdr:rowOff>85057</xdr:rowOff>
    </xdr:from>
    <xdr:to>
      <xdr:col>2</xdr:col>
      <xdr:colOff>227431</xdr:colOff>
      <xdr:row>5</xdr:row>
      <xdr:rowOff>226873</xdr:rowOff>
    </xdr:to>
    <xdr:cxnSp macro="">
      <xdr:nvCxnSpPr>
        <xdr:cNvPr id="3" name="ตัวเชื่อมต่อตรง 2"/>
        <xdr:cNvCxnSpPr/>
      </xdr:nvCxnSpPr>
      <xdr:spPr>
        <a:xfrm flipV="1">
          <a:off x="3926306" y="1494757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63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422910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2" name="Text Box 328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3" name="Text Box 329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4" name="Text Box 330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5" name="Text Box 331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" name="Text Box 332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" name="Text Box 333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8" name="Text Box 334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9" name="Text Box 335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0" name="Text Box 336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1" name="Text Box 337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2" name="Text Box 328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3" name="Text Box 329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4" name="Text Box 330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5" name="Text Box 331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6" name="Text Box 332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7" name="Text Box 333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8" name="Text Box 334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19" name="Text Box 335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20" name="Text Box 336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21" name="Text Box 337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3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4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5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6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7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8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9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0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1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2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3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4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5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6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7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8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39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0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1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2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3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4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5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6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7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8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49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0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1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2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3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4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5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6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7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8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59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0" name="Text Box 328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1" name="Text Box 329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2" name="Text Box 330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3" name="Text Box 331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4" name="Text Box 332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5" name="Text Box 333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6" name="Text Box 334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7" name="Text Box 335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8" name="Text Box 336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69" name="Text Box 337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0" name="Text Box 328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1" name="Text Box 329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2" name="Text Box 330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3" name="Text Box 331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4" name="Text Box 332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5" name="Text Box 333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6" name="Text Box 334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7" name="Text Box 335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8" name="Text Box 336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38125"/>
    <xdr:sp macro="" textlink="">
      <xdr:nvSpPr>
        <xdr:cNvPr id="79" name="Text Box 337"/>
        <xdr:cNvSpPr txBox="1">
          <a:spLocks noChangeArrowheads="1"/>
        </xdr:cNvSpPr>
      </xdr:nvSpPr>
      <xdr:spPr bwMode="auto">
        <a:xfrm>
          <a:off x="5219700" y="88392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0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1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2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3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4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5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6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7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8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89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0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1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2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3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4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5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6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7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8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99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0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1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2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3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4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5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6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7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8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09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0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1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2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3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4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5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6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17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18" name="Text Box 328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19" name="Text Box 329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0" name="Text Box 330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1" name="Text Box 331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2" name="Text Box 332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3" name="Text Box 333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4" name="Text Box 334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5" name="Text Box 335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6" name="Text Box 336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7" name="Text Box 337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8" name="Text Box 328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29" name="Text Box 329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0" name="Text Box 330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1" name="Text Box 331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2" name="Text Box 332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3" name="Text Box 333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4" name="Text Box 334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5" name="Text Box 335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6" name="Text Box 336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76275"/>
    <xdr:sp macro="" textlink="">
      <xdr:nvSpPr>
        <xdr:cNvPr id="137" name="Text Box 337"/>
        <xdr:cNvSpPr txBox="1">
          <a:spLocks noChangeArrowheads="1"/>
        </xdr:cNvSpPr>
      </xdr:nvSpPr>
      <xdr:spPr bwMode="auto">
        <a:xfrm>
          <a:off x="5219700" y="88392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38" name="Text Box 328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39" name="Text Box 329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0" name="Text Box 330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1" name="Text Box 331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2" name="Text Box 332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3" name="Text Box 333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4" name="Text Box 334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5" name="Text Box 335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6" name="Text Box 336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7" name="Text Box 337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8" name="Text Box 328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49" name="Text Box 329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0" name="Text Box 330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1" name="Text Box 331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2" name="Text Box 332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3" name="Text Box 333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4" name="Text Box 334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5" name="Text Box 335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6" name="Text Box 336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7" name="Text Box 337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8" name="Text Box 328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59" name="Text Box 329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0" name="Text Box 330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1" name="Text Box 331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2" name="Text Box 332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3" name="Text Box 333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4" name="Text Box 334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5" name="Text Box 335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6" name="Text Box 336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7" name="Text Box 337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8" name="Text Box 328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69" name="Text Box 329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70" name="Text Box 330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71" name="Text Box 331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72" name="Text Box 332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685800"/>
    <xdr:sp macro="" textlink="">
      <xdr:nvSpPr>
        <xdr:cNvPr id="173" name="Text Box 333"/>
        <xdr:cNvSpPr txBox="1">
          <a:spLocks noChangeArrowheads="1"/>
        </xdr:cNvSpPr>
      </xdr:nvSpPr>
      <xdr:spPr bwMode="auto">
        <a:xfrm>
          <a:off x="5219700" y="88392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7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2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3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8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2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3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19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2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3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0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2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3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1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2" name="Text Box 336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3" name="Text Box 337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4" name="Text Box 328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5" name="Text Box 329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6" name="Text Box 330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7" name="Text Box 331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8" name="Text Box 332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29" name="Text Box 333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30" name="Text Box 334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28</xdr:row>
      <xdr:rowOff>0</xdr:rowOff>
    </xdr:from>
    <xdr:ext cx="114300" cy="247650"/>
    <xdr:sp macro="" textlink="">
      <xdr:nvSpPr>
        <xdr:cNvPr id="231" name="Text Box 335"/>
        <xdr:cNvSpPr txBox="1">
          <a:spLocks noChangeArrowheads="1"/>
        </xdr:cNvSpPr>
      </xdr:nvSpPr>
      <xdr:spPr bwMode="auto">
        <a:xfrm>
          <a:off x="5219700" y="88392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2" name="Text Box 328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3" name="Text Box 329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4" name="Text Box 330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5" name="Text Box 331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6" name="Text Box 332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7" name="Text Box 333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8" name="Text Box 334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39" name="Text Box 335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0" name="Text Box 336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1" name="Text Box 337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2" name="Text Box 328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3" name="Text Box 329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4" name="Text Box 330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5" name="Text Box 331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6" name="Text Box 332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7" name="Text Box 333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8" name="Text Box 334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49" name="Text Box 335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50" name="Text Box 336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51" name="Text Box 337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2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3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4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5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6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7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8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59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0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1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2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3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4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5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6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7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8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69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0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1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2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3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4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5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6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7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8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79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0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1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2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3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4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5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6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287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88" name="Text Box 328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89" name="Text Box 329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0" name="Text Box 330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1" name="Text Box 331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2" name="Text Box 332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3" name="Text Box 333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4" name="Text Box 334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5" name="Text Box 335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6" name="Text Box 336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7" name="Text Box 337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8" name="Text Box 328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299" name="Text Box 329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0" name="Text Box 330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1" name="Text Box 331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2" name="Text Box 332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3" name="Text Box 333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4" name="Text Box 334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5" name="Text Box 335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6" name="Text Box 336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76275"/>
    <xdr:sp macro="" textlink="">
      <xdr:nvSpPr>
        <xdr:cNvPr id="307" name="Text Box 337"/>
        <xdr:cNvSpPr txBox="1">
          <a:spLocks noChangeArrowheads="1"/>
        </xdr:cNvSpPr>
      </xdr:nvSpPr>
      <xdr:spPr bwMode="auto">
        <a:xfrm>
          <a:off x="5219700" y="1177290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08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09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0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1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2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3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4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5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6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7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8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19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0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1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2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3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4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5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6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7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8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29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0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1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2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3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4" name="Text Box 334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5" name="Text Box 335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6" name="Text Box 336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7" name="Text Box 337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8" name="Text Box 328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39" name="Text Box 329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40" name="Text Box 330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41" name="Text Box 331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42" name="Text Box 332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0</xdr:rowOff>
    </xdr:from>
    <xdr:ext cx="114300" cy="685800"/>
    <xdr:sp macro="" textlink="">
      <xdr:nvSpPr>
        <xdr:cNvPr id="343" name="Text Box 333"/>
        <xdr:cNvSpPr txBox="1">
          <a:spLocks noChangeArrowheads="1"/>
        </xdr:cNvSpPr>
      </xdr:nvSpPr>
      <xdr:spPr bwMode="auto">
        <a:xfrm>
          <a:off x="5219700" y="1177290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2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3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4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5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6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7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8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59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60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61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62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363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6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7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8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39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0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0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2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3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4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5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6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7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8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09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0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1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2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3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4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5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6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7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8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19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20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421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2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3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4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5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6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7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8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29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0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1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2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3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4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5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6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7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8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39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0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1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2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3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4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5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6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7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8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49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0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1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2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3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4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5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6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7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8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59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8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69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8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79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8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89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8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499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8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09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0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1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2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3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4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5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6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17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82</xdr:row>
      <xdr:rowOff>0</xdr:rowOff>
    </xdr:from>
    <xdr:ext cx="114300" cy="238125"/>
    <xdr:sp macro="" textlink="">
      <xdr:nvSpPr>
        <xdr:cNvPr id="518" name="Text Box 328"/>
        <xdr:cNvSpPr txBox="1">
          <a:spLocks noChangeArrowheads="1"/>
        </xdr:cNvSpPr>
      </xdr:nvSpPr>
      <xdr:spPr bwMode="auto">
        <a:xfrm>
          <a:off x="531495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19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0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1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2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3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4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5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6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7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8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29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0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1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2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3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4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5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6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37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38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39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0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1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2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3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4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5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6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7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8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49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0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1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2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3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4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5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6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7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8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59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0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1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2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3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4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5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6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7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8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69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0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1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2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3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4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75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76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77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78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79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0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1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2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3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4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5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6" name="Text Box 328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7" name="Text Box 329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8" name="Text Box 330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89" name="Text Box 331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0" name="Text Box 332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1" name="Text Box 333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2" name="Text Box 334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3" name="Text Box 335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4" name="Text Box 336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38125"/>
    <xdr:sp macro="" textlink="">
      <xdr:nvSpPr>
        <xdr:cNvPr id="595" name="Text Box 337"/>
        <xdr:cNvSpPr txBox="1">
          <a:spLocks noChangeArrowheads="1"/>
        </xdr:cNvSpPr>
      </xdr:nvSpPr>
      <xdr:spPr bwMode="auto">
        <a:xfrm>
          <a:off x="5219700" y="242982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96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97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98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599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0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1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2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3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4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5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6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7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8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09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0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1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2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3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4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5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6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7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8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19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0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1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2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3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4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5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6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7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8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29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0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1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2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3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3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4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5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6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7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2" name="Text Box 336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3" name="Text Box 337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4" name="Text Box 328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5" name="Text Box 329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6" name="Text Box 330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7" name="Text Box 331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8" name="Text Box 332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89" name="Text Box 333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90" name="Text Box 334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82</xdr:row>
      <xdr:rowOff>0</xdr:rowOff>
    </xdr:from>
    <xdr:ext cx="114300" cy="247650"/>
    <xdr:sp macro="" textlink="">
      <xdr:nvSpPr>
        <xdr:cNvPr id="691" name="Text Box 335"/>
        <xdr:cNvSpPr txBox="1">
          <a:spLocks noChangeArrowheads="1"/>
        </xdr:cNvSpPr>
      </xdr:nvSpPr>
      <xdr:spPr bwMode="auto">
        <a:xfrm>
          <a:off x="5219700" y="242982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692" name="ตัวเชื่อมต่อตรง 69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262876</xdr:colOff>
      <xdr:row>5</xdr:row>
      <xdr:rowOff>97027</xdr:rowOff>
    </xdr:from>
    <xdr:to>
      <xdr:col>7</xdr:col>
      <xdr:colOff>431151</xdr:colOff>
      <xdr:row>5</xdr:row>
      <xdr:rowOff>238843</xdr:rowOff>
    </xdr:to>
    <xdr:cxnSp macro="">
      <xdr:nvCxnSpPr>
        <xdr:cNvPr id="693" name="ตัวเชื่อมต่อตรง 692"/>
        <xdr:cNvCxnSpPr/>
      </xdr:nvCxnSpPr>
      <xdr:spPr>
        <a:xfrm flipV="1">
          <a:off x="9549751" y="1506727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565691</xdr:colOff>
      <xdr:row>5</xdr:row>
      <xdr:rowOff>6428</xdr:rowOff>
    </xdr:from>
    <xdr:to>
      <xdr:col>5</xdr:col>
      <xdr:colOff>733966</xdr:colOff>
      <xdr:row>5</xdr:row>
      <xdr:rowOff>148244</xdr:rowOff>
    </xdr:to>
    <xdr:cxnSp macro="">
      <xdr:nvCxnSpPr>
        <xdr:cNvPr id="3" name="ตัวเชื่อมต่อตรง 2"/>
        <xdr:cNvCxnSpPr/>
      </xdr:nvCxnSpPr>
      <xdr:spPr>
        <a:xfrm flipV="1">
          <a:off x="7804691" y="1328722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47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422910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4133850" y="34261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4133850" y="34261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120317</xdr:colOff>
      <xdr:row>5</xdr:row>
      <xdr:rowOff>97255</xdr:rowOff>
    </xdr:from>
    <xdr:to>
      <xdr:col>6</xdr:col>
      <xdr:colOff>288592</xdr:colOff>
      <xdr:row>5</xdr:row>
      <xdr:rowOff>239071</xdr:rowOff>
    </xdr:to>
    <xdr:cxnSp macro="">
      <xdr:nvCxnSpPr>
        <xdr:cNvPr id="2" name="ตัวเชื่อมต่อตรง 1"/>
        <xdr:cNvCxnSpPr/>
      </xdr:nvCxnSpPr>
      <xdr:spPr>
        <a:xfrm flipV="1">
          <a:off x="7797467" y="1421230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3" name="ตัวเชื่อมต่อตรง 2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73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37210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76850" y="132873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73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76850" y="132873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226930</xdr:colOff>
      <xdr:row>6</xdr:row>
      <xdr:rowOff>28909</xdr:rowOff>
    </xdr:from>
    <xdr:to>
      <xdr:col>2</xdr:col>
      <xdr:colOff>395205</xdr:colOff>
      <xdr:row>6</xdr:row>
      <xdr:rowOff>170725</xdr:rowOff>
    </xdr:to>
    <xdr:cxnSp macro="">
      <xdr:nvCxnSpPr>
        <xdr:cNvPr id="2" name="ตัวเชื่อมต่อตรง 1"/>
        <xdr:cNvCxnSpPr/>
      </xdr:nvCxnSpPr>
      <xdr:spPr>
        <a:xfrm flipV="1">
          <a:off x="4094080" y="173388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3" name="ตัวเชื่อมต่อตรง 2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62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21970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124450" y="203930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62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124450" y="203930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152735</xdr:colOff>
      <xdr:row>6</xdr:row>
      <xdr:rowOff>123156</xdr:rowOff>
    </xdr:from>
    <xdr:to>
      <xdr:col>2</xdr:col>
      <xdr:colOff>321010</xdr:colOff>
      <xdr:row>6</xdr:row>
      <xdr:rowOff>264972</xdr:rowOff>
    </xdr:to>
    <xdr:cxnSp macro="">
      <xdr:nvCxnSpPr>
        <xdr:cNvPr id="3" name="ตัวเชื่อมต่อตรง 2"/>
        <xdr:cNvCxnSpPr/>
      </xdr:nvCxnSpPr>
      <xdr:spPr>
        <a:xfrm flipV="1">
          <a:off x="4019885" y="182813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38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29590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00650" y="169449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38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00650" y="169449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149394</xdr:colOff>
      <xdr:row>5</xdr:row>
      <xdr:rowOff>122598</xdr:rowOff>
    </xdr:from>
    <xdr:to>
      <xdr:col>5</xdr:col>
      <xdr:colOff>317669</xdr:colOff>
      <xdr:row>5</xdr:row>
      <xdr:rowOff>264414</xdr:rowOff>
    </xdr:to>
    <xdr:cxnSp macro="">
      <xdr:nvCxnSpPr>
        <xdr:cNvPr id="3" name="ตัวเชื่อมต่อตรง 2"/>
        <xdr:cNvCxnSpPr/>
      </xdr:nvCxnSpPr>
      <xdr:spPr>
        <a:xfrm flipV="1">
          <a:off x="7721769" y="1532298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37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33400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38750" y="118205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37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38750" y="118205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148279</xdr:colOff>
      <xdr:row>5</xdr:row>
      <xdr:rowOff>112572</xdr:rowOff>
    </xdr:from>
    <xdr:to>
      <xdr:col>5</xdr:col>
      <xdr:colOff>316554</xdr:colOff>
      <xdr:row>5</xdr:row>
      <xdr:rowOff>254388</xdr:rowOff>
    </xdr:to>
    <xdr:cxnSp macro="">
      <xdr:nvCxnSpPr>
        <xdr:cNvPr id="3" name="ตัวเชื่อมต่อตรง 2"/>
        <xdr:cNvCxnSpPr/>
      </xdr:nvCxnSpPr>
      <xdr:spPr>
        <a:xfrm flipV="1">
          <a:off x="7720654" y="1522272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69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52450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429250" y="13020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69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429250" y="13020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585207</xdr:colOff>
      <xdr:row>2</xdr:row>
      <xdr:rowOff>81391</xdr:rowOff>
    </xdr:from>
    <xdr:to>
      <xdr:col>3</xdr:col>
      <xdr:colOff>753482</xdr:colOff>
      <xdr:row>2</xdr:row>
      <xdr:rowOff>223207</xdr:rowOff>
    </xdr:to>
    <xdr:cxnSp macro="">
      <xdr:nvCxnSpPr>
        <xdr:cNvPr id="2" name="ตัวเชื่อมต่อตรง 1"/>
        <xdr:cNvCxnSpPr/>
      </xdr:nvCxnSpPr>
      <xdr:spPr>
        <a:xfrm flipV="1">
          <a:off x="5650266" y="596862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1084620</xdr:colOff>
      <xdr:row>6</xdr:row>
      <xdr:rowOff>76828</xdr:rowOff>
    </xdr:from>
    <xdr:to>
      <xdr:col>4</xdr:col>
      <xdr:colOff>76278</xdr:colOff>
      <xdr:row>6</xdr:row>
      <xdr:rowOff>218644</xdr:rowOff>
    </xdr:to>
    <xdr:cxnSp macro="">
      <xdr:nvCxnSpPr>
        <xdr:cNvPr id="3" name="ตัวเชื่อมต่อตรง 2"/>
        <xdr:cNvCxnSpPr/>
      </xdr:nvCxnSpPr>
      <xdr:spPr>
        <a:xfrm flipV="1">
          <a:off x="6149679" y="1690475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30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36257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67325" y="229647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30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67325" y="229647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304798</xdr:colOff>
      <xdr:row>2</xdr:row>
      <xdr:rowOff>259292</xdr:rowOff>
    </xdr:from>
    <xdr:to>
      <xdr:col>11</xdr:col>
      <xdr:colOff>342898</xdr:colOff>
      <xdr:row>4</xdr:row>
      <xdr:rowOff>246593</xdr:rowOff>
    </xdr:to>
    <xdr:sp macro="" textlink="">
      <xdr:nvSpPr>
        <xdr:cNvPr id="2" name="TextBox 1"/>
        <xdr:cNvSpPr txBox="1"/>
      </xdr:nvSpPr>
      <xdr:spPr>
        <a:xfrm>
          <a:off x="5314948" y="792692"/>
          <a:ext cx="1866900" cy="520701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81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รพ.มะขาม</a:t>
          </a:r>
        </a:p>
      </xdr:txBody>
    </xdr:sp>
    <xdr:clientData/>
  </xdr:twoCellAnchor>
  <xdr:twoCellAnchor>
    <xdr:from>
      <xdr:col>1</xdr:col>
      <xdr:colOff>511180</xdr:colOff>
      <xdr:row>14</xdr:row>
      <xdr:rowOff>202143</xdr:rowOff>
    </xdr:from>
    <xdr:to>
      <xdr:col>2</xdr:col>
      <xdr:colOff>497421</xdr:colOff>
      <xdr:row>17</xdr:row>
      <xdr:rowOff>209550</xdr:rowOff>
    </xdr:to>
    <xdr:sp macro="" textlink="">
      <xdr:nvSpPr>
        <xdr:cNvPr id="3" name="สี่เหลี่ยมผืนผ้า 2"/>
        <xdr:cNvSpPr/>
      </xdr:nvSpPr>
      <xdr:spPr>
        <a:xfrm>
          <a:off x="1120780" y="3935943"/>
          <a:ext cx="729191" cy="807507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รพ.สต.มะขาม 3,424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12703</xdr:colOff>
      <xdr:row>14</xdr:row>
      <xdr:rowOff>202141</xdr:rowOff>
    </xdr:from>
    <xdr:to>
      <xdr:col>5</xdr:col>
      <xdr:colOff>179932</xdr:colOff>
      <xdr:row>17</xdr:row>
      <xdr:rowOff>219075</xdr:rowOff>
    </xdr:to>
    <xdr:sp macro="" textlink="">
      <xdr:nvSpPr>
        <xdr:cNvPr id="4" name="สี่เหลี่ยมผืนผ้า 3"/>
        <xdr:cNvSpPr/>
      </xdr:nvSpPr>
      <xdr:spPr>
        <a:xfrm>
          <a:off x="1974853" y="3935941"/>
          <a:ext cx="1386429" cy="817034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หลวงประกอบนิติสาร 2,538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291046</xdr:colOff>
      <xdr:row>14</xdr:row>
      <xdr:rowOff>191558</xdr:rowOff>
    </xdr:from>
    <xdr:to>
      <xdr:col>6</xdr:col>
      <xdr:colOff>571513</xdr:colOff>
      <xdr:row>17</xdr:row>
      <xdr:rowOff>219075</xdr:rowOff>
    </xdr:to>
    <xdr:sp macro="" textlink="">
      <xdr:nvSpPr>
        <xdr:cNvPr id="5" name="สี่เหลี่ยมผืนผ้า 4"/>
        <xdr:cNvSpPr/>
      </xdr:nvSpPr>
      <xdr:spPr>
        <a:xfrm>
          <a:off x="3472396" y="3925358"/>
          <a:ext cx="890067" cy="827617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บ้านทุ่งบอน 1,342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592667</xdr:colOff>
      <xdr:row>14</xdr:row>
      <xdr:rowOff>0</xdr:rowOff>
    </xdr:from>
    <xdr:to>
      <xdr:col>6</xdr:col>
      <xdr:colOff>169333</xdr:colOff>
      <xdr:row>14</xdr:row>
      <xdr:rowOff>10583</xdr:rowOff>
    </xdr:to>
    <xdr:cxnSp macro="">
      <xdr:nvCxnSpPr>
        <xdr:cNvPr id="6" name="ตัวเชื่อมต่อตรง 5"/>
        <xdr:cNvCxnSpPr/>
      </xdr:nvCxnSpPr>
      <xdr:spPr>
        <a:xfrm>
          <a:off x="592667" y="3733800"/>
          <a:ext cx="3367616" cy="10583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601133</xdr:colOff>
      <xdr:row>14</xdr:row>
      <xdr:rowOff>10583</xdr:rowOff>
    </xdr:from>
    <xdr:to>
      <xdr:col>0</xdr:col>
      <xdr:colOff>601133</xdr:colOff>
      <xdr:row>14</xdr:row>
      <xdr:rowOff>182033</xdr:rowOff>
    </xdr:to>
    <xdr:cxnSp macro="">
      <xdr:nvCxnSpPr>
        <xdr:cNvPr id="7" name="ตัวเชื่อมต่อตรง 6"/>
        <xdr:cNvCxnSpPr/>
      </xdr:nvCxnSpPr>
      <xdr:spPr>
        <a:xfrm>
          <a:off x="601133" y="3744383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137589</xdr:colOff>
      <xdr:row>14</xdr:row>
      <xdr:rowOff>10583</xdr:rowOff>
    </xdr:from>
    <xdr:to>
      <xdr:col>2</xdr:col>
      <xdr:colOff>137589</xdr:colOff>
      <xdr:row>14</xdr:row>
      <xdr:rowOff>182033</xdr:rowOff>
    </xdr:to>
    <xdr:cxnSp macro="">
      <xdr:nvCxnSpPr>
        <xdr:cNvPr id="8" name="ตัวเชื่อมต่อตรง 7"/>
        <xdr:cNvCxnSpPr/>
      </xdr:nvCxnSpPr>
      <xdr:spPr>
        <a:xfrm>
          <a:off x="1490139" y="3744383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107951</xdr:colOff>
      <xdr:row>14</xdr:row>
      <xdr:rowOff>21167</xdr:rowOff>
    </xdr:from>
    <xdr:to>
      <xdr:col>4</xdr:col>
      <xdr:colOff>107951</xdr:colOff>
      <xdr:row>14</xdr:row>
      <xdr:rowOff>192617</xdr:rowOff>
    </xdr:to>
    <xdr:cxnSp macro="">
      <xdr:nvCxnSpPr>
        <xdr:cNvPr id="9" name="ตัวเชื่อมต่อตรง 8"/>
        <xdr:cNvCxnSpPr/>
      </xdr:nvCxnSpPr>
      <xdr:spPr>
        <a:xfrm>
          <a:off x="2679701" y="3754967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186285</xdr:colOff>
      <xdr:row>14</xdr:row>
      <xdr:rowOff>212725</xdr:rowOff>
    </xdr:from>
    <xdr:to>
      <xdr:col>8</xdr:col>
      <xdr:colOff>349252</xdr:colOff>
      <xdr:row>17</xdr:row>
      <xdr:rowOff>219075</xdr:rowOff>
    </xdr:to>
    <xdr:sp macro="" textlink="">
      <xdr:nvSpPr>
        <xdr:cNvPr id="10" name="สี่เหลี่ยมผืนผ้า 9"/>
        <xdr:cNvSpPr/>
      </xdr:nvSpPr>
      <xdr:spPr>
        <a:xfrm>
          <a:off x="4586835" y="3946525"/>
          <a:ext cx="772567" cy="806450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ท่าหลวง 2,532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470988</xdr:colOff>
      <xdr:row>14</xdr:row>
      <xdr:rowOff>202141</xdr:rowOff>
    </xdr:from>
    <xdr:to>
      <xdr:col>10</xdr:col>
      <xdr:colOff>127006</xdr:colOff>
      <xdr:row>17</xdr:row>
      <xdr:rowOff>219075</xdr:rowOff>
    </xdr:to>
    <xdr:sp macro="" textlink="">
      <xdr:nvSpPr>
        <xdr:cNvPr id="11" name="สี่เหลี่ยมผืนผ้า 10"/>
        <xdr:cNvSpPr/>
      </xdr:nvSpPr>
      <xdr:spPr>
        <a:xfrm>
          <a:off x="5481138" y="3935941"/>
          <a:ext cx="875218" cy="817034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รพ.สต.ฉมัน 1,302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237100</xdr:colOff>
      <xdr:row>14</xdr:row>
      <xdr:rowOff>202141</xdr:rowOff>
    </xdr:from>
    <xdr:to>
      <xdr:col>12</xdr:col>
      <xdr:colOff>61417</xdr:colOff>
      <xdr:row>17</xdr:row>
      <xdr:rowOff>219075</xdr:rowOff>
    </xdr:to>
    <xdr:sp macro="" textlink="">
      <xdr:nvSpPr>
        <xdr:cNvPr id="12" name="สี่เหลี่ยมผืนผ้า 11"/>
        <xdr:cNvSpPr/>
      </xdr:nvSpPr>
      <xdr:spPr>
        <a:xfrm>
          <a:off x="6466450" y="3935941"/>
          <a:ext cx="1043517" cy="817034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บ้านทุ่งเพล 3,002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603250</xdr:colOff>
      <xdr:row>14</xdr:row>
      <xdr:rowOff>0</xdr:rowOff>
    </xdr:from>
    <xdr:to>
      <xdr:col>13</xdr:col>
      <xdr:colOff>0</xdr:colOff>
      <xdr:row>14</xdr:row>
      <xdr:rowOff>0</xdr:rowOff>
    </xdr:to>
    <xdr:cxnSp macro="">
      <xdr:nvCxnSpPr>
        <xdr:cNvPr id="13" name="ตัวเชื่อมต่อตรง 12"/>
        <xdr:cNvCxnSpPr/>
      </xdr:nvCxnSpPr>
      <xdr:spPr>
        <a:xfrm>
          <a:off x="5003800" y="3733800"/>
          <a:ext cx="30543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590550</xdr:colOff>
      <xdr:row>14</xdr:row>
      <xdr:rowOff>0</xdr:rowOff>
    </xdr:from>
    <xdr:to>
      <xdr:col>10</xdr:col>
      <xdr:colOff>590550</xdr:colOff>
      <xdr:row>14</xdr:row>
      <xdr:rowOff>171450</xdr:rowOff>
    </xdr:to>
    <xdr:cxnSp macro="">
      <xdr:nvCxnSpPr>
        <xdr:cNvPr id="14" name="ตัวเชื่อมต่อตรง 13"/>
        <xdr:cNvCxnSpPr/>
      </xdr:nvCxnSpPr>
      <xdr:spPr>
        <a:xfrm>
          <a:off x="6819900" y="3733800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603251</xdr:colOff>
      <xdr:row>14</xdr:row>
      <xdr:rowOff>9525</xdr:rowOff>
    </xdr:from>
    <xdr:to>
      <xdr:col>7</xdr:col>
      <xdr:colOff>603251</xdr:colOff>
      <xdr:row>14</xdr:row>
      <xdr:rowOff>180975</xdr:rowOff>
    </xdr:to>
    <xdr:cxnSp macro="">
      <xdr:nvCxnSpPr>
        <xdr:cNvPr id="15" name="ตัวเชื่อมต่อตรง 14"/>
        <xdr:cNvCxnSpPr/>
      </xdr:nvCxnSpPr>
      <xdr:spPr>
        <a:xfrm>
          <a:off x="5003801" y="3743325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156636</xdr:colOff>
      <xdr:row>13</xdr:row>
      <xdr:rowOff>263526</xdr:rowOff>
    </xdr:from>
    <xdr:to>
      <xdr:col>6</xdr:col>
      <xdr:colOff>156636</xdr:colOff>
      <xdr:row>14</xdr:row>
      <xdr:rowOff>170392</xdr:rowOff>
    </xdr:to>
    <xdr:cxnSp macro="">
      <xdr:nvCxnSpPr>
        <xdr:cNvPr id="16" name="ตัวเชื่อมต่อตรง 15"/>
        <xdr:cNvCxnSpPr/>
      </xdr:nvCxnSpPr>
      <xdr:spPr>
        <a:xfrm>
          <a:off x="3947586" y="3730626"/>
          <a:ext cx="0" cy="173566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222251</xdr:colOff>
      <xdr:row>14</xdr:row>
      <xdr:rowOff>203199</xdr:rowOff>
    </xdr:from>
    <xdr:to>
      <xdr:col>16</xdr:col>
      <xdr:colOff>333375</xdr:colOff>
      <xdr:row>17</xdr:row>
      <xdr:rowOff>209550</xdr:rowOff>
    </xdr:to>
    <xdr:sp macro="" textlink="">
      <xdr:nvSpPr>
        <xdr:cNvPr id="17" name="สี่เหลี่ยมผืนผ้า 16"/>
        <xdr:cNvSpPr/>
      </xdr:nvSpPr>
      <xdr:spPr>
        <a:xfrm>
          <a:off x="9537701" y="3936999"/>
          <a:ext cx="720724" cy="806451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ปัถวี 3,268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430743</xdr:colOff>
      <xdr:row>14</xdr:row>
      <xdr:rowOff>203201</xdr:rowOff>
    </xdr:from>
    <xdr:to>
      <xdr:col>17</xdr:col>
      <xdr:colOff>552451</xdr:colOff>
      <xdr:row>17</xdr:row>
      <xdr:rowOff>209550</xdr:rowOff>
    </xdr:to>
    <xdr:sp macro="" textlink="">
      <xdr:nvSpPr>
        <xdr:cNvPr id="18" name="สี่เหลี่ยมผืนผ้า 17"/>
        <xdr:cNvSpPr/>
      </xdr:nvSpPr>
      <xdr:spPr>
        <a:xfrm>
          <a:off x="10355793" y="3937001"/>
          <a:ext cx="731308" cy="806449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อ่างคีรี 4,808 คน</a:t>
          </a:r>
        </a:p>
      </xdr:txBody>
    </xdr:sp>
    <xdr:clientData/>
  </xdr:twoCellAnchor>
  <xdr:twoCellAnchor>
    <xdr:from>
      <xdr:col>14</xdr:col>
      <xdr:colOff>297392</xdr:colOff>
      <xdr:row>14</xdr:row>
      <xdr:rowOff>7938</xdr:rowOff>
    </xdr:from>
    <xdr:to>
      <xdr:col>17</xdr:col>
      <xdr:colOff>142875</xdr:colOff>
      <xdr:row>14</xdr:row>
      <xdr:rowOff>10585</xdr:rowOff>
    </xdr:to>
    <xdr:cxnSp macro="">
      <xdr:nvCxnSpPr>
        <xdr:cNvPr id="19" name="ตัวเชื่อมต่อตรง 18"/>
        <xdr:cNvCxnSpPr/>
      </xdr:nvCxnSpPr>
      <xdr:spPr>
        <a:xfrm flipV="1">
          <a:off x="8965142" y="3741738"/>
          <a:ext cx="1712383" cy="2647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601133</xdr:colOff>
      <xdr:row>14</xdr:row>
      <xdr:rowOff>0</xdr:rowOff>
    </xdr:from>
    <xdr:to>
      <xdr:col>15</xdr:col>
      <xdr:colOff>601133</xdr:colOff>
      <xdr:row>14</xdr:row>
      <xdr:rowOff>171450</xdr:rowOff>
    </xdr:to>
    <xdr:cxnSp macro="">
      <xdr:nvCxnSpPr>
        <xdr:cNvPr id="20" name="ตัวเชื่อมต่อตรง 19"/>
        <xdr:cNvCxnSpPr/>
      </xdr:nvCxnSpPr>
      <xdr:spPr>
        <a:xfrm>
          <a:off x="9916583" y="3733800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276224</xdr:colOff>
      <xdr:row>14</xdr:row>
      <xdr:rowOff>1</xdr:rowOff>
    </xdr:from>
    <xdr:to>
      <xdr:col>14</xdr:col>
      <xdr:colOff>276224</xdr:colOff>
      <xdr:row>14</xdr:row>
      <xdr:rowOff>176742</xdr:rowOff>
    </xdr:to>
    <xdr:cxnSp macro="">
      <xdr:nvCxnSpPr>
        <xdr:cNvPr id="21" name="ตัวเชื่อมต่อตรง 20"/>
        <xdr:cNvCxnSpPr/>
      </xdr:nvCxnSpPr>
      <xdr:spPr>
        <a:xfrm>
          <a:off x="8943974" y="3733801"/>
          <a:ext cx="0" cy="17674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95252</xdr:colOff>
      <xdr:row>14</xdr:row>
      <xdr:rowOff>190502</xdr:rowOff>
    </xdr:from>
    <xdr:to>
      <xdr:col>1</xdr:col>
      <xdr:colOff>295275</xdr:colOff>
      <xdr:row>17</xdr:row>
      <xdr:rowOff>209550</xdr:rowOff>
    </xdr:to>
    <xdr:sp macro="" textlink="">
      <xdr:nvSpPr>
        <xdr:cNvPr id="22" name="สี่เหลี่ยมผืนผ้า 21"/>
        <xdr:cNvSpPr/>
      </xdr:nvSpPr>
      <xdr:spPr>
        <a:xfrm>
          <a:off x="95252" y="3924302"/>
          <a:ext cx="809623" cy="819148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PCU 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รพ.มะขาม</a:t>
          </a:r>
          <a:r>
            <a:rPr lang="en-US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1,772</a:t>
          </a:r>
          <a:r>
            <a:rPr lang="en-US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10584</xdr:colOff>
      <xdr:row>13</xdr:row>
      <xdr:rowOff>21167</xdr:rowOff>
    </xdr:from>
    <xdr:to>
      <xdr:col>4</xdr:col>
      <xdr:colOff>10584</xdr:colOff>
      <xdr:row>13</xdr:row>
      <xdr:rowOff>256117</xdr:rowOff>
    </xdr:to>
    <xdr:cxnSp macro="">
      <xdr:nvCxnSpPr>
        <xdr:cNvPr id="23" name="ตัวเชื่อมต่อตรง 22"/>
        <xdr:cNvCxnSpPr/>
      </xdr:nvCxnSpPr>
      <xdr:spPr>
        <a:xfrm>
          <a:off x="2582334" y="3488267"/>
          <a:ext cx="0" cy="2349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486839</xdr:colOff>
      <xdr:row>14</xdr:row>
      <xdr:rowOff>201082</xdr:rowOff>
    </xdr:from>
    <xdr:to>
      <xdr:col>15</xdr:col>
      <xdr:colOff>127004</xdr:colOff>
      <xdr:row>17</xdr:row>
      <xdr:rowOff>209550</xdr:rowOff>
    </xdr:to>
    <xdr:sp macro="" textlink="">
      <xdr:nvSpPr>
        <xdr:cNvPr id="24" name="สี่เหลี่ยมผืนผ้า 23"/>
        <xdr:cNvSpPr/>
      </xdr:nvSpPr>
      <xdr:spPr>
        <a:xfrm>
          <a:off x="8544989" y="3934882"/>
          <a:ext cx="897465" cy="808568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บ้านทัพนคร 3,498 คน</a:t>
          </a:r>
        </a:p>
      </xdr:txBody>
    </xdr:sp>
    <xdr:clientData/>
  </xdr:twoCellAnchor>
  <xdr:twoCellAnchor>
    <xdr:from>
      <xdr:col>12</xdr:col>
      <xdr:colOff>183097</xdr:colOff>
      <xdr:row>14</xdr:row>
      <xdr:rowOff>201083</xdr:rowOff>
    </xdr:from>
    <xdr:to>
      <xdr:col>13</xdr:col>
      <xdr:colOff>295275</xdr:colOff>
      <xdr:row>17</xdr:row>
      <xdr:rowOff>219075</xdr:rowOff>
    </xdr:to>
    <xdr:sp macro="" textlink="">
      <xdr:nvSpPr>
        <xdr:cNvPr id="25" name="สี่เหลี่ยมผืนผ้า 24"/>
        <xdr:cNvSpPr/>
      </xdr:nvSpPr>
      <xdr:spPr>
        <a:xfrm>
          <a:off x="7631647" y="3934883"/>
          <a:ext cx="721778" cy="818092"/>
        </a:xfrm>
        <a:prstGeom prst="rect">
          <a:avLst/>
        </a:prstGeom>
        <a:solidFill>
          <a:sysClr val="window" lastClr="FFFFFF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รพ.สต.</a:t>
          </a:r>
        </a:p>
        <a:p>
          <a:pPr algn="ctr"/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วังแซ้ม 4,226 คน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306917</xdr:colOff>
      <xdr:row>14</xdr:row>
      <xdr:rowOff>21166</xdr:rowOff>
    </xdr:from>
    <xdr:to>
      <xdr:col>9</xdr:col>
      <xdr:colOff>306917</xdr:colOff>
      <xdr:row>14</xdr:row>
      <xdr:rowOff>192616</xdr:rowOff>
    </xdr:to>
    <xdr:cxnSp macro="">
      <xdr:nvCxnSpPr>
        <xdr:cNvPr id="26" name="ตัวเชื่อมต่อตรง 25"/>
        <xdr:cNvCxnSpPr/>
      </xdr:nvCxnSpPr>
      <xdr:spPr>
        <a:xfrm>
          <a:off x="5926667" y="3754966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607484</xdr:colOff>
      <xdr:row>14</xdr:row>
      <xdr:rowOff>14816</xdr:rowOff>
    </xdr:from>
    <xdr:to>
      <xdr:col>12</xdr:col>
      <xdr:colOff>607484</xdr:colOff>
      <xdr:row>14</xdr:row>
      <xdr:rowOff>186266</xdr:rowOff>
    </xdr:to>
    <xdr:cxnSp macro="">
      <xdr:nvCxnSpPr>
        <xdr:cNvPr id="27" name="ตัวเชื่อมต่อตรง 26"/>
        <xdr:cNvCxnSpPr/>
      </xdr:nvCxnSpPr>
      <xdr:spPr>
        <a:xfrm>
          <a:off x="8056034" y="3748616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135466</xdr:colOff>
      <xdr:row>14</xdr:row>
      <xdr:rowOff>19050</xdr:rowOff>
    </xdr:from>
    <xdr:to>
      <xdr:col>17</xdr:col>
      <xdr:colOff>135466</xdr:colOff>
      <xdr:row>14</xdr:row>
      <xdr:rowOff>190500</xdr:rowOff>
    </xdr:to>
    <xdr:cxnSp macro="">
      <xdr:nvCxnSpPr>
        <xdr:cNvPr id="28" name="ตัวเชื่อมต่อตรง 27"/>
        <xdr:cNvCxnSpPr/>
      </xdr:nvCxnSpPr>
      <xdr:spPr>
        <a:xfrm>
          <a:off x="10670116" y="3752850"/>
          <a:ext cx="0" cy="171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600075</xdr:colOff>
      <xdr:row>13</xdr:row>
      <xdr:rowOff>19050</xdr:rowOff>
    </xdr:from>
    <xdr:to>
      <xdr:col>15</xdr:col>
      <xdr:colOff>600075</xdr:colOff>
      <xdr:row>13</xdr:row>
      <xdr:rowOff>254000</xdr:rowOff>
    </xdr:to>
    <xdr:cxnSp macro="">
      <xdr:nvCxnSpPr>
        <xdr:cNvPr id="29" name="ตัวเชื่อมต่อตรง 28"/>
        <xdr:cNvCxnSpPr/>
      </xdr:nvCxnSpPr>
      <xdr:spPr>
        <a:xfrm>
          <a:off x="9915525" y="3486150"/>
          <a:ext cx="0" cy="2349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13</xdr:row>
      <xdr:rowOff>0</xdr:rowOff>
    </xdr:from>
    <xdr:to>
      <xdr:col>10</xdr:col>
      <xdr:colOff>9525</xdr:colOff>
      <xdr:row>13</xdr:row>
      <xdr:rowOff>263525</xdr:rowOff>
    </xdr:to>
    <xdr:cxnSp macro="">
      <xdr:nvCxnSpPr>
        <xdr:cNvPr id="30" name="ตัวเชื่อมต่อตรง 29"/>
        <xdr:cNvCxnSpPr/>
      </xdr:nvCxnSpPr>
      <xdr:spPr>
        <a:xfrm>
          <a:off x="6238875" y="3467100"/>
          <a:ext cx="0" cy="263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627671</xdr:colOff>
      <xdr:row>2</xdr:row>
      <xdr:rowOff>23002</xdr:rowOff>
    </xdr:from>
    <xdr:to>
      <xdr:col>3</xdr:col>
      <xdr:colOff>795946</xdr:colOff>
      <xdr:row>2</xdr:row>
      <xdr:rowOff>164818</xdr:rowOff>
    </xdr:to>
    <xdr:cxnSp macro="">
      <xdr:nvCxnSpPr>
        <xdr:cNvPr id="2" name="ตัวเชื่อมต่อตรง 1"/>
        <xdr:cNvCxnSpPr/>
      </xdr:nvCxnSpPr>
      <xdr:spPr>
        <a:xfrm flipV="1">
          <a:off x="5692730" y="53847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931680</xdr:colOff>
      <xdr:row>6</xdr:row>
      <xdr:rowOff>98550</xdr:rowOff>
    </xdr:from>
    <xdr:to>
      <xdr:col>3</xdr:col>
      <xdr:colOff>1099955</xdr:colOff>
      <xdr:row>6</xdr:row>
      <xdr:rowOff>240366</xdr:rowOff>
    </xdr:to>
    <xdr:cxnSp macro="">
      <xdr:nvCxnSpPr>
        <xdr:cNvPr id="3" name="ตัวเชื่อมต่อตรง 2"/>
        <xdr:cNvCxnSpPr/>
      </xdr:nvCxnSpPr>
      <xdr:spPr>
        <a:xfrm flipV="1">
          <a:off x="5996739" y="1712197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29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15302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057775" y="82200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057775" y="82200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164432</xdr:colOff>
      <xdr:row>6</xdr:row>
      <xdr:rowOff>137359</xdr:rowOff>
    </xdr:from>
    <xdr:to>
      <xdr:col>2</xdr:col>
      <xdr:colOff>332707</xdr:colOff>
      <xdr:row>6</xdr:row>
      <xdr:rowOff>279175</xdr:rowOff>
    </xdr:to>
    <xdr:cxnSp macro="">
      <xdr:nvCxnSpPr>
        <xdr:cNvPr id="3" name="ตัวเชื่อมต่อตรง 2"/>
        <xdr:cNvCxnSpPr/>
      </xdr:nvCxnSpPr>
      <xdr:spPr>
        <a:xfrm flipV="1">
          <a:off x="4031582" y="184233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26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15302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057775" y="81248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26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057775" y="81248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605259</xdr:colOff>
      <xdr:row>2</xdr:row>
      <xdr:rowOff>38925</xdr:rowOff>
    </xdr:from>
    <xdr:to>
      <xdr:col>3</xdr:col>
      <xdr:colOff>773534</xdr:colOff>
      <xdr:row>2</xdr:row>
      <xdr:rowOff>180741</xdr:rowOff>
    </xdr:to>
    <xdr:cxnSp macro="">
      <xdr:nvCxnSpPr>
        <xdr:cNvPr id="2" name="ตัวเชื่อมต่อตรง 1"/>
        <xdr:cNvCxnSpPr/>
      </xdr:nvCxnSpPr>
      <xdr:spPr>
        <a:xfrm flipV="1">
          <a:off x="5670318" y="55439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960108</xdr:colOff>
      <xdr:row>6</xdr:row>
      <xdr:rowOff>102434</xdr:rowOff>
    </xdr:from>
    <xdr:to>
      <xdr:col>3</xdr:col>
      <xdr:colOff>1128383</xdr:colOff>
      <xdr:row>6</xdr:row>
      <xdr:rowOff>244250</xdr:rowOff>
    </xdr:to>
    <xdr:cxnSp macro="">
      <xdr:nvCxnSpPr>
        <xdr:cNvPr id="3" name="ตัวเชื่อมต่อตรง 2"/>
        <xdr:cNvCxnSpPr/>
      </xdr:nvCxnSpPr>
      <xdr:spPr>
        <a:xfrm flipV="1">
          <a:off x="6025167" y="171608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29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32447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29225" y="716280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229225" y="716280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601337</xdr:colOff>
      <xdr:row>2</xdr:row>
      <xdr:rowOff>38365</xdr:rowOff>
    </xdr:from>
    <xdr:to>
      <xdr:col>3</xdr:col>
      <xdr:colOff>769612</xdr:colOff>
      <xdr:row>2</xdr:row>
      <xdr:rowOff>180181</xdr:rowOff>
    </xdr:to>
    <xdr:cxnSp macro="">
      <xdr:nvCxnSpPr>
        <xdr:cNvPr id="2" name="ตัวเชื่อมต่อตรง 1"/>
        <xdr:cNvCxnSpPr/>
      </xdr:nvCxnSpPr>
      <xdr:spPr>
        <a:xfrm flipV="1">
          <a:off x="5666396" y="55383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1024542</xdr:colOff>
      <xdr:row>6</xdr:row>
      <xdr:rowOff>73486</xdr:rowOff>
    </xdr:from>
    <xdr:to>
      <xdr:col>4</xdr:col>
      <xdr:colOff>38611</xdr:colOff>
      <xdr:row>6</xdr:row>
      <xdr:rowOff>215302</xdr:rowOff>
    </xdr:to>
    <xdr:cxnSp macro="">
      <xdr:nvCxnSpPr>
        <xdr:cNvPr id="3" name="ตัวเชื่อมต่อตรง 2"/>
        <xdr:cNvCxnSpPr/>
      </xdr:nvCxnSpPr>
      <xdr:spPr>
        <a:xfrm flipV="1">
          <a:off x="6089601" y="16871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29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15302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057775" y="806767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29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057775" y="806767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466779</xdr:colOff>
      <xdr:row>2</xdr:row>
      <xdr:rowOff>88231</xdr:rowOff>
    </xdr:from>
    <xdr:to>
      <xdr:col>3</xdr:col>
      <xdr:colOff>635054</xdr:colOff>
      <xdr:row>2</xdr:row>
      <xdr:rowOff>230047</xdr:rowOff>
    </xdr:to>
    <xdr:cxnSp macro="">
      <xdr:nvCxnSpPr>
        <xdr:cNvPr id="2" name="ตัวเชื่อมต่อตรง 1"/>
        <xdr:cNvCxnSpPr/>
      </xdr:nvCxnSpPr>
      <xdr:spPr>
        <a:xfrm flipV="1">
          <a:off x="5666308" y="603702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162929</xdr:colOff>
      <xdr:row>6</xdr:row>
      <xdr:rowOff>109285</xdr:rowOff>
    </xdr:from>
    <xdr:to>
      <xdr:col>5</xdr:col>
      <xdr:colOff>331204</xdr:colOff>
      <xdr:row>6</xdr:row>
      <xdr:rowOff>251101</xdr:rowOff>
    </xdr:to>
    <xdr:cxnSp macro="">
      <xdr:nvCxnSpPr>
        <xdr:cNvPr id="3" name="ตัวเชื่อมต่อตรง 2"/>
        <xdr:cNvCxnSpPr/>
      </xdr:nvCxnSpPr>
      <xdr:spPr>
        <a:xfrm flipV="1">
          <a:off x="7735304" y="1814260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33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15302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057775" y="79724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33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057775" y="79724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533451</xdr:colOff>
      <xdr:row>2</xdr:row>
      <xdr:rowOff>86550</xdr:rowOff>
    </xdr:from>
    <xdr:to>
      <xdr:col>3</xdr:col>
      <xdr:colOff>701726</xdr:colOff>
      <xdr:row>2</xdr:row>
      <xdr:rowOff>228366</xdr:rowOff>
    </xdr:to>
    <xdr:cxnSp macro="">
      <xdr:nvCxnSpPr>
        <xdr:cNvPr id="2" name="ตัวเชื่อมต่อตรง 1"/>
        <xdr:cNvCxnSpPr/>
      </xdr:nvCxnSpPr>
      <xdr:spPr>
        <a:xfrm flipV="1">
          <a:off x="5699363" y="60202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718387</xdr:colOff>
      <xdr:row>6</xdr:row>
      <xdr:rowOff>109786</xdr:rowOff>
    </xdr:from>
    <xdr:to>
      <xdr:col>3</xdr:col>
      <xdr:colOff>886662</xdr:colOff>
      <xdr:row>6</xdr:row>
      <xdr:rowOff>251602</xdr:rowOff>
    </xdr:to>
    <xdr:cxnSp macro="">
      <xdr:nvCxnSpPr>
        <xdr:cNvPr id="3" name="ตัวเชื่อมต่อตรง 2"/>
        <xdr:cNvCxnSpPr/>
      </xdr:nvCxnSpPr>
      <xdr:spPr>
        <a:xfrm flipV="1">
          <a:off x="5938087" y="181476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5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8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9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0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1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2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3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4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5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6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7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0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1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2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3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4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5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6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6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6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3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4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5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6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7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8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69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0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1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2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3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4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5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6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7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8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79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80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81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82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3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4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5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6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7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8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89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0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1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2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3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4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5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6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7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8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99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0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1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2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3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4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5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6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7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8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09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0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1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2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3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4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5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6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7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8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19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0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29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0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39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0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49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0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59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0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69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0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1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2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3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4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5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6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7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78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46</xdr:row>
      <xdr:rowOff>0</xdr:rowOff>
    </xdr:from>
    <xdr:ext cx="114300" cy="238125"/>
    <xdr:sp macro="" textlink="">
      <xdr:nvSpPr>
        <xdr:cNvPr id="179" name="Text Box 328"/>
        <xdr:cNvSpPr txBox="1">
          <a:spLocks noChangeArrowheads="1"/>
        </xdr:cNvSpPr>
      </xdr:nvSpPr>
      <xdr:spPr bwMode="auto">
        <a:xfrm>
          <a:off x="529590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0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1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2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3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4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5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6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7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8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89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0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1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2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3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4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5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6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7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198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199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0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1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2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3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4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5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6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7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8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09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0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1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2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3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4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5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6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7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8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19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0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1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2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3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4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5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6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7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8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29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0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1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2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3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4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5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36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37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38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39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0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1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2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3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4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5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6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7" name="Text Box 328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8" name="Text Box 329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49" name="Text Box 330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0" name="Text Box 331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1" name="Text Box 332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2" name="Text Box 333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3" name="Text Box 334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4" name="Text Box 335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5" name="Text Box 336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38125"/>
    <xdr:sp macro="" textlink="">
      <xdr:nvSpPr>
        <xdr:cNvPr id="256" name="Text Box 337"/>
        <xdr:cNvSpPr txBox="1">
          <a:spLocks noChangeArrowheads="1"/>
        </xdr:cNvSpPr>
      </xdr:nvSpPr>
      <xdr:spPr bwMode="auto">
        <a:xfrm>
          <a:off x="5200650" y="136112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57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58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59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0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1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2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3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4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5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6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7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8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69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0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1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2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3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4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5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6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7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8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79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0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1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2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3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4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5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6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7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8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89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0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1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2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3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4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29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0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1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2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3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3" name="Text Box 336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4" name="Text Box 337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5" name="Text Box 328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6" name="Text Box 329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7" name="Text Box 330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8" name="Text Box 331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49" name="Text Box 332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50" name="Text Box 333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51" name="Text Box 334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46</xdr:row>
      <xdr:rowOff>0</xdr:rowOff>
    </xdr:from>
    <xdr:ext cx="114300" cy="247650"/>
    <xdr:sp macro="" textlink="">
      <xdr:nvSpPr>
        <xdr:cNvPr id="352" name="Text Box 335"/>
        <xdr:cNvSpPr txBox="1">
          <a:spLocks noChangeArrowheads="1"/>
        </xdr:cNvSpPr>
      </xdr:nvSpPr>
      <xdr:spPr bwMode="auto">
        <a:xfrm>
          <a:off x="5200650" y="136112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388632</xdr:colOff>
      <xdr:row>2</xdr:row>
      <xdr:rowOff>104775</xdr:rowOff>
    </xdr:from>
    <xdr:to>
      <xdr:col>3</xdr:col>
      <xdr:colOff>556907</xdr:colOff>
      <xdr:row>2</xdr:row>
      <xdr:rowOff>246591</xdr:rowOff>
    </xdr:to>
    <xdr:cxnSp macro="">
      <xdr:nvCxnSpPr>
        <xdr:cNvPr id="2" name="ตัวเชื่อมต่อตรง 1"/>
        <xdr:cNvCxnSpPr/>
      </xdr:nvCxnSpPr>
      <xdr:spPr>
        <a:xfrm flipV="1">
          <a:off x="5608332" y="628650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801102</xdr:colOff>
      <xdr:row>6</xdr:row>
      <xdr:rowOff>88230</xdr:rowOff>
    </xdr:from>
    <xdr:to>
      <xdr:col>3</xdr:col>
      <xdr:colOff>969377</xdr:colOff>
      <xdr:row>6</xdr:row>
      <xdr:rowOff>230046</xdr:rowOff>
    </xdr:to>
    <xdr:cxnSp macro="">
      <xdr:nvCxnSpPr>
        <xdr:cNvPr id="3" name="ตัวเชื่อมต่อตรง 2"/>
        <xdr:cNvCxnSpPr/>
      </xdr:nvCxnSpPr>
      <xdr:spPr>
        <a:xfrm flipV="1">
          <a:off x="6020802" y="1793205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1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2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3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4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5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6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6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2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3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4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5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6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7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8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69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0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1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2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3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4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5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6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7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8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79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80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81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2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3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4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5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6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7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8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89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0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1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2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3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4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5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6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7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8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99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0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1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2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3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4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5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6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7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8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09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0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1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2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3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4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5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6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7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8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19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8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29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8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39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8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49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8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59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8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69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95250</xdr:colOff>
      <xdr:row>35</xdr:row>
      <xdr:rowOff>0</xdr:rowOff>
    </xdr:from>
    <xdr:ext cx="114300" cy="238125"/>
    <xdr:sp macro="" textlink="">
      <xdr:nvSpPr>
        <xdr:cNvPr id="178" name="Text Box 328"/>
        <xdr:cNvSpPr txBox="1">
          <a:spLocks noChangeArrowheads="1"/>
        </xdr:cNvSpPr>
      </xdr:nvSpPr>
      <xdr:spPr bwMode="auto">
        <a:xfrm>
          <a:off x="525780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79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0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1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2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3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4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5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6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7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8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89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0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1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2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3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4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5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6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197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98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199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0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1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2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3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4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5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6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7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8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09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0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1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2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3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4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5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6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7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8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19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0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1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2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3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4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5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6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7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8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29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0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1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2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3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4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35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38125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162550" y="13268325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2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3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4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5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6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7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8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89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0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1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2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3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29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0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1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2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3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2" name="Text Box 336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3" name="Text Box 337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4" name="Text Box 328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5" name="Text Box 329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6" name="Text Box 330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7" name="Text Box 331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8" name="Text Box 332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49" name="Text Box 333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50" name="Text Box 334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35</xdr:row>
      <xdr:rowOff>0</xdr:rowOff>
    </xdr:from>
    <xdr:ext cx="114300" cy="247650"/>
    <xdr:sp macro="" textlink="">
      <xdr:nvSpPr>
        <xdr:cNvPr id="351" name="Text Box 335"/>
        <xdr:cNvSpPr txBox="1">
          <a:spLocks noChangeArrowheads="1"/>
        </xdr:cNvSpPr>
      </xdr:nvSpPr>
      <xdr:spPr bwMode="auto">
        <a:xfrm>
          <a:off x="5162550" y="132683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" name="Text Box 328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3" name="Text Box 329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4" name="Text Box 330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5" name="Text Box 331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6" name="Text Box 332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7" name="Text Box 333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8" name="Text Box 334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9" name="Text Box 335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0" name="Text Box 336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1" name="Text Box 337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2" name="Text Box 328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3" name="Text Box 329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4" name="Text Box 330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5" name="Text Box 331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6" name="Text Box 332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7" name="Text Box 333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8" name="Text Box 334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19" name="Text Box 335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0" name="Text Box 336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1" name="Text Box 337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2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3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4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8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9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0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1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2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3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4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5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6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7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8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39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0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1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2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3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4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5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6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7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8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49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0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1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2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3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4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5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6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57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58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59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0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1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2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3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4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5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6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7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8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69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0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1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2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3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4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5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6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77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78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79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0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1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2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3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4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5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6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7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8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89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0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1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2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3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4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5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6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7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8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99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0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1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2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3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4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5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6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7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8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09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10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11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12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113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4" name="Text Box 328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5" name="Text Box 329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6" name="Text Box 330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7" name="Text Box 331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8" name="Text Box 332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19" name="Text Box 333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0" name="Text Box 334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1" name="Text Box 335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2" name="Text Box 336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3" name="Text Box 337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4" name="Text Box 328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5" name="Text Box 329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6" name="Text Box 330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7" name="Text Box 331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8" name="Text Box 332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29" name="Text Box 333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30" name="Text Box 334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31" name="Text Box 335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32" name="Text Box 336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133" name="Text Box 337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4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5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6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7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8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39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0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1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2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3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4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5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6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7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8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49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0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1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2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3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4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5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6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7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8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59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0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1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2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3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4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5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6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7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8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169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0" name="Text Box 328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1" name="Text Box 329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2" name="Text Box 330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3" name="Text Box 331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4" name="Text Box 332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5" name="Text Box 333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6" name="Text Box 334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7" name="Text Box 335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8" name="Text Box 336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79" name="Text Box 337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0" name="Text Box 328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1" name="Text Box 329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2" name="Text Box 330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3" name="Text Box 331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4" name="Text Box 332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5" name="Text Box 333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6" name="Text Box 334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7" name="Text Box 335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8" name="Text Box 336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189" name="Text Box 337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0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1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2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3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4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5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6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7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8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199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0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1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2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3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4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5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6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7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8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09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0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1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2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3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4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5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6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7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8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19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0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1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2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3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4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225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26" name="Text Box 328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27" name="Text Box 329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28" name="Text Box 330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29" name="Text Box 331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0" name="Text Box 332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1" name="Text Box 333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2" name="Text Box 334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3" name="Text Box 335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4" name="Text Box 336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5" name="Text Box 337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6" name="Text Box 328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7" name="Text Box 329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8" name="Text Box 330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39" name="Text Box 331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0" name="Text Box 332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1" name="Text Box 333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2" name="Text Box 334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3" name="Text Box 335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4" name="Text Box 336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76275"/>
    <xdr:sp macro="" textlink="">
      <xdr:nvSpPr>
        <xdr:cNvPr id="245" name="Text Box 337"/>
        <xdr:cNvSpPr txBox="1">
          <a:spLocks noChangeArrowheads="1"/>
        </xdr:cNvSpPr>
      </xdr:nvSpPr>
      <xdr:spPr bwMode="auto">
        <a:xfrm>
          <a:off x="5219700" y="4133850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46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47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48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49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0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1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2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3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4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5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6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7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8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59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0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1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2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3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4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5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6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7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8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69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0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1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2" name="Text Box 334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3" name="Text Box 335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4" name="Text Box 336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5" name="Text Box 337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6" name="Text Box 328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7" name="Text Box 329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8" name="Text Box 330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79" name="Text Box 331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80" name="Text Box 332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114300" cy="685800"/>
    <xdr:sp macro="" textlink="">
      <xdr:nvSpPr>
        <xdr:cNvPr id="281" name="Text Box 333"/>
        <xdr:cNvSpPr txBox="1">
          <a:spLocks noChangeArrowheads="1"/>
        </xdr:cNvSpPr>
      </xdr:nvSpPr>
      <xdr:spPr bwMode="auto">
        <a:xfrm>
          <a:off x="5219700" y="4133850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2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3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4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5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6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7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8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89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0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1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2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3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4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5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6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7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8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299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300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301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2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3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4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5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6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7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8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09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0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1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2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3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4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5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6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7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8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19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0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1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2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3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4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5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6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7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8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29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0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1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2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3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4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5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6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337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38" name="Text Box 328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39" name="Text Box 329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0" name="Text Box 330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1" name="Text Box 331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2" name="Text Box 332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3" name="Text Box 333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4" name="Text Box 334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5" name="Text Box 335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6" name="Text Box 336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7" name="Text Box 337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8" name="Text Box 328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49" name="Text Box 329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0" name="Text Box 330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1" name="Text Box 331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2" name="Text Box 332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3" name="Text Box 333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4" name="Text Box 334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5" name="Text Box 335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6" name="Text Box 336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76275"/>
    <xdr:sp macro="" textlink="">
      <xdr:nvSpPr>
        <xdr:cNvPr id="357" name="Text Box 337"/>
        <xdr:cNvSpPr txBox="1">
          <a:spLocks noChangeArrowheads="1"/>
        </xdr:cNvSpPr>
      </xdr:nvSpPr>
      <xdr:spPr bwMode="auto">
        <a:xfrm>
          <a:off x="5219700" y="50196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58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59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0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1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2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3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4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5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6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7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8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69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0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1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2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3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4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5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6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7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8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79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0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1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2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3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4" name="Text Box 334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5" name="Text Box 335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6" name="Text Box 336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7" name="Text Box 337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8" name="Text Box 328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89" name="Text Box 329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90" name="Text Box 330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91" name="Text Box 331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92" name="Text Box 332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14300" cy="685800"/>
    <xdr:sp macro="" textlink="">
      <xdr:nvSpPr>
        <xdr:cNvPr id="393" name="Text Box 333"/>
        <xdr:cNvSpPr txBox="1">
          <a:spLocks noChangeArrowheads="1"/>
        </xdr:cNvSpPr>
      </xdr:nvSpPr>
      <xdr:spPr bwMode="auto">
        <a:xfrm>
          <a:off x="5219700" y="50196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4" name="Text Box 328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5" name="Text Box 329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6" name="Text Box 330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7" name="Text Box 331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8" name="Text Box 332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399" name="Text Box 333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0" name="Text Box 334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1" name="Text Box 335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2" name="Text Box 336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3" name="Text Box 337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4" name="Text Box 328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5" name="Text Box 329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6" name="Text Box 330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7" name="Text Box 331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8" name="Text Box 332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09" name="Text Box 333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10" name="Text Box 334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11" name="Text Box 335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12" name="Text Box 336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76275"/>
    <xdr:sp macro="" textlink="">
      <xdr:nvSpPr>
        <xdr:cNvPr id="413" name="Text Box 337"/>
        <xdr:cNvSpPr txBox="1">
          <a:spLocks noChangeArrowheads="1"/>
        </xdr:cNvSpPr>
      </xdr:nvSpPr>
      <xdr:spPr bwMode="auto">
        <a:xfrm>
          <a:off x="5219700" y="55530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4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5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6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7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8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19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0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1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2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3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4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5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6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7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8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29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0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1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2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3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4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5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6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7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8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39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0" name="Text Box 334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1" name="Text Box 335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2" name="Text Box 336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3" name="Text Box 337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4" name="Text Box 328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5" name="Text Box 329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6" name="Text Box 330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7" name="Text Box 331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8" name="Text Box 332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19</xdr:row>
      <xdr:rowOff>0</xdr:rowOff>
    </xdr:from>
    <xdr:ext cx="114300" cy="685800"/>
    <xdr:sp macro="" textlink="">
      <xdr:nvSpPr>
        <xdr:cNvPr id="449" name="Text Box 333"/>
        <xdr:cNvSpPr txBox="1">
          <a:spLocks noChangeArrowheads="1"/>
        </xdr:cNvSpPr>
      </xdr:nvSpPr>
      <xdr:spPr bwMode="auto">
        <a:xfrm>
          <a:off x="5219700" y="55530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0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1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2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3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4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5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6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7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8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59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0" name="Text Box 328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1" name="Text Box 329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2" name="Text Box 330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3" name="Text Box 331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4" name="Text Box 332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5" name="Text Box 333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6" name="Text Box 334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7" name="Text Box 335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8" name="Text Box 336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76275"/>
    <xdr:sp macro="" textlink="">
      <xdr:nvSpPr>
        <xdr:cNvPr id="469" name="Text Box 337"/>
        <xdr:cNvSpPr txBox="1">
          <a:spLocks noChangeArrowheads="1"/>
        </xdr:cNvSpPr>
      </xdr:nvSpPr>
      <xdr:spPr bwMode="auto">
        <a:xfrm>
          <a:off x="5219700" y="44862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0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1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2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3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4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5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6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7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8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79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0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1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2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3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4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5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6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7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8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89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0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1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2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3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4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5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6" name="Text Box 334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7" name="Text Box 335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8" name="Text Box 336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499" name="Text Box 337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0" name="Text Box 328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1" name="Text Box 329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2" name="Text Box 330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3" name="Text Box 331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4" name="Text Box 332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114300" cy="685800"/>
    <xdr:sp macro="" textlink="">
      <xdr:nvSpPr>
        <xdr:cNvPr id="505" name="Text Box 333"/>
        <xdr:cNvSpPr txBox="1">
          <a:spLocks noChangeArrowheads="1"/>
        </xdr:cNvSpPr>
      </xdr:nvSpPr>
      <xdr:spPr bwMode="auto">
        <a:xfrm>
          <a:off x="5219700" y="44862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06" name="Text Box 328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07" name="Text Box 329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08" name="Text Box 330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09" name="Text Box 331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0" name="Text Box 332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1" name="Text Box 333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2" name="Text Box 334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3" name="Text Box 335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4" name="Text Box 336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5" name="Text Box 337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6" name="Text Box 328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7" name="Text Box 329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8" name="Text Box 330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19" name="Text Box 331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0" name="Text Box 332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1" name="Text Box 333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2" name="Text Box 334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3" name="Text Box 335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4" name="Text Box 336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76275"/>
    <xdr:sp macro="" textlink="">
      <xdr:nvSpPr>
        <xdr:cNvPr id="525" name="Text Box 337"/>
        <xdr:cNvSpPr txBox="1">
          <a:spLocks noChangeArrowheads="1"/>
        </xdr:cNvSpPr>
      </xdr:nvSpPr>
      <xdr:spPr bwMode="auto">
        <a:xfrm>
          <a:off x="5219700" y="52863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26" name="Text Box 328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27" name="Text Box 329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28" name="Text Box 330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29" name="Text Box 331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0" name="Text Box 332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1" name="Text Box 333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2" name="Text Box 334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3" name="Text Box 335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4" name="Text Box 336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5" name="Text Box 337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6" name="Text Box 328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7" name="Text Box 329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8" name="Text Box 330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39" name="Text Box 331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0" name="Text Box 332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1" name="Text Box 333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2" name="Text Box 334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3" name="Text Box 335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4" name="Text Box 336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5" name="Text Box 337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6" name="Text Box 328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7" name="Text Box 329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8" name="Text Box 330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49" name="Text Box 331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0" name="Text Box 332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1" name="Text Box 333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2" name="Text Box 334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3" name="Text Box 335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4" name="Text Box 336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5" name="Text Box 337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6" name="Text Box 328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7" name="Text Box 329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8" name="Text Box 330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59" name="Text Box 331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60" name="Text Box 332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114300" cy="685800"/>
    <xdr:sp macro="" textlink="">
      <xdr:nvSpPr>
        <xdr:cNvPr id="561" name="Text Box 333"/>
        <xdr:cNvSpPr txBox="1">
          <a:spLocks noChangeArrowheads="1"/>
        </xdr:cNvSpPr>
      </xdr:nvSpPr>
      <xdr:spPr bwMode="auto">
        <a:xfrm>
          <a:off x="5219700" y="52863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2" name="Text Box 328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3" name="Text Box 329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4" name="Text Box 330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5" name="Text Box 331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6" name="Text Box 332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7" name="Text Box 333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8" name="Text Box 334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69" name="Text Box 335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0" name="Text Box 336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1" name="Text Box 337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2" name="Text Box 328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3" name="Text Box 329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4" name="Text Box 330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5" name="Text Box 331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6" name="Text Box 332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7" name="Text Box 333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8" name="Text Box 334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79" name="Text Box 335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80" name="Text Box 336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76275"/>
    <xdr:sp macro="" textlink="">
      <xdr:nvSpPr>
        <xdr:cNvPr id="581" name="Text Box 337"/>
        <xdr:cNvSpPr txBox="1">
          <a:spLocks noChangeArrowheads="1"/>
        </xdr:cNvSpPr>
      </xdr:nvSpPr>
      <xdr:spPr bwMode="auto">
        <a:xfrm>
          <a:off x="5219700" y="6086475"/>
          <a:ext cx="114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2" name="Text Box 328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3" name="Text Box 329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4" name="Text Box 330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5" name="Text Box 331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6" name="Text Box 332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7" name="Text Box 333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8" name="Text Box 334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89" name="Text Box 335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0" name="Text Box 336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1" name="Text Box 337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2" name="Text Box 328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3" name="Text Box 329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4" name="Text Box 330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5" name="Text Box 331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6" name="Text Box 332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7" name="Text Box 333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8" name="Text Box 334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599" name="Text Box 335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0" name="Text Box 336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1" name="Text Box 337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2" name="Text Box 328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3" name="Text Box 329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4" name="Text Box 330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5" name="Text Box 331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6" name="Text Box 332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7" name="Text Box 333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8" name="Text Box 334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09" name="Text Box 335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0" name="Text Box 336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1" name="Text Box 337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2" name="Text Box 328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3" name="Text Box 329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4" name="Text Box 330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5" name="Text Box 331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6" name="Text Box 332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114300" cy="685800"/>
    <xdr:sp macro="" textlink="">
      <xdr:nvSpPr>
        <xdr:cNvPr id="617" name="Text Box 333"/>
        <xdr:cNvSpPr txBox="1">
          <a:spLocks noChangeArrowheads="1"/>
        </xdr:cNvSpPr>
      </xdr:nvSpPr>
      <xdr:spPr bwMode="auto">
        <a:xfrm>
          <a:off x="5219700" y="6086475"/>
          <a:ext cx="114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3</xdr:col>
      <xdr:colOff>571995</xdr:colOff>
      <xdr:row>2</xdr:row>
      <xdr:rowOff>40400</xdr:rowOff>
    </xdr:from>
    <xdr:to>
      <xdr:col>3</xdr:col>
      <xdr:colOff>740270</xdr:colOff>
      <xdr:row>2</xdr:row>
      <xdr:rowOff>182216</xdr:rowOff>
    </xdr:to>
    <xdr:cxnSp macro="">
      <xdr:nvCxnSpPr>
        <xdr:cNvPr id="618" name="ตัวเชื่อมต่อตรง 617"/>
        <xdr:cNvCxnSpPr/>
      </xdr:nvCxnSpPr>
      <xdr:spPr>
        <a:xfrm flipV="1">
          <a:off x="5681877" y="55587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873379</xdr:colOff>
      <xdr:row>6</xdr:row>
      <xdr:rowOff>64139</xdr:rowOff>
    </xdr:from>
    <xdr:to>
      <xdr:col>3</xdr:col>
      <xdr:colOff>1042401</xdr:colOff>
      <xdr:row>6</xdr:row>
      <xdr:rowOff>205955</xdr:rowOff>
    </xdr:to>
    <xdr:cxnSp macro="">
      <xdr:nvCxnSpPr>
        <xdr:cNvPr id="619" name="ตัวเชื่อมต่อตรง 618"/>
        <xdr:cNvCxnSpPr/>
      </xdr:nvCxnSpPr>
      <xdr:spPr>
        <a:xfrm flipV="1">
          <a:off x="5983261" y="1677786"/>
          <a:ext cx="169022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639791</xdr:colOff>
      <xdr:row>2</xdr:row>
      <xdr:rowOff>37599</xdr:rowOff>
    </xdr:from>
    <xdr:to>
      <xdr:col>3</xdr:col>
      <xdr:colOff>808066</xdr:colOff>
      <xdr:row>2</xdr:row>
      <xdr:rowOff>179415</xdr:rowOff>
    </xdr:to>
    <xdr:cxnSp macro="">
      <xdr:nvCxnSpPr>
        <xdr:cNvPr id="2" name="ตัวเชื่อมต่อตรง 1"/>
        <xdr:cNvCxnSpPr/>
      </xdr:nvCxnSpPr>
      <xdr:spPr>
        <a:xfrm flipV="1">
          <a:off x="5792816" y="56147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926431</xdr:colOff>
      <xdr:row>6</xdr:row>
      <xdr:rowOff>90236</xdr:rowOff>
    </xdr:from>
    <xdr:to>
      <xdr:col>3</xdr:col>
      <xdr:colOff>1094706</xdr:colOff>
      <xdr:row>6</xdr:row>
      <xdr:rowOff>232052</xdr:rowOff>
    </xdr:to>
    <xdr:cxnSp macro="">
      <xdr:nvCxnSpPr>
        <xdr:cNvPr id="3" name="ตัวเชื่อมต่อตรง 2"/>
        <xdr:cNvCxnSpPr/>
      </xdr:nvCxnSpPr>
      <xdr:spPr>
        <a:xfrm flipV="1">
          <a:off x="6079456" y="170948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527172</xdr:colOff>
      <xdr:row>2</xdr:row>
      <xdr:rowOff>51606</xdr:rowOff>
    </xdr:from>
    <xdr:to>
      <xdr:col>3</xdr:col>
      <xdr:colOff>695447</xdr:colOff>
      <xdr:row>2</xdr:row>
      <xdr:rowOff>193422</xdr:rowOff>
    </xdr:to>
    <xdr:cxnSp macro="">
      <xdr:nvCxnSpPr>
        <xdr:cNvPr id="2" name="ตัวเชื่อมต่อตรง 1"/>
        <xdr:cNvCxnSpPr/>
      </xdr:nvCxnSpPr>
      <xdr:spPr>
        <a:xfrm flipV="1">
          <a:off x="5637054" y="567077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877627</xdr:colOff>
      <xdr:row>6</xdr:row>
      <xdr:rowOff>109787</xdr:rowOff>
    </xdr:from>
    <xdr:to>
      <xdr:col>3</xdr:col>
      <xdr:colOff>1045902</xdr:colOff>
      <xdr:row>6</xdr:row>
      <xdr:rowOff>251603</xdr:rowOff>
    </xdr:to>
    <xdr:cxnSp macro="">
      <xdr:nvCxnSpPr>
        <xdr:cNvPr id="3" name="ตัวเชื่อมต่อตรง 2"/>
        <xdr:cNvCxnSpPr/>
      </xdr:nvCxnSpPr>
      <xdr:spPr>
        <a:xfrm flipV="1">
          <a:off x="5987509" y="172343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342899</xdr:colOff>
      <xdr:row>2</xdr:row>
      <xdr:rowOff>80596</xdr:rowOff>
    </xdr:from>
    <xdr:to>
      <xdr:col>11</xdr:col>
      <xdr:colOff>276224</xdr:colOff>
      <xdr:row>5</xdr:row>
      <xdr:rowOff>21980</xdr:rowOff>
    </xdr:to>
    <xdr:sp macro="" textlink="">
      <xdr:nvSpPr>
        <xdr:cNvPr id="2" name="TextBox 1"/>
        <xdr:cNvSpPr txBox="1"/>
      </xdr:nvSpPr>
      <xdr:spPr>
        <a:xfrm>
          <a:off x="4133849" y="642571"/>
          <a:ext cx="2981325" cy="770059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81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th-TH" sz="1800" b="1">
              <a:latin typeface="TH SarabunPSK" pitchFamily="34" charset="-34"/>
              <a:cs typeface="TH SarabunPSK" pitchFamily="34" charset="-34"/>
            </a:rPr>
            <a:t>วงเงินรายรับ</a:t>
          </a:r>
        </a:p>
        <a:p>
          <a:pPr algn="ctr"/>
          <a:r>
            <a:rPr lang="th-TH" sz="1800" b="1">
              <a:latin typeface="TH SarabunPSK" pitchFamily="34" charset="-34"/>
              <a:cs typeface="TH SarabunPSK" pitchFamily="34" charset="-34"/>
            </a:rPr>
            <a:t>เครือข่ายบริการสุขภาพอำเภอมะขาม</a:t>
          </a:r>
          <a:endParaRPr lang="en-US" sz="1800" b="1">
            <a:latin typeface="TH SarabunPSK" pitchFamily="34" charset="-34"/>
            <a:cs typeface="TH SarabunPSK" pitchFamily="34" charset="-34"/>
          </a:endParaRPr>
        </a:p>
        <a:p>
          <a:pPr algn="ctr"/>
          <a:r>
            <a:rPr lang="en-US" sz="1800" b="1">
              <a:latin typeface="TH SarabunPSK" pitchFamily="34" charset="-34"/>
              <a:cs typeface="TH SarabunPSK" pitchFamily="34" charset="-34"/>
            </a:rPr>
            <a:t>7,316,592</a:t>
          </a:r>
          <a:endParaRPr lang="th-TH" sz="18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7327</xdr:colOff>
      <xdr:row>6</xdr:row>
      <xdr:rowOff>0</xdr:rowOff>
    </xdr:from>
    <xdr:to>
      <xdr:col>13</xdr:col>
      <xdr:colOff>547688</xdr:colOff>
      <xdr:row>6</xdr:row>
      <xdr:rowOff>7328</xdr:rowOff>
    </xdr:to>
    <xdr:cxnSp macro="">
      <xdr:nvCxnSpPr>
        <xdr:cNvPr id="3" name="ตัวเชื่อมต่อตรง 2"/>
        <xdr:cNvCxnSpPr/>
      </xdr:nvCxnSpPr>
      <xdr:spPr>
        <a:xfrm flipV="1">
          <a:off x="2579077" y="1657350"/>
          <a:ext cx="6026761" cy="732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600807</xdr:colOff>
      <xdr:row>5</xdr:row>
      <xdr:rowOff>21980</xdr:rowOff>
    </xdr:from>
    <xdr:to>
      <xdr:col>9</xdr:col>
      <xdr:colOff>0</xdr:colOff>
      <xdr:row>6</xdr:row>
      <xdr:rowOff>19050</xdr:rowOff>
    </xdr:to>
    <xdr:cxnSp macro="">
      <xdr:nvCxnSpPr>
        <xdr:cNvPr id="4" name="ตัวเชื่อมต่อตรง 3"/>
        <xdr:cNvCxnSpPr/>
      </xdr:nvCxnSpPr>
      <xdr:spPr>
        <a:xfrm>
          <a:off x="5610957" y="1412630"/>
          <a:ext cx="8793" cy="26377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351692</xdr:colOff>
      <xdr:row>6</xdr:row>
      <xdr:rowOff>282737</xdr:rowOff>
    </xdr:from>
    <xdr:to>
      <xdr:col>9</xdr:col>
      <xdr:colOff>124557</xdr:colOff>
      <xdr:row>7</xdr:row>
      <xdr:rowOff>292262</xdr:rowOff>
    </xdr:to>
    <xdr:sp macro="" textlink="">
      <xdr:nvSpPr>
        <xdr:cNvPr id="5" name="TextBox 24"/>
        <xdr:cNvSpPr txBox="1"/>
      </xdr:nvSpPr>
      <xdr:spPr>
        <a:xfrm>
          <a:off x="351692" y="1921037"/>
          <a:ext cx="5392615" cy="26670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1.งบบริหารจัดการ</a:t>
          </a:r>
        </a:p>
      </xdr:txBody>
    </xdr:sp>
    <xdr:clientData/>
  </xdr:twoCellAnchor>
  <xdr:twoCellAnchor>
    <xdr:from>
      <xdr:col>0</xdr:col>
      <xdr:colOff>354939</xdr:colOff>
      <xdr:row>7</xdr:row>
      <xdr:rowOff>300567</xdr:rowOff>
    </xdr:from>
    <xdr:to>
      <xdr:col>9</xdr:col>
      <xdr:colOff>109900</xdr:colOff>
      <xdr:row>11</xdr:row>
      <xdr:rowOff>95250</xdr:rowOff>
    </xdr:to>
    <xdr:sp macro="" textlink="">
      <xdr:nvSpPr>
        <xdr:cNvPr id="6" name="TextBox 25"/>
        <xdr:cNvSpPr txBox="1"/>
      </xdr:nvSpPr>
      <xdr:spPr>
        <a:xfrm>
          <a:off x="354939" y="2186517"/>
          <a:ext cx="5374711" cy="89958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1.1 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Fix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cost 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จัดสรรตามเกณฑ์เหมาจ่าย 10แห่ง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=3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,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288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,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880</a:t>
          </a:r>
        </a:p>
        <a:p>
          <a:r>
            <a:rPr lang="en-US" sz="1600" baseline="0">
              <a:latin typeface="TH SarabunPSK" pitchFamily="34" charset="-34"/>
              <a:cs typeface="TH SarabunPSK" pitchFamily="34" charset="-34"/>
            </a:rPr>
            <a:t>1.2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ค่าจ้าง(ลูกจ้างชั่วคราว, พกส.)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จัดสรรตามเกณฑ์เหมาจ่าย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=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711,120</a:t>
          </a: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1.3 ค่าตอบแทน (ฉ.11)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จัดสรร 100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%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เฉพาะข้าราชการ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=1,047,600</a:t>
          </a:r>
          <a:endParaRPr lang="th-TH" sz="1600" baseline="0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9</xdr:col>
      <xdr:colOff>402554</xdr:colOff>
      <xdr:row>7</xdr:row>
      <xdr:rowOff>2668</xdr:rowOff>
    </xdr:from>
    <xdr:to>
      <xdr:col>18</xdr:col>
      <xdr:colOff>31743</xdr:colOff>
      <xdr:row>8</xdr:row>
      <xdr:rowOff>12192</xdr:rowOff>
    </xdr:to>
    <xdr:sp macro="" textlink="">
      <xdr:nvSpPr>
        <xdr:cNvPr id="7" name="TextBox 32"/>
        <xdr:cNvSpPr txBox="1"/>
      </xdr:nvSpPr>
      <xdr:spPr>
        <a:xfrm>
          <a:off x="6022304" y="1926718"/>
          <a:ext cx="5153689" cy="27622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3.งบพัฒนาระบบบริการ</a:t>
          </a:r>
        </a:p>
      </xdr:txBody>
    </xdr:sp>
    <xdr:clientData/>
  </xdr:twoCellAnchor>
  <xdr:twoCellAnchor>
    <xdr:from>
      <xdr:col>9</xdr:col>
      <xdr:colOff>399497</xdr:colOff>
      <xdr:row>8</xdr:row>
      <xdr:rowOff>24361</xdr:rowOff>
    </xdr:from>
    <xdr:to>
      <xdr:col>18</xdr:col>
      <xdr:colOff>23804</xdr:colOff>
      <xdr:row>11</xdr:row>
      <xdr:rowOff>148167</xdr:rowOff>
    </xdr:to>
    <xdr:sp macro="" textlink="">
      <xdr:nvSpPr>
        <xdr:cNvPr id="8" name="TextBox 33"/>
        <xdr:cNvSpPr txBox="1"/>
      </xdr:nvSpPr>
      <xdr:spPr>
        <a:xfrm>
          <a:off x="6019247" y="2215111"/>
          <a:ext cx="5148807" cy="923906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3.1 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OP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 จัดสรรตามเกณฑ์เหมาจ่าย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รวม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QOF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(รวม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Fix cost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)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</a:t>
          </a: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3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.2 QOF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จัสรรตามเกณฑ์เหมาจ่ายรวม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OP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(รวม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Fix cost) </a:t>
          </a:r>
          <a:endParaRPr lang="th-TH" sz="1600" baseline="0">
            <a:latin typeface="TH SarabunPSK" pitchFamily="34" charset="-34"/>
            <a:cs typeface="TH SarabunPSK" pitchFamily="34" charset="-34"/>
          </a:endParaRP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3.3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PP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จัดสรรตามเกณฑ์เหมาจ่ายการให้บริการด้านรักษา ส่งเสริมป้องกันฟื้นฟูโรค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=270,000  </a:t>
          </a:r>
          <a:endParaRPr lang="th-TH" sz="1600" baseline="0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329712</xdr:colOff>
      <xdr:row>13</xdr:row>
      <xdr:rowOff>42352</xdr:rowOff>
    </xdr:from>
    <xdr:to>
      <xdr:col>9</xdr:col>
      <xdr:colOff>87923</xdr:colOff>
      <xdr:row>14</xdr:row>
      <xdr:rowOff>51876</xdr:rowOff>
    </xdr:to>
    <xdr:sp macro="" textlink="">
      <xdr:nvSpPr>
        <xdr:cNvPr id="9" name="TextBox 36"/>
        <xdr:cNvSpPr txBox="1"/>
      </xdr:nvSpPr>
      <xdr:spPr>
        <a:xfrm>
          <a:off x="329712" y="3566602"/>
          <a:ext cx="5377961" cy="27622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2.สนับสนุนการดำเนินงาน</a:t>
          </a:r>
        </a:p>
      </xdr:txBody>
    </xdr:sp>
    <xdr:clientData/>
  </xdr:twoCellAnchor>
  <xdr:twoCellAnchor>
    <xdr:from>
      <xdr:col>0</xdr:col>
      <xdr:colOff>337038</xdr:colOff>
      <xdr:row>14</xdr:row>
      <xdr:rowOff>59366</xdr:rowOff>
    </xdr:from>
    <xdr:to>
      <xdr:col>9</xdr:col>
      <xdr:colOff>80596</xdr:colOff>
      <xdr:row>18</xdr:row>
      <xdr:rowOff>139799</xdr:rowOff>
    </xdr:to>
    <xdr:sp macro="" textlink="">
      <xdr:nvSpPr>
        <xdr:cNvPr id="10" name="TextBox 37"/>
        <xdr:cNvSpPr txBox="1"/>
      </xdr:nvSpPr>
      <xdr:spPr>
        <a:xfrm>
          <a:off x="337038" y="3850316"/>
          <a:ext cx="5363308" cy="114723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2.1 ยา. เวชภัณฑ์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จัดสรรตามอัตราการใช้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จากปีงบประมาณ 2560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=1,639,392</a:t>
          </a: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2.2 วัสดุ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Lab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ทันตกรรม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จัดสรรตามอัตราการใช้ จากปีงบประมาณ 2560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=60,000</a:t>
          </a:r>
          <a:endParaRPr lang="th-TH" sz="1600" baseline="0">
            <a:latin typeface="TH SarabunPSK" pitchFamily="34" charset="-34"/>
            <a:cs typeface="TH SarabunPSK" pitchFamily="34" charset="-34"/>
          </a:endParaRP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2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.2 Central Supply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โรงพยาบาลดำเนินการให้รพ.สต.ทั้งหมด</a:t>
          </a: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2.3 ขยะติดเชื้อ 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โรงพยาบาลดำเนินการให้รพ.สต.ทั้งหมด</a:t>
          </a:r>
        </a:p>
      </xdr:txBody>
    </xdr:sp>
    <xdr:clientData/>
  </xdr:twoCellAnchor>
  <xdr:twoCellAnchor>
    <xdr:from>
      <xdr:col>9</xdr:col>
      <xdr:colOff>383040</xdr:colOff>
      <xdr:row>13</xdr:row>
      <xdr:rowOff>21195</xdr:rowOff>
    </xdr:from>
    <xdr:to>
      <xdr:col>18</xdr:col>
      <xdr:colOff>7926</xdr:colOff>
      <xdr:row>14</xdr:row>
      <xdr:rowOff>30719</xdr:rowOff>
    </xdr:to>
    <xdr:sp macro="" textlink="">
      <xdr:nvSpPr>
        <xdr:cNvPr id="11" name="TextBox 38"/>
        <xdr:cNvSpPr txBox="1"/>
      </xdr:nvSpPr>
      <xdr:spPr>
        <a:xfrm>
          <a:off x="6002790" y="3545445"/>
          <a:ext cx="5149386" cy="27622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4.งบลงทุน</a:t>
          </a:r>
        </a:p>
      </xdr:txBody>
    </xdr:sp>
    <xdr:clientData/>
  </xdr:twoCellAnchor>
  <xdr:twoCellAnchor>
    <xdr:from>
      <xdr:col>9</xdr:col>
      <xdr:colOff>384710</xdr:colOff>
      <xdr:row>14</xdr:row>
      <xdr:rowOff>38209</xdr:rowOff>
    </xdr:from>
    <xdr:to>
      <xdr:col>17</xdr:col>
      <xdr:colOff>595302</xdr:colOff>
      <xdr:row>18</xdr:row>
      <xdr:rowOff>109090</xdr:rowOff>
    </xdr:to>
    <xdr:sp macro="" textlink="">
      <xdr:nvSpPr>
        <xdr:cNvPr id="12" name="TextBox 39"/>
        <xdr:cNvSpPr txBox="1"/>
      </xdr:nvSpPr>
      <xdr:spPr>
        <a:xfrm>
          <a:off x="6004460" y="3829159"/>
          <a:ext cx="5125492" cy="1137681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4.1 งบค่าเสื่อม 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 จัดสรรโรงพยาบาง50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%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และรพ.สต.50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% =786,700</a:t>
          </a:r>
          <a:endParaRPr lang="en-US" sz="1600" baseline="0">
            <a:latin typeface="TH SarabunPSK" pitchFamily="34" charset="-34"/>
            <a:cs typeface="TH SarabunPSK" pitchFamily="34" charset="-34"/>
          </a:endParaRP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4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.2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เงินบำรุงฯ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ไม่มีการจัดสรร</a:t>
          </a:r>
        </a:p>
        <a:p>
          <a:r>
            <a:rPr lang="th-TH" sz="1600" baseline="0">
              <a:latin typeface="TH SarabunPSK" pitchFamily="34" charset="-34"/>
              <a:cs typeface="TH SarabunPSK" pitchFamily="34" charset="-34"/>
            </a:rPr>
            <a:t>4.3 เงินบริจาค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ไม่มีการจัดสรร</a:t>
          </a:r>
        </a:p>
      </xdr:txBody>
    </xdr:sp>
    <xdr:clientData/>
  </xdr:twoCellAnchor>
  <xdr:twoCellAnchor>
    <xdr:from>
      <xdr:col>13</xdr:col>
      <xdr:colOff>542586</xdr:colOff>
      <xdr:row>5</xdr:row>
      <xdr:rowOff>261940</xdr:rowOff>
    </xdr:from>
    <xdr:to>
      <xdr:col>13</xdr:col>
      <xdr:colOff>547679</xdr:colOff>
      <xdr:row>7</xdr:row>
      <xdr:rowOff>2668</xdr:rowOff>
    </xdr:to>
    <xdr:cxnSp macro="">
      <xdr:nvCxnSpPr>
        <xdr:cNvPr id="13" name="ตัวเชื่อมต่อตรง 12"/>
        <xdr:cNvCxnSpPr>
          <a:endCxn id="7" idx="0"/>
        </xdr:cNvCxnSpPr>
      </xdr:nvCxnSpPr>
      <xdr:spPr>
        <a:xfrm flipH="1">
          <a:off x="8600736" y="1652590"/>
          <a:ext cx="5093" cy="27412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7327</xdr:colOff>
      <xdr:row>11</xdr:row>
      <xdr:rowOff>78316</xdr:rowOff>
    </xdr:from>
    <xdr:to>
      <xdr:col>4</xdr:col>
      <xdr:colOff>9773</xdr:colOff>
      <xdr:row>13</xdr:row>
      <xdr:rowOff>51289</xdr:rowOff>
    </xdr:to>
    <xdr:cxnSp macro="">
      <xdr:nvCxnSpPr>
        <xdr:cNvPr id="14" name="ตัวเชื่อมต่อตรง 13"/>
        <xdr:cNvCxnSpPr/>
      </xdr:nvCxnSpPr>
      <xdr:spPr>
        <a:xfrm flipH="1">
          <a:off x="2579077" y="3069166"/>
          <a:ext cx="2446" cy="506373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600808</xdr:colOff>
      <xdr:row>6</xdr:row>
      <xdr:rowOff>7327</xdr:rowOff>
    </xdr:from>
    <xdr:to>
      <xdr:col>3</xdr:col>
      <xdr:colOff>604065</xdr:colOff>
      <xdr:row>7</xdr:row>
      <xdr:rowOff>21167</xdr:rowOff>
    </xdr:to>
    <xdr:cxnSp macro="">
      <xdr:nvCxnSpPr>
        <xdr:cNvPr id="15" name="ตัวเชื่อมต่อตรง 14"/>
        <xdr:cNvCxnSpPr/>
      </xdr:nvCxnSpPr>
      <xdr:spPr>
        <a:xfrm>
          <a:off x="2562958" y="1664677"/>
          <a:ext cx="3257" cy="28054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550724</xdr:colOff>
      <xdr:row>11</xdr:row>
      <xdr:rowOff>146538</xdr:rowOff>
    </xdr:from>
    <xdr:to>
      <xdr:col>13</xdr:col>
      <xdr:colOff>550724</xdr:colOff>
      <xdr:row>13</xdr:row>
      <xdr:rowOff>31588</xdr:rowOff>
    </xdr:to>
    <xdr:cxnSp macro="">
      <xdr:nvCxnSpPr>
        <xdr:cNvPr id="16" name="ตัวเชื่อมต่อตรง 15"/>
        <xdr:cNvCxnSpPr/>
      </xdr:nvCxnSpPr>
      <xdr:spPr>
        <a:xfrm>
          <a:off x="8608874" y="3137388"/>
          <a:ext cx="0" cy="4184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228535</xdr:colOff>
      <xdr:row>2</xdr:row>
      <xdr:rowOff>40400</xdr:rowOff>
    </xdr:from>
    <xdr:to>
      <xdr:col>3</xdr:col>
      <xdr:colOff>396810</xdr:colOff>
      <xdr:row>2</xdr:row>
      <xdr:rowOff>182216</xdr:rowOff>
    </xdr:to>
    <xdr:cxnSp macro="">
      <xdr:nvCxnSpPr>
        <xdr:cNvPr id="2" name="ตัวเชื่อมต่อตรง 1"/>
        <xdr:cNvCxnSpPr/>
      </xdr:nvCxnSpPr>
      <xdr:spPr>
        <a:xfrm flipV="1">
          <a:off x="4363506" y="55587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627971</xdr:colOff>
      <xdr:row>6</xdr:row>
      <xdr:rowOff>81506</xdr:rowOff>
    </xdr:from>
    <xdr:to>
      <xdr:col>3</xdr:col>
      <xdr:colOff>796246</xdr:colOff>
      <xdr:row>6</xdr:row>
      <xdr:rowOff>223322</xdr:rowOff>
    </xdr:to>
    <xdr:cxnSp macro="">
      <xdr:nvCxnSpPr>
        <xdr:cNvPr id="3" name="ตัวเชื่อมต่อตรง 2"/>
        <xdr:cNvCxnSpPr/>
      </xdr:nvCxnSpPr>
      <xdr:spPr>
        <a:xfrm flipV="1">
          <a:off x="4762942" y="169515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325466</xdr:colOff>
      <xdr:row>2</xdr:row>
      <xdr:rowOff>85224</xdr:rowOff>
    </xdr:from>
    <xdr:to>
      <xdr:col>3</xdr:col>
      <xdr:colOff>493741</xdr:colOff>
      <xdr:row>2</xdr:row>
      <xdr:rowOff>227040</xdr:rowOff>
    </xdr:to>
    <xdr:cxnSp macro="">
      <xdr:nvCxnSpPr>
        <xdr:cNvPr id="2" name="ตัวเชื่อมต่อตรง 1"/>
        <xdr:cNvCxnSpPr/>
      </xdr:nvCxnSpPr>
      <xdr:spPr>
        <a:xfrm flipV="1">
          <a:off x="5545166" y="60909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678279</xdr:colOff>
      <xdr:row>6</xdr:row>
      <xdr:rowOff>79708</xdr:rowOff>
    </xdr:from>
    <xdr:to>
      <xdr:col>3</xdr:col>
      <xdr:colOff>846554</xdr:colOff>
      <xdr:row>6</xdr:row>
      <xdr:rowOff>221524</xdr:rowOff>
    </xdr:to>
    <xdr:cxnSp macro="">
      <xdr:nvCxnSpPr>
        <xdr:cNvPr id="3" name="ตัวเชื่อมต่อตรง 2"/>
        <xdr:cNvCxnSpPr/>
      </xdr:nvCxnSpPr>
      <xdr:spPr>
        <a:xfrm flipV="1">
          <a:off x="5897979" y="178468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381495</xdr:colOff>
      <xdr:row>2</xdr:row>
      <xdr:rowOff>62812</xdr:rowOff>
    </xdr:from>
    <xdr:to>
      <xdr:col>3</xdr:col>
      <xdr:colOff>549770</xdr:colOff>
      <xdr:row>2</xdr:row>
      <xdr:rowOff>204628</xdr:rowOff>
    </xdr:to>
    <xdr:cxnSp macro="">
      <xdr:nvCxnSpPr>
        <xdr:cNvPr id="2" name="ตัวเชื่อมต่อตรง 1"/>
        <xdr:cNvCxnSpPr/>
      </xdr:nvCxnSpPr>
      <xdr:spPr>
        <a:xfrm flipV="1">
          <a:off x="5592230" y="57828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572120</xdr:colOff>
      <xdr:row>5</xdr:row>
      <xdr:rowOff>99760</xdr:rowOff>
    </xdr:from>
    <xdr:to>
      <xdr:col>6</xdr:col>
      <xdr:colOff>12013</xdr:colOff>
      <xdr:row>5</xdr:row>
      <xdr:rowOff>241576</xdr:rowOff>
    </xdr:to>
    <xdr:cxnSp macro="">
      <xdr:nvCxnSpPr>
        <xdr:cNvPr id="3" name="ตัวเชื่อมต่อตรง 2"/>
        <xdr:cNvCxnSpPr/>
      </xdr:nvCxnSpPr>
      <xdr:spPr>
        <a:xfrm flipV="1">
          <a:off x="7609414" y="142205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325466</xdr:colOff>
      <xdr:row>2</xdr:row>
      <xdr:rowOff>85224</xdr:rowOff>
    </xdr:from>
    <xdr:to>
      <xdr:col>3</xdr:col>
      <xdr:colOff>493741</xdr:colOff>
      <xdr:row>2</xdr:row>
      <xdr:rowOff>227040</xdr:rowOff>
    </xdr:to>
    <xdr:cxnSp macro="">
      <xdr:nvCxnSpPr>
        <xdr:cNvPr id="2" name="ตัวเชื่อมต่อตรง 1"/>
        <xdr:cNvCxnSpPr/>
      </xdr:nvCxnSpPr>
      <xdr:spPr>
        <a:xfrm flipV="1">
          <a:off x="5545166" y="60909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721727</xdr:colOff>
      <xdr:row>6</xdr:row>
      <xdr:rowOff>101988</xdr:rowOff>
    </xdr:from>
    <xdr:to>
      <xdr:col>3</xdr:col>
      <xdr:colOff>890002</xdr:colOff>
      <xdr:row>6</xdr:row>
      <xdr:rowOff>243804</xdr:rowOff>
    </xdr:to>
    <xdr:cxnSp macro="">
      <xdr:nvCxnSpPr>
        <xdr:cNvPr id="3" name="ตัวเชื่อมต่อตรง 2"/>
        <xdr:cNvCxnSpPr/>
      </xdr:nvCxnSpPr>
      <xdr:spPr>
        <a:xfrm flipV="1">
          <a:off x="5941427" y="180696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56649</xdr:colOff>
      <xdr:row>5</xdr:row>
      <xdr:rowOff>99760</xdr:rowOff>
    </xdr:from>
    <xdr:to>
      <xdr:col>5</xdr:col>
      <xdr:colOff>224924</xdr:colOff>
      <xdr:row>5</xdr:row>
      <xdr:rowOff>241576</xdr:rowOff>
    </xdr:to>
    <xdr:cxnSp macro="">
      <xdr:nvCxnSpPr>
        <xdr:cNvPr id="4" name="ตัวเชื่อมต่อตรง 3"/>
        <xdr:cNvCxnSpPr/>
      </xdr:nvCxnSpPr>
      <xdr:spPr>
        <a:xfrm flipV="1">
          <a:off x="8114799" y="1423735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515966</xdr:colOff>
      <xdr:row>2</xdr:row>
      <xdr:rowOff>42891</xdr:rowOff>
    </xdr:from>
    <xdr:to>
      <xdr:col>3</xdr:col>
      <xdr:colOff>684241</xdr:colOff>
      <xdr:row>2</xdr:row>
      <xdr:rowOff>184707</xdr:rowOff>
    </xdr:to>
    <xdr:cxnSp macro="">
      <xdr:nvCxnSpPr>
        <xdr:cNvPr id="2" name="ตัวเชื่อมต่อตรง 1"/>
        <xdr:cNvCxnSpPr/>
      </xdr:nvCxnSpPr>
      <xdr:spPr>
        <a:xfrm flipV="1">
          <a:off x="5680633" y="56147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891060</xdr:colOff>
      <xdr:row>6</xdr:row>
      <xdr:rowOff>80822</xdr:rowOff>
    </xdr:from>
    <xdr:to>
      <xdr:col>3</xdr:col>
      <xdr:colOff>1059335</xdr:colOff>
      <xdr:row>6</xdr:row>
      <xdr:rowOff>222638</xdr:rowOff>
    </xdr:to>
    <xdr:cxnSp macro="">
      <xdr:nvCxnSpPr>
        <xdr:cNvPr id="3" name="ตัวเชื่อมต่อตรง 2"/>
        <xdr:cNvCxnSpPr/>
      </xdr:nvCxnSpPr>
      <xdr:spPr>
        <a:xfrm flipV="1">
          <a:off x="6055727" y="168948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310649</xdr:colOff>
      <xdr:row>5</xdr:row>
      <xdr:rowOff>99760</xdr:rowOff>
    </xdr:from>
    <xdr:to>
      <xdr:col>5</xdr:col>
      <xdr:colOff>478924</xdr:colOff>
      <xdr:row>5</xdr:row>
      <xdr:rowOff>241576</xdr:rowOff>
    </xdr:to>
    <xdr:cxnSp macro="">
      <xdr:nvCxnSpPr>
        <xdr:cNvPr id="4" name="ตัวเชื่อมต่อตรง 3"/>
        <xdr:cNvCxnSpPr/>
      </xdr:nvCxnSpPr>
      <xdr:spPr>
        <a:xfrm flipV="1">
          <a:off x="7433232" y="141209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582641</xdr:colOff>
      <xdr:row>2</xdr:row>
      <xdr:rowOff>37599</xdr:rowOff>
    </xdr:from>
    <xdr:to>
      <xdr:col>3</xdr:col>
      <xdr:colOff>750916</xdr:colOff>
      <xdr:row>2</xdr:row>
      <xdr:rowOff>179415</xdr:rowOff>
    </xdr:to>
    <xdr:cxnSp macro="">
      <xdr:nvCxnSpPr>
        <xdr:cNvPr id="3" name="ตัวเชื่อมต่อตรง 2"/>
        <xdr:cNvCxnSpPr/>
      </xdr:nvCxnSpPr>
      <xdr:spPr>
        <a:xfrm flipV="1">
          <a:off x="5745191" y="56147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932949</xdr:colOff>
      <xdr:row>5</xdr:row>
      <xdr:rowOff>90235</xdr:rowOff>
    </xdr:from>
    <xdr:to>
      <xdr:col>3</xdr:col>
      <xdr:colOff>1101224</xdr:colOff>
      <xdr:row>5</xdr:row>
      <xdr:rowOff>232051</xdr:rowOff>
    </xdr:to>
    <xdr:cxnSp macro="">
      <xdr:nvCxnSpPr>
        <xdr:cNvPr id="4" name="ตัวเชื่อมต่อตรง 3"/>
        <xdr:cNvCxnSpPr/>
      </xdr:nvCxnSpPr>
      <xdr:spPr>
        <a:xfrm flipV="1">
          <a:off x="6095499" y="1442785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325466</xdr:colOff>
      <xdr:row>2</xdr:row>
      <xdr:rowOff>85224</xdr:rowOff>
    </xdr:from>
    <xdr:to>
      <xdr:col>3</xdr:col>
      <xdr:colOff>493741</xdr:colOff>
      <xdr:row>2</xdr:row>
      <xdr:rowOff>227040</xdr:rowOff>
    </xdr:to>
    <xdr:cxnSp macro="">
      <xdr:nvCxnSpPr>
        <xdr:cNvPr id="2" name="ตัวเชื่อมต่อตรง 1"/>
        <xdr:cNvCxnSpPr/>
      </xdr:nvCxnSpPr>
      <xdr:spPr>
        <a:xfrm flipV="1">
          <a:off x="5630891" y="60909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325466</xdr:colOff>
      <xdr:row>2</xdr:row>
      <xdr:rowOff>85224</xdr:rowOff>
    </xdr:from>
    <xdr:to>
      <xdr:col>3</xdr:col>
      <xdr:colOff>493741</xdr:colOff>
      <xdr:row>2</xdr:row>
      <xdr:rowOff>227040</xdr:rowOff>
    </xdr:to>
    <xdr:cxnSp macro="">
      <xdr:nvCxnSpPr>
        <xdr:cNvPr id="2" name="ตัวเชื่อมต่อตรง 1"/>
        <xdr:cNvCxnSpPr/>
      </xdr:nvCxnSpPr>
      <xdr:spPr>
        <a:xfrm flipV="1">
          <a:off x="5573741" y="60909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708357</xdr:colOff>
      <xdr:row>6</xdr:row>
      <xdr:rowOff>109787</xdr:rowOff>
    </xdr:from>
    <xdr:to>
      <xdr:col>3</xdr:col>
      <xdr:colOff>876632</xdr:colOff>
      <xdr:row>6</xdr:row>
      <xdr:rowOff>251603</xdr:rowOff>
    </xdr:to>
    <xdr:cxnSp macro="">
      <xdr:nvCxnSpPr>
        <xdr:cNvPr id="3" name="ตัวเชื่อมต่อตรง 2"/>
        <xdr:cNvCxnSpPr/>
      </xdr:nvCxnSpPr>
      <xdr:spPr>
        <a:xfrm flipV="1">
          <a:off x="5956632" y="1729037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563591</xdr:colOff>
      <xdr:row>2</xdr:row>
      <xdr:rowOff>66174</xdr:rowOff>
    </xdr:from>
    <xdr:to>
      <xdr:col>3</xdr:col>
      <xdr:colOff>731866</xdr:colOff>
      <xdr:row>2</xdr:row>
      <xdr:rowOff>207990</xdr:rowOff>
    </xdr:to>
    <xdr:cxnSp macro="">
      <xdr:nvCxnSpPr>
        <xdr:cNvPr id="2" name="ตัวเชื่อมต่อตรง 1"/>
        <xdr:cNvCxnSpPr/>
      </xdr:nvCxnSpPr>
      <xdr:spPr>
        <a:xfrm flipV="1">
          <a:off x="5697566" y="59004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511342</xdr:colOff>
      <xdr:row>5</xdr:row>
      <xdr:rowOff>90235</xdr:rowOff>
    </xdr:from>
    <xdr:to>
      <xdr:col>7</xdr:col>
      <xdr:colOff>679617</xdr:colOff>
      <xdr:row>5</xdr:row>
      <xdr:rowOff>232051</xdr:rowOff>
    </xdr:to>
    <xdr:cxnSp macro="">
      <xdr:nvCxnSpPr>
        <xdr:cNvPr id="3" name="ตัวเชื่อมต่อตรง 2"/>
        <xdr:cNvCxnSpPr/>
      </xdr:nvCxnSpPr>
      <xdr:spPr>
        <a:xfrm flipV="1">
          <a:off x="9198142" y="1414210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554066</xdr:colOff>
      <xdr:row>2</xdr:row>
      <xdr:rowOff>18549</xdr:rowOff>
    </xdr:from>
    <xdr:to>
      <xdr:col>3</xdr:col>
      <xdr:colOff>722341</xdr:colOff>
      <xdr:row>2</xdr:row>
      <xdr:rowOff>160365</xdr:rowOff>
    </xdr:to>
    <xdr:cxnSp macro="">
      <xdr:nvCxnSpPr>
        <xdr:cNvPr id="2" name="ตัวเชื่อมต่อตรง 1"/>
        <xdr:cNvCxnSpPr/>
      </xdr:nvCxnSpPr>
      <xdr:spPr>
        <a:xfrm flipV="1">
          <a:off x="5688041" y="54242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5</xdr:row>
      <xdr:rowOff>47625</xdr:rowOff>
    </xdr:from>
    <xdr:to>
      <xdr:col>2</xdr:col>
      <xdr:colOff>292100</xdr:colOff>
      <xdr:row>5</xdr:row>
      <xdr:rowOff>189441</xdr:rowOff>
    </xdr:to>
    <xdr:cxnSp macro="">
      <xdr:nvCxnSpPr>
        <xdr:cNvPr id="4" name="ตัวเชื่อมต่อตรง 3"/>
        <xdr:cNvCxnSpPr/>
      </xdr:nvCxnSpPr>
      <xdr:spPr>
        <a:xfrm flipV="1">
          <a:off x="4019550" y="1371600"/>
          <a:ext cx="168275" cy="141816"/>
        </a:xfrm>
        <a:prstGeom prst="line">
          <a:avLst/>
        </a:prstGeom>
        <a:noFill/>
        <a:ln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5973762" y="5095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15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5973762" y="5095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28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5973762" y="85629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28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5973762" y="85629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28</xdr:row>
      <xdr:rowOff>0</xdr:rowOff>
    </xdr:from>
    <xdr:ext cx="65" cy="170239"/>
    <xdr:sp macro="" textlink="">
      <xdr:nvSpPr>
        <xdr:cNvPr id="6" name="กล่องข้อความ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5973762" y="85629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2</xdr:col>
      <xdr:colOff>2916237</xdr:colOff>
      <xdr:row>28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5973762" y="85629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706466</xdr:colOff>
      <xdr:row>2</xdr:row>
      <xdr:rowOff>47124</xdr:rowOff>
    </xdr:from>
    <xdr:to>
      <xdr:col>3</xdr:col>
      <xdr:colOff>874741</xdr:colOff>
      <xdr:row>2</xdr:row>
      <xdr:rowOff>188940</xdr:rowOff>
    </xdr:to>
    <xdr:cxnSp macro="">
      <xdr:nvCxnSpPr>
        <xdr:cNvPr id="2" name="ตัวเชื่อมต่อตรง 1"/>
        <xdr:cNvCxnSpPr/>
      </xdr:nvCxnSpPr>
      <xdr:spPr>
        <a:xfrm flipV="1">
          <a:off x="5688041" y="57099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1039729</xdr:colOff>
      <xdr:row>6</xdr:row>
      <xdr:rowOff>127834</xdr:rowOff>
    </xdr:from>
    <xdr:to>
      <xdr:col>4</xdr:col>
      <xdr:colOff>84054</xdr:colOff>
      <xdr:row>6</xdr:row>
      <xdr:rowOff>269650</xdr:rowOff>
    </xdr:to>
    <xdr:cxnSp macro="">
      <xdr:nvCxnSpPr>
        <xdr:cNvPr id="3" name="ตัวเชื่อมต่อตรง 2"/>
        <xdr:cNvCxnSpPr/>
      </xdr:nvCxnSpPr>
      <xdr:spPr>
        <a:xfrm flipV="1">
          <a:off x="6021304" y="174708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183093</xdr:colOff>
      <xdr:row>2</xdr:row>
      <xdr:rowOff>74697</xdr:rowOff>
    </xdr:from>
    <xdr:to>
      <xdr:col>5</xdr:col>
      <xdr:colOff>237068</xdr:colOff>
      <xdr:row>2</xdr:row>
      <xdr:rowOff>216513</xdr:rowOff>
    </xdr:to>
    <xdr:cxnSp macro="">
      <xdr:nvCxnSpPr>
        <xdr:cNvPr id="2" name="ตัวเชื่อมต่อตรง 1"/>
        <xdr:cNvCxnSpPr/>
      </xdr:nvCxnSpPr>
      <xdr:spPr>
        <a:xfrm flipV="1">
          <a:off x="7631643" y="598572"/>
          <a:ext cx="539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76701</xdr:colOff>
      <xdr:row>5</xdr:row>
      <xdr:rowOff>69681</xdr:rowOff>
    </xdr:from>
    <xdr:to>
      <xdr:col>2</xdr:col>
      <xdr:colOff>244976</xdr:colOff>
      <xdr:row>5</xdr:row>
      <xdr:rowOff>211497</xdr:rowOff>
    </xdr:to>
    <xdr:cxnSp macro="">
      <xdr:nvCxnSpPr>
        <xdr:cNvPr id="3" name="ตัวเชื่อมต่อตรง 2"/>
        <xdr:cNvCxnSpPr/>
      </xdr:nvCxnSpPr>
      <xdr:spPr>
        <a:xfrm flipV="1">
          <a:off x="3972426" y="139365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363507</xdr:colOff>
      <xdr:row>2</xdr:row>
      <xdr:rowOff>73016</xdr:rowOff>
    </xdr:from>
    <xdr:to>
      <xdr:col>5</xdr:col>
      <xdr:colOff>500406</xdr:colOff>
      <xdr:row>2</xdr:row>
      <xdr:rowOff>214832</xdr:rowOff>
    </xdr:to>
    <xdr:cxnSp macro="">
      <xdr:nvCxnSpPr>
        <xdr:cNvPr id="2" name="ตัวเชื่อมต่อตรง 1"/>
        <xdr:cNvCxnSpPr/>
      </xdr:nvCxnSpPr>
      <xdr:spPr>
        <a:xfrm flipV="1">
          <a:off x="7602507" y="588487"/>
          <a:ext cx="136899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76701</xdr:colOff>
      <xdr:row>5</xdr:row>
      <xdr:rowOff>69681</xdr:rowOff>
    </xdr:from>
    <xdr:to>
      <xdr:col>2</xdr:col>
      <xdr:colOff>244976</xdr:colOff>
      <xdr:row>5</xdr:row>
      <xdr:rowOff>211497</xdr:rowOff>
    </xdr:to>
    <xdr:cxnSp macro="">
      <xdr:nvCxnSpPr>
        <xdr:cNvPr id="3" name="ตัวเชื่อมต่อตรง 2"/>
        <xdr:cNvCxnSpPr/>
      </xdr:nvCxnSpPr>
      <xdr:spPr>
        <a:xfrm flipV="1">
          <a:off x="3943851" y="147938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230718</xdr:colOff>
      <xdr:row>2</xdr:row>
      <xdr:rowOff>19050</xdr:rowOff>
    </xdr:from>
    <xdr:to>
      <xdr:col>5</xdr:col>
      <xdr:colOff>381000</xdr:colOff>
      <xdr:row>2</xdr:row>
      <xdr:rowOff>197464</xdr:rowOff>
    </xdr:to>
    <xdr:cxnSp macro="">
      <xdr:nvCxnSpPr>
        <xdr:cNvPr id="2" name="ตัวเชื่อมต่อตรง 1"/>
        <xdr:cNvCxnSpPr/>
      </xdr:nvCxnSpPr>
      <xdr:spPr>
        <a:xfrm flipV="1">
          <a:off x="7488768" y="542925"/>
          <a:ext cx="150282" cy="17841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106780</xdr:colOff>
      <xdr:row>5</xdr:row>
      <xdr:rowOff>99760</xdr:rowOff>
    </xdr:from>
    <xdr:to>
      <xdr:col>2</xdr:col>
      <xdr:colOff>275055</xdr:colOff>
      <xdr:row>5</xdr:row>
      <xdr:rowOff>241576</xdr:rowOff>
    </xdr:to>
    <xdr:cxnSp macro="">
      <xdr:nvCxnSpPr>
        <xdr:cNvPr id="3" name="ตัวเชื่อมต่อตรง 2"/>
        <xdr:cNvCxnSpPr/>
      </xdr:nvCxnSpPr>
      <xdr:spPr>
        <a:xfrm flipV="1">
          <a:off x="4002505" y="1423735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513370</xdr:colOff>
      <xdr:row>1</xdr:row>
      <xdr:rowOff>125506</xdr:rowOff>
    </xdr:from>
    <xdr:to>
      <xdr:col>8</xdr:col>
      <xdr:colOff>16247</xdr:colOff>
      <xdr:row>2</xdr:row>
      <xdr:rowOff>244086</xdr:rowOff>
    </xdr:to>
    <xdr:cxnSp macro="">
      <xdr:nvCxnSpPr>
        <xdr:cNvPr id="2" name="ตัวเชื่อมต่อตรง 1"/>
        <xdr:cNvCxnSpPr/>
      </xdr:nvCxnSpPr>
      <xdr:spPr>
        <a:xfrm flipV="1">
          <a:off x="9162070" y="487456"/>
          <a:ext cx="293452" cy="28050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95751</xdr:colOff>
      <xdr:row>5</xdr:row>
      <xdr:rowOff>88731</xdr:rowOff>
    </xdr:from>
    <xdr:to>
      <xdr:col>2</xdr:col>
      <xdr:colOff>264026</xdr:colOff>
      <xdr:row>5</xdr:row>
      <xdr:rowOff>230547</xdr:rowOff>
    </xdr:to>
    <xdr:cxnSp macro="">
      <xdr:nvCxnSpPr>
        <xdr:cNvPr id="3" name="ตัวเชื่อมต่อตรง 2"/>
        <xdr:cNvCxnSpPr/>
      </xdr:nvCxnSpPr>
      <xdr:spPr>
        <a:xfrm flipV="1">
          <a:off x="3991476" y="141270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355750</xdr:colOff>
      <xdr:row>2</xdr:row>
      <xdr:rowOff>44823</xdr:rowOff>
    </xdr:from>
    <xdr:to>
      <xdr:col>5</xdr:col>
      <xdr:colOff>526676</xdr:colOff>
      <xdr:row>2</xdr:row>
      <xdr:rowOff>209849</xdr:rowOff>
    </xdr:to>
    <xdr:cxnSp macro="">
      <xdr:nvCxnSpPr>
        <xdr:cNvPr id="2" name="ตัวเชื่อมต่อตรง 1"/>
        <xdr:cNvCxnSpPr/>
      </xdr:nvCxnSpPr>
      <xdr:spPr>
        <a:xfrm flipV="1">
          <a:off x="7489975" y="568698"/>
          <a:ext cx="170926" cy="1650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251512</xdr:colOff>
      <xdr:row>5</xdr:row>
      <xdr:rowOff>57914</xdr:rowOff>
    </xdr:from>
    <xdr:to>
      <xdr:col>3</xdr:col>
      <xdr:colOff>419787</xdr:colOff>
      <xdr:row>5</xdr:row>
      <xdr:rowOff>199730</xdr:rowOff>
    </xdr:to>
    <xdr:cxnSp macro="">
      <xdr:nvCxnSpPr>
        <xdr:cNvPr id="3" name="ตัวเชื่อมต่อตรง 2"/>
        <xdr:cNvCxnSpPr/>
      </xdr:nvCxnSpPr>
      <xdr:spPr>
        <a:xfrm flipV="1">
          <a:off x="5461687" y="138188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126069</xdr:colOff>
      <xdr:row>2</xdr:row>
      <xdr:rowOff>57026</xdr:rowOff>
    </xdr:from>
    <xdr:to>
      <xdr:col>7</xdr:col>
      <xdr:colOff>294344</xdr:colOff>
      <xdr:row>2</xdr:row>
      <xdr:rowOff>198842</xdr:rowOff>
    </xdr:to>
    <xdr:cxnSp macro="">
      <xdr:nvCxnSpPr>
        <xdr:cNvPr id="2" name="ตัวเชื่อมต่อตรง 1"/>
        <xdr:cNvCxnSpPr/>
      </xdr:nvCxnSpPr>
      <xdr:spPr>
        <a:xfrm flipV="1">
          <a:off x="9117669" y="580901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76701</xdr:colOff>
      <xdr:row>5</xdr:row>
      <xdr:rowOff>69681</xdr:rowOff>
    </xdr:from>
    <xdr:to>
      <xdr:col>2</xdr:col>
      <xdr:colOff>244976</xdr:colOff>
      <xdr:row>5</xdr:row>
      <xdr:rowOff>211497</xdr:rowOff>
    </xdr:to>
    <xdr:cxnSp macro="">
      <xdr:nvCxnSpPr>
        <xdr:cNvPr id="3" name="ตัวเชื่อมต่อตรง 2"/>
        <xdr:cNvCxnSpPr/>
      </xdr:nvCxnSpPr>
      <xdr:spPr>
        <a:xfrm flipV="1">
          <a:off x="3972426" y="139365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162627</xdr:colOff>
      <xdr:row>2</xdr:row>
      <xdr:rowOff>47921</xdr:rowOff>
    </xdr:from>
    <xdr:to>
      <xdr:col>7</xdr:col>
      <xdr:colOff>330902</xdr:colOff>
      <xdr:row>2</xdr:row>
      <xdr:rowOff>189737</xdr:rowOff>
    </xdr:to>
    <xdr:cxnSp macro="">
      <xdr:nvCxnSpPr>
        <xdr:cNvPr id="2" name="ตัวเชื่อมต่อตรง 1"/>
        <xdr:cNvCxnSpPr/>
      </xdr:nvCxnSpPr>
      <xdr:spPr>
        <a:xfrm flipV="1">
          <a:off x="9173277" y="571796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309221</xdr:colOff>
      <xdr:row>5</xdr:row>
      <xdr:rowOff>88731</xdr:rowOff>
    </xdr:from>
    <xdr:to>
      <xdr:col>3</xdr:col>
      <xdr:colOff>437715</xdr:colOff>
      <xdr:row>5</xdr:row>
      <xdr:rowOff>230547</xdr:rowOff>
    </xdr:to>
    <xdr:cxnSp macro="">
      <xdr:nvCxnSpPr>
        <xdr:cNvPr id="3" name="ตัวเชื่อมต่อตรง 2"/>
        <xdr:cNvCxnSpPr/>
      </xdr:nvCxnSpPr>
      <xdr:spPr>
        <a:xfrm flipV="1">
          <a:off x="5347946" y="1412706"/>
          <a:ext cx="128494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111125</xdr:colOff>
      <xdr:row>4</xdr:row>
      <xdr:rowOff>95250</xdr:rowOff>
    </xdr:from>
    <xdr:to>
      <xdr:col>5</xdr:col>
      <xdr:colOff>222250</xdr:colOff>
      <xdr:row>4</xdr:row>
      <xdr:rowOff>174625</xdr:rowOff>
    </xdr:to>
    <xdr:cxnSp macro="">
      <xdr:nvCxnSpPr>
        <xdr:cNvPr id="2" name="ตัวเชื่อมต่อตรง 1"/>
        <xdr:cNvCxnSpPr/>
      </xdr:nvCxnSpPr>
      <xdr:spPr>
        <a:xfrm flipV="1">
          <a:off x="3159125" y="742950"/>
          <a:ext cx="111125" cy="698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95251</xdr:colOff>
      <xdr:row>4</xdr:row>
      <xdr:rowOff>31750</xdr:rowOff>
    </xdr:from>
    <xdr:to>
      <xdr:col>5</xdr:col>
      <xdr:colOff>222251</xdr:colOff>
      <xdr:row>4</xdr:row>
      <xdr:rowOff>174625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140076" y="682625"/>
          <a:ext cx="1333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3" name="Text Box 1026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4" name="Text Box 1027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5" name="Text Box 1028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6" name="Text Box 1029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7" name="Text Box 1030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8" name="Text Box 1031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9" name="Text Box 1032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0" name="Text Box 1033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1" name="Text Box 1034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2" name="Text Box 1035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3" name="Text Box 15236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4" name="Text Box 15237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5" name="Text Box 15238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6" name="Text Box 15239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7" name="Text Box 15240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8" name="Text Box 15241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19" name="Text Box 15242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20" name="Text Box 15243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21" name="Text Box 15244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47625</xdr:colOff>
      <xdr:row>29</xdr:row>
      <xdr:rowOff>47625</xdr:rowOff>
    </xdr:to>
    <xdr:sp macro="" textlink="">
      <xdr:nvSpPr>
        <xdr:cNvPr id="22" name="Text Box 15245"/>
        <xdr:cNvSpPr txBox="1">
          <a:spLocks noChangeArrowheads="1"/>
        </xdr:cNvSpPr>
      </xdr:nvSpPr>
      <xdr:spPr bwMode="auto">
        <a:xfrm>
          <a:off x="381000" y="814387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3" name="Text Box 974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4" name="Text Box 975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5" name="Text Box 976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6" name="Text Box 977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7" name="Text Box 978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8" name="Text Box 979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29" name="Text Box 980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30" name="Text Box 981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31" name="Text Box 982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57150</xdr:colOff>
      <xdr:row>23</xdr:row>
      <xdr:rowOff>57150</xdr:rowOff>
    </xdr:to>
    <xdr:sp macro="" textlink="">
      <xdr:nvSpPr>
        <xdr:cNvPr id="32" name="Text Box 983"/>
        <xdr:cNvSpPr txBox="1">
          <a:spLocks noChangeArrowheads="1"/>
        </xdr:cNvSpPr>
      </xdr:nvSpPr>
      <xdr:spPr bwMode="auto">
        <a:xfrm>
          <a:off x="381000" y="82391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3" name="Text Box 1026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4" name="Text Box 1027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5" name="Text Box 1028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6" name="Text Box 1029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7" name="Text Box 1030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8" name="Text Box 1031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39" name="Text Box 1032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40" name="Text Box 1033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41" name="Text Box 1034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47625</xdr:colOff>
      <xdr:row>21</xdr:row>
      <xdr:rowOff>71120</xdr:rowOff>
    </xdr:to>
    <xdr:sp macro="" textlink="">
      <xdr:nvSpPr>
        <xdr:cNvPr id="42" name="Text Box 1035"/>
        <xdr:cNvSpPr txBox="1">
          <a:spLocks noChangeArrowheads="1"/>
        </xdr:cNvSpPr>
      </xdr:nvSpPr>
      <xdr:spPr bwMode="auto">
        <a:xfrm>
          <a:off x="381000" y="74390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3" name="Text Box 15236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4" name="Text Box 15237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5" name="Text Box 15238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6" name="Text Box 15239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7" name="Text Box 15240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8" name="Text Box 15241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49" name="Text Box 15242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50" name="Text Box 15243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</xdr:colOff>
      <xdr:row>22</xdr:row>
      <xdr:rowOff>71120</xdr:rowOff>
    </xdr:to>
    <xdr:sp macro="" textlink="">
      <xdr:nvSpPr>
        <xdr:cNvPr id="51" name="Text Box 15244"/>
        <xdr:cNvSpPr txBox="1">
          <a:spLocks noChangeArrowheads="1"/>
        </xdr:cNvSpPr>
      </xdr:nvSpPr>
      <xdr:spPr bwMode="auto">
        <a:xfrm>
          <a:off x="381000" y="77057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2" name="Text Box 1026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3" name="Text Box 1027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4" name="Text Box 1028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5" name="Text Box 1029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6" name="Text Box 1030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7" name="Text Box 1031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8" name="Text Box 1032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59" name="Text Box 1033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60" name="Text Box 1034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71120</xdr:rowOff>
    </xdr:to>
    <xdr:sp macro="" textlink="">
      <xdr:nvSpPr>
        <xdr:cNvPr id="61" name="Text Box 1035"/>
        <xdr:cNvSpPr txBox="1">
          <a:spLocks noChangeArrowheads="1"/>
        </xdr:cNvSpPr>
      </xdr:nvSpPr>
      <xdr:spPr bwMode="auto">
        <a:xfrm>
          <a:off x="381000" y="69056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2" name="Text Box 15236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3" name="Text Box 15237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4" name="Text Box 15238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5" name="Text Box 15239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6" name="Text Box 15240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7" name="Text Box 15241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8" name="Text Box 15242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69" name="Text Box 15243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76200</xdr:rowOff>
    </xdr:to>
    <xdr:sp macro="" textlink="">
      <xdr:nvSpPr>
        <xdr:cNvPr id="70" name="Text Box 15244"/>
        <xdr:cNvSpPr txBox="1">
          <a:spLocks noChangeArrowheads="1"/>
        </xdr:cNvSpPr>
      </xdr:nvSpPr>
      <xdr:spPr bwMode="auto">
        <a:xfrm>
          <a:off x="381000" y="69056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2" name="Text Box 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3" name="Text Box 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79" name="Text Box 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1" name="Text Box 1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2" name="Text Box 1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3" name="Text Box 1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4" name="Text Box 1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5" name="Text Box 1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6" name="Text Box 1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7" name="Text Box 1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8" name="Text Box 1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89" name="Text Box 1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0" name="Text Box 2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1" name="Text Box 8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2" name="Text Box 8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3" name="Text Box 8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4" name="Text Box 8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5" name="Text Box 8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6" name="Text Box 8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7" name="Text Box 8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8" name="Text Box 9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99" name="Text Box 9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0" name="Text Box 9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1" name="Text Box 98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2" name="Text Box 98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3" name="Text Box 98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4" name="Text Box 98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5" name="Text Box 98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6" name="Text Box 99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7" name="Text Box 99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8" name="Text Box 99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09" name="Text Box 99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0" name="Text Box 99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1" name="Text Box 99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2" name="Text Box 99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3" name="Text Box 99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4" name="Text Box 99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5" name="Text Box 99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6" name="Text Box 100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7" name="Text Box 100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8" name="Text Box 100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19" name="Text Box 100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0" name="Text Box 100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1" name="Text Box 100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2" name="Text Box 100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3" name="Text Box 100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4" name="Text Box 100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5" name="Text Box 100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6" name="Text Box 101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7" name="Text Box 101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8" name="Text Box 101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29" name="Text Box 101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0" name="Text Box 101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1" name="Text Box 101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2" name="Text Box 101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3" name="Text Box 101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4" name="Text Box 101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5" name="Text Box 101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6" name="Text Box 102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7" name="Text Box 102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8" name="Text Box 102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39" name="Text Box 102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0" name="Text Box 102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1" name="Text Box 102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2" name="Text Box 108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3" name="Text Box 108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4" name="Text Box 109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5" name="Text Box 109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6" name="Text Box 109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7" name="Text Box 109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8" name="Text Box 109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49" name="Text Box 109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0" name="Text Box 109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1" name="Text Box 109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2" name="Text Box 109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3" name="Text Box 109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4" name="Text Box 110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5" name="Text Box 110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6" name="Text Box 110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7" name="Text Box 110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8" name="Text Box 110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59" name="Text Box 110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0" name="Text Box 110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1" name="Text Box 1107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2" name="Text Box 1108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3" name="Text Box 1109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4" name="Text Box 1110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5" name="Text Box 1111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6" name="Text Box 1112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7" name="Text Box 1113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8" name="Text Box 1114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69" name="Text Box 1115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57150</xdr:colOff>
      <xdr:row>20</xdr:row>
      <xdr:rowOff>76200</xdr:rowOff>
    </xdr:to>
    <xdr:sp macro="" textlink="">
      <xdr:nvSpPr>
        <xdr:cNvPr id="170" name="Text Box 1116"/>
        <xdr:cNvSpPr txBox="1">
          <a:spLocks noChangeArrowheads="1"/>
        </xdr:cNvSpPr>
      </xdr:nvSpPr>
      <xdr:spPr bwMode="auto">
        <a:xfrm>
          <a:off x="381000" y="69056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1" name="Text Box 1026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2" name="Text Box 1027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3" name="Text Box 1028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4" name="Text Box 1029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5" name="Text Box 1030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6" name="Text Box 1031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7" name="Text Box 1032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8" name="Text Box 1033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79" name="Text Box 1034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0" name="Text Box 1035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1" name="Text Box 15236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2" name="Text Box 15237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3" name="Text Box 15238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4" name="Text Box 15239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5" name="Text Box 15240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6" name="Text Box 15241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7" name="Text Box 15242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8" name="Text Box 15243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89" name="Text Box 15244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47625</xdr:colOff>
      <xdr:row>20</xdr:row>
      <xdr:rowOff>47625</xdr:rowOff>
    </xdr:to>
    <xdr:sp macro="" textlink="">
      <xdr:nvSpPr>
        <xdr:cNvPr id="190" name="Text Box 15245"/>
        <xdr:cNvSpPr txBox="1">
          <a:spLocks noChangeArrowheads="1"/>
        </xdr:cNvSpPr>
      </xdr:nvSpPr>
      <xdr:spPr bwMode="auto">
        <a:xfrm>
          <a:off x="381000" y="69056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8" name="กล่องข้อความ 1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11" name="กล่องข้อความ 3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4" name="กล่องข้อความ 1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6" name="กล่องข้อความ 3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20" name="กล่องข้อความ 1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21" name="กล่องข้อความ 3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2" name="กล่องข้อความ 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6" name="กล่องข้อความ 3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1" name="กล่องข้อความ 3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2" name="กล่องข้อความ 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6" name="กล่องข้อความ 3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8" name="กล่องข้อความ 1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9</xdr:row>
      <xdr:rowOff>3175</xdr:rowOff>
    </xdr:from>
    <xdr:ext cx="65" cy="170239"/>
    <xdr:sp macro="" textlink="">
      <xdr:nvSpPr>
        <xdr:cNvPr id="41" name="กล่องข้อความ 3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 txBox="1"/>
      </xdr:nvSpPr>
      <xdr:spPr>
        <a:xfrm>
          <a:off x="5478462" y="748982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2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4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5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3175</xdr:rowOff>
    </xdr:from>
    <xdr:ext cx="65" cy="170239"/>
    <xdr:sp macro="" textlink="">
      <xdr:nvSpPr>
        <xdr:cNvPr id="5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5478462" y="19558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4</xdr:row>
      <xdr:rowOff>0</xdr:rowOff>
    </xdr:from>
    <xdr:to>
      <xdr:col>6</xdr:col>
      <xdr:colOff>266700</xdr:colOff>
      <xdr:row>4</xdr:row>
      <xdr:rowOff>171450</xdr:rowOff>
    </xdr:to>
    <xdr:cxnSp macro="">
      <xdr:nvCxnSpPr>
        <xdr:cNvPr id="2" name="ตัวเชื่อมต่อตรง 1"/>
        <xdr:cNvCxnSpPr/>
      </xdr:nvCxnSpPr>
      <xdr:spPr>
        <a:xfrm flipV="1">
          <a:off x="3733800" y="647700"/>
          <a:ext cx="190500" cy="161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63500</xdr:rowOff>
    </xdr:from>
    <xdr:to>
      <xdr:col>5</xdr:col>
      <xdr:colOff>254000</xdr:colOff>
      <xdr:row>4</xdr:row>
      <xdr:rowOff>158750</xdr:rowOff>
    </xdr:to>
    <xdr:cxnSp macro="">
      <xdr:nvCxnSpPr>
        <xdr:cNvPr id="2" name="ตัวเชื่อมต่อตรง 1"/>
        <xdr:cNvCxnSpPr/>
      </xdr:nvCxnSpPr>
      <xdr:spPr>
        <a:xfrm flipV="1">
          <a:off x="3190875" y="711200"/>
          <a:ext cx="111125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142875</xdr:colOff>
      <xdr:row>4</xdr:row>
      <xdr:rowOff>63500</xdr:rowOff>
    </xdr:from>
    <xdr:to>
      <xdr:col>5</xdr:col>
      <xdr:colOff>254000</xdr:colOff>
      <xdr:row>4</xdr:row>
      <xdr:rowOff>158750</xdr:rowOff>
    </xdr:to>
    <xdr:cxnSp macro="">
      <xdr:nvCxnSpPr>
        <xdr:cNvPr id="3" name="ตัวเชื่อมต่อตรง 2"/>
        <xdr:cNvCxnSpPr/>
      </xdr:nvCxnSpPr>
      <xdr:spPr>
        <a:xfrm flipV="1">
          <a:off x="3190875" y="711200"/>
          <a:ext cx="111125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142875</xdr:colOff>
      <xdr:row>4</xdr:row>
      <xdr:rowOff>63500</xdr:rowOff>
    </xdr:from>
    <xdr:to>
      <xdr:col>5</xdr:col>
      <xdr:colOff>254000</xdr:colOff>
      <xdr:row>4</xdr:row>
      <xdr:rowOff>158750</xdr:rowOff>
    </xdr:to>
    <xdr:cxnSp macro="">
      <xdr:nvCxnSpPr>
        <xdr:cNvPr id="4" name="ตัวเชื่อมต่อตรง 3"/>
        <xdr:cNvCxnSpPr/>
      </xdr:nvCxnSpPr>
      <xdr:spPr>
        <a:xfrm flipV="1">
          <a:off x="3190875" y="711200"/>
          <a:ext cx="111125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4</xdr:row>
      <xdr:rowOff>47625</xdr:rowOff>
    </xdr:from>
    <xdr:to>
      <xdr:col>8</xdr:col>
      <xdr:colOff>238125</xdr:colOff>
      <xdr:row>4</xdr:row>
      <xdr:rowOff>142875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5019675" y="695325"/>
          <a:ext cx="9525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142875</xdr:colOff>
      <xdr:row>4</xdr:row>
      <xdr:rowOff>47625</xdr:rowOff>
    </xdr:from>
    <xdr:to>
      <xdr:col>8</xdr:col>
      <xdr:colOff>238125</xdr:colOff>
      <xdr:row>4</xdr:row>
      <xdr:rowOff>142875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5019675" y="695325"/>
          <a:ext cx="95250" cy="95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4" name="Text Box 1026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5" name="Text Box 1027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6" name="Text Box 1028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7" name="Text Box 1029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8" name="Text Box 1030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9" name="Text Box 1031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0" name="Text Box 1032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1" name="Text Box 1033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2" name="Text Box 1034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3" name="Text Box 1035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4" name="Text Box 15236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5" name="Text Box 15237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6" name="Text Box 15238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7" name="Text Box 15239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8" name="Text Box 15240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9" name="Text Box 15241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0" name="Text Box 15242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1" name="Text Box 15243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2" name="Text Box 15244"/>
        <xdr:cNvSpPr txBox="1">
          <a:spLocks noChangeArrowheads="1"/>
        </xdr:cNvSpPr>
      </xdr:nvSpPr>
      <xdr:spPr bwMode="auto">
        <a:xfrm>
          <a:off x="381000" y="3733800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3" name="Text Box 974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4" name="Text Box 975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5" name="Text Box 976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6" name="Text Box 977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7" name="Text Box 978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8" name="Text Box 979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9" name="Text Box 980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0" name="Text Box 981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1" name="Text Box 982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2" name="Text Box 983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3" name="Text Box 1026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4" name="Text Box 1027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5" name="Text Box 1028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6" name="Text Box 1029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7" name="Text Box 1030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8" name="Text Box 1031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9" name="Text Box 1032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0" name="Text Box 1033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1" name="Text Box 1034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2" name="Text Box 1035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3" name="Text Box 15236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4" name="Text Box 15237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5" name="Text Box 15238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6" name="Text Box 15239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7" name="Text Box 15240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8" name="Text Box 15241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9" name="Text Box 15242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50" name="Text Box 15243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51" name="Text Box 15244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2" name="Text Box 1026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3" name="Text Box 1027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4" name="Text Box 1028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5" name="Text Box 1029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6" name="Text Box 1030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7" name="Text Box 1031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8" name="Text Box 1032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9" name="Text Box 1033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0" name="Text Box 1034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1" name="Text Box 1035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2" name="Text Box 15236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3" name="Text Box 15237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4" name="Text Box 15238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5" name="Text Box 15239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6" name="Text Box 15240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7" name="Text Box 15241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8" name="Text Box 15242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9" name="Text Box 15243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70" name="Text Box 15244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1" name="Text Box 974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2" name="Text Box 975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3" name="Text Box 976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4" name="Text Box 977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5" name="Text Box 978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6" name="Text Box 979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7" name="Text Box 980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8" name="Text Box 981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9" name="Text Box 982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80" name="Text Box 983"/>
        <xdr:cNvSpPr txBox="1">
          <a:spLocks noChangeArrowheads="1"/>
        </xdr:cNvSpPr>
      </xdr:nvSpPr>
      <xdr:spPr bwMode="auto">
        <a:xfrm>
          <a:off x="381000" y="3733800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1" name="Text Box 1026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2" name="Text Box 1027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3" name="Text Box 1028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4" name="Text Box 1029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5" name="Text Box 1030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6" name="Text Box 1031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7" name="Text Box 1032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8" name="Text Box 1033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9" name="Text Box 1034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0" name="Text Box 1035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1" name="Text Box 15236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2" name="Text Box 15237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3" name="Text Box 15238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4" name="Text Box 15239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5" name="Text Box 15240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6" name="Text Box 15241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7" name="Text Box 15242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8" name="Text Box 15243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9" name="Text Box 15244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0" name="Text Box 1026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1" name="Text Box 1027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2" name="Text Box 1028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3" name="Text Box 1029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4" name="Text Box 1030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5" name="Text Box 1031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6" name="Text Box 1032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7" name="Text Box 1033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8" name="Text Box 1034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9" name="Text Box 1035"/>
        <xdr:cNvSpPr txBox="1">
          <a:spLocks noChangeArrowheads="1"/>
        </xdr:cNvSpPr>
      </xdr:nvSpPr>
      <xdr:spPr bwMode="auto">
        <a:xfrm>
          <a:off x="381000" y="3733800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0" name="Text Box 15236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1" name="Text Box 15237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2" name="Text Box 15238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3" name="Text Box 15239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4" name="Text Box 15240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5" name="Text Box 15241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6" name="Text Box 15242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7" name="Text Box 15243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8" name="Text Box 15244"/>
        <xdr:cNvSpPr txBox="1">
          <a:spLocks noChangeArrowheads="1"/>
        </xdr:cNvSpPr>
      </xdr:nvSpPr>
      <xdr:spPr bwMode="auto">
        <a:xfrm>
          <a:off x="381000" y="3733800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1" name="Text Box 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3" name="Text Box 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4" name="Text Box 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7" name="Text Box 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9" name="Text Box 1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0" name="Text Box 1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1" name="Text Box 1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2" name="Text Box 1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3" name="Text Box 1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4" name="Text Box 1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5" name="Text Box 1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6" name="Text Box 1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7" name="Text Box 1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8" name="Text Box 2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9" name="Text Box 8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0" name="Text Box 8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1" name="Text Box 8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2" name="Text Box 8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3" name="Text Box 8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4" name="Text Box 8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5" name="Text Box 8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6" name="Text Box 9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7" name="Text Box 9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8" name="Text Box 9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9" name="Text Box 98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0" name="Text Box 98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1" name="Text Box 98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2" name="Text Box 98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3" name="Text Box 98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4" name="Text Box 99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5" name="Text Box 99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6" name="Text Box 99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7" name="Text Box 99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8" name="Text Box 99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9" name="Text Box 99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0" name="Text Box 99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1" name="Text Box 99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2" name="Text Box 99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3" name="Text Box 99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4" name="Text Box 100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5" name="Text Box 100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6" name="Text Box 100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7" name="Text Box 100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8" name="Text Box 100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9" name="Text Box 100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0" name="Text Box 100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1" name="Text Box 100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2" name="Text Box 100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3" name="Text Box 100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4" name="Text Box 101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5" name="Text Box 101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6" name="Text Box 101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7" name="Text Box 101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8" name="Text Box 101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9" name="Text Box 101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0" name="Text Box 101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1" name="Text Box 101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2" name="Text Box 101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3" name="Text Box 101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4" name="Text Box 102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5" name="Text Box 102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6" name="Text Box 102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7" name="Text Box 102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8" name="Text Box 102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9" name="Text Box 102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0" name="Text Box 108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1" name="Text Box 108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2" name="Text Box 109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3" name="Text Box 109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4" name="Text Box 109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5" name="Text Box 109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6" name="Text Box 109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7" name="Text Box 109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8" name="Text Box 109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9" name="Text Box 109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0" name="Text Box 109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1" name="Text Box 109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2" name="Text Box 110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3" name="Text Box 110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4" name="Text Box 110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5" name="Text Box 110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6" name="Text Box 110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7" name="Text Box 110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8" name="Text Box 110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9" name="Text Box 1107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0" name="Text Box 1108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1" name="Text Box 1109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2" name="Text Box 1110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3" name="Text Box 1111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4" name="Text Box 1112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5" name="Text Box 1113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6" name="Text Box 1114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7" name="Text Box 1115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8" name="Text Box 1116"/>
        <xdr:cNvSpPr txBox="1">
          <a:spLocks noChangeArrowheads="1"/>
        </xdr:cNvSpPr>
      </xdr:nvSpPr>
      <xdr:spPr bwMode="auto">
        <a:xfrm>
          <a:off x="381000" y="3733800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19" name="Text Box 102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0" name="Text Box 102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1" name="Text Box 102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2" name="Text Box 102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3" name="Text Box 103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4" name="Text Box 103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5" name="Text Box 103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6" name="Text Box 103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7" name="Text Box 103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8" name="Text Box 103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9" name="Text Box 1523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0" name="Text Box 1523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1" name="Text Box 1523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2" name="Text Box 1523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3" name="Text Box 1524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4" name="Text Box 1524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5" name="Text Box 1524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6" name="Text Box 1524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7" name="Text Box 1524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8" name="Text Box 1524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9" name="Text Box 102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0" name="Text Box 102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1" name="Text Box 102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2" name="Text Box 102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3" name="Text Box 103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4" name="Text Box 103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5" name="Text Box 103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6" name="Text Box 103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7" name="Text Box 103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8" name="Text Box 103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9" name="Text Box 1523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0" name="Text Box 1523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1" name="Text Box 1523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2" name="Text Box 1523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3" name="Text Box 1524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4" name="Text Box 1524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5" name="Text Box 1524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6" name="Text Box 1524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7" name="Text Box 1524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8" name="Text Box 1524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9" name="Text Box 102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0" name="Text Box 102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1" name="Text Box 102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2" name="Text Box 102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3" name="Text Box 103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4" name="Text Box 103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5" name="Text Box 103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6" name="Text Box 103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7" name="Text Box 103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8" name="Text Box 103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9" name="Text Box 15236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0" name="Text Box 15237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1" name="Text Box 15238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2" name="Text Box 15239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3" name="Text Box 15240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4" name="Text Box 15241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5" name="Text Box 15242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6" name="Text Box 15243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7" name="Text Box 15244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8" name="Text Box 15245"/>
        <xdr:cNvSpPr txBox="1">
          <a:spLocks noChangeArrowheads="1"/>
        </xdr:cNvSpPr>
      </xdr:nvSpPr>
      <xdr:spPr bwMode="auto">
        <a:xfrm>
          <a:off x="381000" y="3733800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142876</xdr:colOff>
      <xdr:row>3</xdr:row>
      <xdr:rowOff>206375</xdr:rowOff>
    </xdr:from>
    <xdr:to>
      <xdr:col>12</xdr:col>
      <xdr:colOff>269876</xdr:colOff>
      <xdr:row>4</xdr:row>
      <xdr:rowOff>142875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7448551" y="654050"/>
          <a:ext cx="1460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142876</xdr:colOff>
      <xdr:row>3</xdr:row>
      <xdr:rowOff>206375</xdr:rowOff>
    </xdr:from>
    <xdr:to>
      <xdr:col>12</xdr:col>
      <xdr:colOff>269876</xdr:colOff>
      <xdr:row>4</xdr:row>
      <xdr:rowOff>142875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7448551" y="654050"/>
          <a:ext cx="1460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222249</xdr:colOff>
      <xdr:row>9</xdr:row>
      <xdr:rowOff>238126</xdr:rowOff>
    </xdr:from>
    <xdr:to>
      <xdr:col>5</xdr:col>
      <xdr:colOff>238124</xdr:colOff>
      <xdr:row>10</xdr:row>
      <xdr:rowOff>31751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262312" y="1465263"/>
          <a:ext cx="31750" cy="15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222249</xdr:colOff>
      <xdr:row>9</xdr:row>
      <xdr:rowOff>238126</xdr:rowOff>
    </xdr:from>
    <xdr:to>
      <xdr:col>5</xdr:col>
      <xdr:colOff>238124</xdr:colOff>
      <xdr:row>10</xdr:row>
      <xdr:rowOff>31751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262312" y="1465263"/>
          <a:ext cx="31750" cy="15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222249</xdr:colOff>
      <xdr:row>9</xdr:row>
      <xdr:rowOff>238126</xdr:rowOff>
    </xdr:from>
    <xdr:to>
      <xdr:col>5</xdr:col>
      <xdr:colOff>238124</xdr:colOff>
      <xdr:row>10</xdr:row>
      <xdr:rowOff>31751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262312" y="1465263"/>
          <a:ext cx="31750" cy="15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83342</xdr:colOff>
      <xdr:row>4</xdr:row>
      <xdr:rowOff>0</xdr:rowOff>
    </xdr:from>
    <xdr:to>
      <xdr:col>3</xdr:col>
      <xdr:colOff>210342</xdr:colOff>
      <xdr:row>4</xdr:row>
      <xdr:rowOff>208643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923958" y="1124291"/>
          <a:ext cx="208643" cy="127000"/>
        </a:xfrm>
        <a:prstGeom prst="line">
          <a:avLst/>
        </a:prstGeom>
        <a:noFill/>
        <a:ln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116413</xdr:colOff>
      <xdr:row>4</xdr:row>
      <xdr:rowOff>0</xdr:rowOff>
    </xdr:from>
    <xdr:to>
      <xdr:col>6</xdr:col>
      <xdr:colOff>243413</xdr:colOff>
      <xdr:row>4</xdr:row>
      <xdr:rowOff>208643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6679591" y="1120322"/>
          <a:ext cx="208643" cy="127000"/>
        </a:xfrm>
        <a:prstGeom prst="line">
          <a:avLst/>
        </a:prstGeom>
        <a:noFill/>
        <a:ln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142876</xdr:colOff>
      <xdr:row>3</xdr:row>
      <xdr:rowOff>206375</xdr:rowOff>
    </xdr:from>
    <xdr:to>
      <xdr:col>12</xdr:col>
      <xdr:colOff>269876</xdr:colOff>
      <xdr:row>4</xdr:row>
      <xdr:rowOff>142875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7448551" y="654050"/>
          <a:ext cx="1460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142876</xdr:colOff>
      <xdr:row>3</xdr:row>
      <xdr:rowOff>206375</xdr:rowOff>
    </xdr:from>
    <xdr:to>
      <xdr:col>12</xdr:col>
      <xdr:colOff>269876</xdr:colOff>
      <xdr:row>4</xdr:row>
      <xdr:rowOff>142875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7448551" y="654050"/>
          <a:ext cx="14605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4" name="Text Box 1026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5" name="Text Box 1027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6" name="Text Box 1028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7" name="Text Box 1029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8" name="Text Box 1030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9" name="Text Box 1031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0" name="Text Box 1032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1" name="Text Box 1033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2" name="Text Box 1034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3" name="Text Box 1035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4" name="Text Box 15236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5" name="Text Box 15237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6" name="Text Box 15238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7" name="Text Box 15239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8" name="Text Box 15240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19" name="Text Box 15241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20" name="Text Box 15242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21" name="Text Box 15243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66675</xdr:rowOff>
    </xdr:to>
    <xdr:sp macro="" textlink="">
      <xdr:nvSpPr>
        <xdr:cNvPr id="22" name="Text Box 15244"/>
        <xdr:cNvSpPr txBox="1">
          <a:spLocks noChangeArrowheads="1"/>
        </xdr:cNvSpPr>
      </xdr:nvSpPr>
      <xdr:spPr bwMode="auto">
        <a:xfrm>
          <a:off x="381000" y="37052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3" name="Text Box 974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4" name="Text Box 975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5" name="Text Box 976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6" name="Text Box 977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7" name="Text Box 978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8" name="Text Box 979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29" name="Text Box 980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30" name="Text Box 981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31" name="Text Box 982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32" name="Text Box 983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3" name="Text Box 1026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4" name="Text Box 1027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5" name="Text Box 1028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6" name="Text Box 1029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7" name="Text Box 1030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8" name="Text Box 1031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39" name="Text Box 1032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0" name="Text Box 1033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1" name="Text Box 1034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2" name="Text Box 1035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3" name="Text Box 15236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4" name="Text Box 15237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5" name="Text Box 15238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6" name="Text Box 15239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7" name="Text Box 15240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8" name="Text Box 15241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49" name="Text Box 15242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50" name="Text Box 15243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51" name="Text Box 15244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2" name="Text Box 1026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3" name="Text Box 1027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4" name="Text Box 1028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5" name="Text Box 1029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6" name="Text Box 1030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7" name="Text Box 1031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8" name="Text Box 1032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59" name="Text Box 1033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0" name="Text Box 1034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1" name="Text Box 1035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2" name="Text Box 15236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3" name="Text Box 15237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4" name="Text Box 15238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5" name="Text Box 15239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6" name="Text Box 15240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7" name="Text Box 15241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8" name="Text Box 15242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69" name="Text Box 15243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70" name="Text Box 15244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1" name="Text Box 974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2" name="Text Box 975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3" name="Text Box 976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4" name="Text Box 977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5" name="Text Box 978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6" name="Text Box 979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7" name="Text Box 980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8" name="Text Box 981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79" name="Text Box 982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57150</xdr:rowOff>
    </xdr:to>
    <xdr:sp macro="" textlink="">
      <xdr:nvSpPr>
        <xdr:cNvPr id="80" name="Text Box 983"/>
        <xdr:cNvSpPr txBox="1">
          <a:spLocks noChangeArrowheads="1"/>
        </xdr:cNvSpPr>
      </xdr:nvSpPr>
      <xdr:spPr bwMode="auto">
        <a:xfrm>
          <a:off x="381000" y="37052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1" name="Text Box 1026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2" name="Text Box 1027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3" name="Text Box 1028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4" name="Text Box 1029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5" name="Text Box 1030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6" name="Text Box 1031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7" name="Text Box 1032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8" name="Text Box 1033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89" name="Text Box 1034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0" name="Text Box 1035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1" name="Text Box 15236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2" name="Text Box 15237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3" name="Text Box 15238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4" name="Text Box 15239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5" name="Text Box 15240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6" name="Text Box 15241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7" name="Text Box 15242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8" name="Text Box 15243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99" name="Text Box 15244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0" name="Text Box 1026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1" name="Text Box 1027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2" name="Text Box 1028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3" name="Text Box 1029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4" name="Text Box 1030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5" name="Text Box 1031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6" name="Text Box 1032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7" name="Text Box 1033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8" name="Text Box 1034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71120</xdr:rowOff>
    </xdr:to>
    <xdr:sp macro="" textlink="">
      <xdr:nvSpPr>
        <xdr:cNvPr id="109" name="Text Box 1035"/>
        <xdr:cNvSpPr txBox="1">
          <a:spLocks noChangeArrowheads="1"/>
        </xdr:cNvSpPr>
      </xdr:nvSpPr>
      <xdr:spPr bwMode="auto">
        <a:xfrm>
          <a:off x="381000" y="37052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0" name="Text Box 15236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1" name="Text Box 15237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2" name="Text Box 15238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3" name="Text Box 15239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4" name="Text Box 15240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5" name="Text Box 15241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6" name="Text Box 15242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7" name="Text Box 15243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76200</xdr:rowOff>
    </xdr:to>
    <xdr:sp macro="" textlink="">
      <xdr:nvSpPr>
        <xdr:cNvPr id="118" name="Text Box 15244"/>
        <xdr:cNvSpPr txBox="1">
          <a:spLocks noChangeArrowheads="1"/>
        </xdr:cNvSpPr>
      </xdr:nvSpPr>
      <xdr:spPr bwMode="auto">
        <a:xfrm>
          <a:off x="381000" y="37052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1" name="Text Box 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3" name="Text Box 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4" name="Text Box 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7" name="Text Box 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29" name="Text Box 1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0" name="Text Box 1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1" name="Text Box 1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2" name="Text Box 1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3" name="Text Box 1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4" name="Text Box 1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5" name="Text Box 1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6" name="Text Box 1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7" name="Text Box 1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8" name="Text Box 2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39" name="Text Box 8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0" name="Text Box 8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1" name="Text Box 8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2" name="Text Box 8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3" name="Text Box 8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4" name="Text Box 8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5" name="Text Box 8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6" name="Text Box 9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7" name="Text Box 9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8" name="Text Box 9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49" name="Text Box 98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0" name="Text Box 98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1" name="Text Box 98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2" name="Text Box 98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3" name="Text Box 98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4" name="Text Box 99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5" name="Text Box 99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6" name="Text Box 99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7" name="Text Box 99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8" name="Text Box 99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59" name="Text Box 99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0" name="Text Box 99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1" name="Text Box 99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2" name="Text Box 99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3" name="Text Box 99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4" name="Text Box 100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5" name="Text Box 100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6" name="Text Box 100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7" name="Text Box 100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8" name="Text Box 100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69" name="Text Box 100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0" name="Text Box 100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1" name="Text Box 100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2" name="Text Box 100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3" name="Text Box 100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4" name="Text Box 101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5" name="Text Box 101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6" name="Text Box 101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7" name="Text Box 101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8" name="Text Box 101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79" name="Text Box 101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0" name="Text Box 101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1" name="Text Box 101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2" name="Text Box 101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3" name="Text Box 101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4" name="Text Box 102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5" name="Text Box 102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6" name="Text Box 102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7" name="Text Box 102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8" name="Text Box 102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89" name="Text Box 102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0" name="Text Box 108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1" name="Text Box 108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2" name="Text Box 109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3" name="Text Box 109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4" name="Text Box 109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5" name="Text Box 109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6" name="Text Box 109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7" name="Text Box 109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8" name="Text Box 109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199" name="Text Box 109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0" name="Text Box 109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1" name="Text Box 109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2" name="Text Box 110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3" name="Text Box 110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4" name="Text Box 110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5" name="Text Box 110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6" name="Text Box 110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7" name="Text Box 110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8" name="Text Box 110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09" name="Text Box 1107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0" name="Text Box 1108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1" name="Text Box 1109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2" name="Text Box 1110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3" name="Text Box 1111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4" name="Text Box 1112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5" name="Text Box 1113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6" name="Text Box 1114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7" name="Text Box 1115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57150</xdr:colOff>
      <xdr:row>14</xdr:row>
      <xdr:rowOff>76200</xdr:rowOff>
    </xdr:to>
    <xdr:sp macro="" textlink="">
      <xdr:nvSpPr>
        <xdr:cNvPr id="218" name="Text Box 1116"/>
        <xdr:cNvSpPr txBox="1">
          <a:spLocks noChangeArrowheads="1"/>
        </xdr:cNvSpPr>
      </xdr:nvSpPr>
      <xdr:spPr bwMode="auto">
        <a:xfrm>
          <a:off x="381000" y="37052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19" name="Text Box 102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0" name="Text Box 102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1" name="Text Box 102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2" name="Text Box 102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3" name="Text Box 103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4" name="Text Box 103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5" name="Text Box 103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6" name="Text Box 103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7" name="Text Box 103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8" name="Text Box 103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29" name="Text Box 1523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0" name="Text Box 1523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1" name="Text Box 1523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2" name="Text Box 1523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3" name="Text Box 1524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4" name="Text Box 1524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5" name="Text Box 1524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6" name="Text Box 1524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7" name="Text Box 1524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8" name="Text Box 1524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39" name="Text Box 102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0" name="Text Box 102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1" name="Text Box 102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2" name="Text Box 102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3" name="Text Box 103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4" name="Text Box 103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5" name="Text Box 103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6" name="Text Box 103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7" name="Text Box 103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8" name="Text Box 103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49" name="Text Box 1523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0" name="Text Box 1523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1" name="Text Box 1523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2" name="Text Box 1523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3" name="Text Box 1524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4" name="Text Box 1524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5" name="Text Box 1524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6" name="Text Box 1524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7" name="Text Box 1524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8" name="Text Box 1524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59" name="Text Box 102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0" name="Text Box 102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1" name="Text Box 102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2" name="Text Box 102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3" name="Text Box 103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4" name="Text Box 103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5" name="Text Box 103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6" name="Text Box 103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7" name="Text Box 103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8" name="Text Box 103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69" name="Text Box 15236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0" name="Text Box 15237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1" name="Text Box 15238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2" name="Text Box 15239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3" name="Text Box 15240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4" name="Text Box 15241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5" name="Text Box 15242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6" name="Text Box 15243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7" name="Text Box 15244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47625</xdr:colOff>
      <xdr:row>14</xdr:row>
      <xdr:rowOff>47625</xdr:rowOff>
    </xdr:to>
    <xdr:sp macro="" textlink="">
      <xdr:nvSpPr>
        <xdr:cNvPr id="278" name="Text Box 15245"/>
        <xdr:cNvSpPr txBox="1">
          <a:spLocks noChangeArrowheads="1"/>
        </xdr:cNvSpPr>
      </xdr:nvSpPr>
      <xdr:spPr bwMode="auto">
        <a:xfrm>
          <a:off x="381000" y="37052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7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8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29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0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1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2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3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3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4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4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3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4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5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3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4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6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3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4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7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3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4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5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6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7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8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89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0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1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2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39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1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2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0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1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2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1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1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2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2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1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2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3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1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2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3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4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5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6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7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8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49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0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59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0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69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0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79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0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89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0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499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0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1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2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3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4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5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6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7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8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0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7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8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1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7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8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2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7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8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3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7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8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4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7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8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59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0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1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2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3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4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5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6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6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7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8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59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0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0" name="Text Box 331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1" name="Text Box 332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2" name="Text Box 333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3" name="Text Box 334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4" name="Text Box 335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5" name="Text Box 336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6" name="Text Box 337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7" name="Text Box 328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8" name="Text Box 329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262618</xdr:rowOff>
    </xdr:to>
    <xdr:sp macro="" textlink="">
      <xdr:nvSpPr>
        <xdr:cNvPr id="619" name="Text Box 330"/>
        <xdr:cNvSpPr txBox="1">
          <a:spLocks noChangeArrowheads="1"/>
        </xdr:cNvSpPr>
      </xdr:nvSpPr>
      <xdr:spPr bwMode="auto">
        <a:xfrm>
          <a:off x="381000" y="10106025"/>
          <a:ext cx="114300" cy="262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8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29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8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39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8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49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8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59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8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69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0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1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2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3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4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5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6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7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7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6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7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8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6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7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69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6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7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0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6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7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1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6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7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8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29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0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1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2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3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4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5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8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39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0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1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2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3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4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5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8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49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0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1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2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3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4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5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8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59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0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1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2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3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4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5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8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69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0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1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2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3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4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5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8" name="Text Box 330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79" name="Text Box 331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0" name="Text Box 332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1" name="Text Box 333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2" name="Text Box 334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3" name="Text Box 335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4" name="Text Box 336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5" name="Text Box 337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6" name="Text Box 328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114300</xdr:colOff>
      <xdr:row>29</xdr:row>
      <xdr:rowOff>529168</xdr:rowOff>
    </xdr:to>
    <xdr:sp macro="" textlink="">
      <xdr:nvSpPr>
        <xdr:cNvPr id="787" name="Text Box 329"/>
        <xdr:cNvSpPr txBox="1">
          <a:spLocks noChangeArrowheads="1"/>
        </xdr:cNvSpPr>
      </xdr:nvSpPr>
      <xdr:spPr bwMode="auto">
        <a:xfrm>
          <a:off x="381000" y="101060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3" name="Text Box 1026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4" name="Text Box 1027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5" name="Text Box 1028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6" name="Text Box 1029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7" name="Text Box 1030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8" name="Text Box 1031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9" name="Text Box 1032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0" name="Text Box 1033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1" name="Text Box 1034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2" name="Text Box 1035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3" name="Text Box 15236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4" name="Text Box 15237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5" name="Text Box 15238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6" name="Text Box 15239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7" name="Text Box 15240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8" name="Text Box 15241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9" name="Text Box 15242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0" name="Text Box 15243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1" name="Text Box 15244"/>
        <xdr:cNvSpPr txBox="1">
          <a:spLocks noChangeArrowheads="1"/>
        </xdr:cNvSpPr>
      </xdr:nvSpPr>
      <xdr:spPr bwMode="auto">
        <a:xfrm>
          <a:off x="381000" y="35528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2" name="Text Box 974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3" name="Text Box 975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4" name="Text Box 976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5" name="Text Box 977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6" name="Text Box 978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7" name="Text Box 979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8" name="Text Box 980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9" name="Text Box 981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0" name="Text Box 982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1" name="Text Box 983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2" name="Text Box 1026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3" name="Text Box 1027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4" name="Text Box 1028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5" name="Text Box 1029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6" name="Text Box 1030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7" name="Text Box 1031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8" name="Text Box 1032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9" name="Text Box 1033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0" name="Text Box 1034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1" name="Text Box 1035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2" name="Text Box 15236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3" name="Text Box 15237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4" name="Text Box 15238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5" name="Text Box 15239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6" name="Text Box 15240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7" name="Text Box 15241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8" name="Text Box 15242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9" name="Text Box 15243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50" name="Text Box 15244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1" name="Text Box 1026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2" name="Text Box 1027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3" name="Text Box 1028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4" name="Text Box 1029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5" name="Text Box 1030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6" name="Text Box 1031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7" name="Text Box 1032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8" name="Text Box 1033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9" name="Text Box 1034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0" name="Text Box 1035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1" name="Text Box 15236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2" name="Text Box 15237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3" name="Text Box 15238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4" name="Text Box 15239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5" name="Text Box 15240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6" name="Text Box 15241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7" name="Text Box 15242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8" name="Text Box 15243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9" name="Text Box 15244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0" name="Text Box 974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1" name="Text Box 975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2" name="Text Box 976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3" name="Text Box 977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4" name="Text Box 978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5" name="Text Box 979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6" name="Text Box 980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7" name="Text Box 981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8" name="Text Box 982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9" name="Text Box 983"/>
        <xdr:cNvSpPr txBox="1">
          <a:spLocks noChangeArrowheads="1"/>
        </xdr:cNvSpPr>
      </xdr:nvSpPr>
      <xdr:spPr bwMode="auto">
        <a:xfrm>
          <a:off x="381000" y="35528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0" name="Text Box 1026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1" name="Text Box 1027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2" name="Text Box 1028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3" name="Text Box 1029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4" name="Text Box 1030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5" name="Text Box 1031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6" name="Text Box 1032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7" name="Text Box 1033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8" name="Text Box 1034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9" name="Text Box 1035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0" name="Text Box 15236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1" name="Text Box 15237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2" name="Text Box 15238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3" name="Text Box 15239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4" name="Text Box 15240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5" name="Text Box 15241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6" name="Text Box 15242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7" name="Text Box 15243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8" name="Text Box 15244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9" name="Text Box 1026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0" name="Text Box 1027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1" name="Text Box 1028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2" name="Text Box 1029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3" name="Text Box 1030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4" name="Text Box 1031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5" name="Text Box 1032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6" name="Text Box 1033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7" name="Text Box 1034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8" name="Text Box 1035"/>
        <xdr:cNvSpPr txBox="1">
          <a:spLocks noChangeArrowheads="1"/>
        </xdr:cNvSpPr>
      </xdr:nvSpPr>
      <xdr:spPr bwMode="auto">
        <a:xfrm>
          <a:off x="381000" y="35528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09" name="Text Box 15236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0" name="Text Box 15237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1" name="Text Box 15238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2" name="Text Box 15239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3" name="Text Box 15240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4" name="Text Box 15241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5" name="Text Box 15242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6" name="Text Box 15243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7" name="Text Box 15244"/>
        <xdr:cNvSpPr txBox="1">
          <a:spLocks noChangeArrowheads="1"/>
        </xdr:cNvSpPr>
      </xdr:nvSpPr>
      <xdr:spPr bwMode="auto">
        <a:xfrm>
          <a:off x="381000" y="35528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19" name="Text Box 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0" name="Text Box 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1" name="Text Box 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2" name="Text Box 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3" name="Text Box 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5" name="Text Box 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6" name="Text Box 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8" name="Text Box 1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9" name="Text Box 1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0" name="Text Box 1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1" name="Text Box 1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2" name="Text Box 1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3" name="Text Box 1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4" name="Text Box 1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5" name="Text Box 1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6" name="Text Box 1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7" name="Text Box 2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8" name="Text Box 8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9" name="Text Box 8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0" name="Text Box 8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1" name="Text Box 8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2" name="Text Box 8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3" name="Text Box 8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4" name="Text Box 8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5" name="Text Box 9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6" name="Text Box 9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7" name="Text Box 9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8" name="Text Box 98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9" name="Text Box 98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0" name="Text Box 98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1" name="Text Box 98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2" name="Text Box 98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3" name="Text Box 99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4" name="Text Box 99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5" name="Text Box 99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6" name="Text Box 99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7" name="Text Box 99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8" name="Text Box 99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9" name="Text Box 99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0" name="Text Box 99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1" name="Text Box 99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2" name="Text Box 99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3" name="Text Box 100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4" name="Text Box 100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5" name="Text Box 100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6" name="Text Box 100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7" name="Text Box 100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8" name="Text Box 100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9" name="Text Box 100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0" name="Text Box 100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1" name="Text Box 100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2" name="Text Box 100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3" name="Text Box 101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4" name="Text Box 101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5" name="Text Box 101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6" name="Text Box 101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7" name="Text Box 101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8" name="Text Box 101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9" name="Text Box 101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0" name="Text Box 101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1" name="Text Box 101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2" name="Text Box 101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3" name="Text Box 102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4" name="Text Box 102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5" name="Text Box 102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6" name="Text Box 102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7" name="Text Box 102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8" name="Text Box 102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9" name="Text Box 108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0" name="Text Box 108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1" name="Text Box 109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2" name="Text Box 109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3" name="Text Box 109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4" name="Text Box 109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5" name="Text Box 109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6" name="Text Box 109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7" name="Text Box 109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8" name="Text Box 109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9" name="Text Box 109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0" name="Text Box 109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1" name="Text Box 110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2" name="Text Box 110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3" name="Text Box 110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4" name="Text Box 110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5" name="Text Box 110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6" name="Text Box 110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7" name="Text Box 110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8" name="Text Box 1107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9" name="Text Box 1108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0" name="Text Box 1109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1" name="Text Box 1110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2" name="Text Box 1111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3" name="Text Box 1112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4" name="Text Box 1113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5" name="Text Box 1114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6" name="Text Box 1115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7" name="Text Box 1116"/>
        <xdr:cNvSpPr txBox="1">
          <a:spLocks noChangeArrowheads="1"/>
        </xdr:cNvSpPr>
      </xdr:nvSpPr>
      <xdr:spPr bwMode="auto">
        <a:xfrm>
          <a:off x="381000" y="35528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18" name="Text Box 102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19" name="Text Box 102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0" name="Text Box 102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1" name="Text Box 102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2" name="Text Box 103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3" name="Text Box 103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4" name="Text Box 103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5" name="Text Box 103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6" name="Text Box 103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7" name="Text Box 103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8" name="Text Box 1523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9" name="Text Box 1523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0" name="Text Box 1523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1" name="Text Box 1523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2" name="Text Box 1524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3" name="Text Box 1524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4" name="Text Box 1524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5" name="Text Box 1524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6" name="Text Box 1524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7" name="Text Box 1524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8" name="Text Box 102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9" name="Text Box 102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0" name="Text Box 102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1" name="Text Box 102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2" name="Text Box 103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3" name="Text Box 103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4" name="Text Box 103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5" name="Text Box 103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6" name="Text Box 103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7" name="Text Box 103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8" name="Text Box 1523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9" name="Text Box 1523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0" name="Text Box 1523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1" name="Text Box 1523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2" name="Text Box 1524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3" name="Text Box 1524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4" name="Text Box 1524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5" name="Text Box 1524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6" name="Text Box 1524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7" name="Text Box 1524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8" name="Text Box 102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9" name="Text Box 102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0" name="Text Box 102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1" name="Text Box 102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2" name="Text Box 103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3" name="Text Box 103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4" name="Text Box 103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5" name="Text Box 103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6" name="Text Box 103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7" name="Text Box 103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8" name="Text Box 15236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9" name="Text Box 15237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0" name="Text Box 15238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1" name="Text Box 15239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2" name="Text Box 15240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3" name="Text Box 15241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4" name="Text Box 15242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5" name="Text Box 15243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6" name="Text Box 15244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7" name="Text Box 15245"/>
        <xdr:cNvSpPr txBox="1">
          <a:spLocks noChangeArrowheads="1"/>
        </xdr:cNvSpPr>
      </xdr:nvSpPr>
      <xdr:spPr bwMode="auto">
        <a:xfrm>
          <a:off x="381000" y="35528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78" name="Text Box 4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79" name="Text Box 4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0" name="Text Box 4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1" name="Text Box 4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2" name="Text Box 4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3" name="Text Box 4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4" name="Text Box 4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5" name="Text Box 4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6" name="Text Box 4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7" name="Text Box 4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8" name="Text Box 4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89" name="Text Box 4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0" name="Text Box 4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1" name="Text Box 4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2" name="Text Box 4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3" name="Text Box 54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4" name="Text Box 54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5" name="Text Box 54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6" name="Text Box 54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7" name="Text Box 54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8" name="Text Box 55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299" name="Text Box 55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0" name="Text Box 55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1" name="Text Box 55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2" name="Text Box 55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3" name="Text Box 55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4" name="Text Box 55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5" name="Text Box 55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6" name="Text Box 55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7" name="Text Box 55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8" name="Text Box 56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09" name="Text Box 5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0" name="Text Box 5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1" name="Text Box 5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2" name="Text Box 5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3" name="Text Box 5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4" name="Text Box 5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5" name="Text Box 5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6" name="Text Box 5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7" name="Text Box 5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8" name="Text Box 5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19" name="Text Box 5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0" name="Text Box 5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1" name="Text Box 5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2" name="Text Box 5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3" name="Text Box 5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4" name="Text Box 5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5" name="Text Box 5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6" name="Text Box 5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7" name="Text Box 5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8" name="Text Box 5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29" name="Text Box 5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0" name="Text Box 5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1" name="Text Box 5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2" name="Text Box 5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3" name="Text Box 6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4" name="Text Box 6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5" name="Text Box 6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6" name="Text Box 6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7" name="Text Box 6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8" name="Text Box 281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39" name="Text Box 282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0" name="Text Box 283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1" name="Text Box 284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2" name="Text Box 285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3" name="Text Box 286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4" name="Text Box 287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5" name="Text Box 288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6" name="Text Box 289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7" name="Text Box 290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8" name="Text Box 291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49" name="Text Box 292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0" name="Text Box 293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1" name="Text Box 294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2" name="Text Box 295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3" name="Text Box 296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4" name="Text Box 297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5" name="Text Box 298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6" name="Text Box 299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7" name="Text Box 300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8" name="Text Box 301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59" name="Text Box 302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0" name="Text Box 303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1" name="Text Box 304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2" name="Text Box 305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3" name="Text Box 306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4" name="Text Box 307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5" name="Text Box 308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6" name="Text Box 309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7" name="Text Box 310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8" name="Text Box 311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69" name="Text Box 312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0" name="Text Box 313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1" name="Text Box 314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2" name="Text Box 315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3" name="Text Box 316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4" name="Text Box 317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5" name="Text Box 318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6" name="Text Box 319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7" name="Text Box 320"/>
        <xdr:cNvSpPr txBox="1">
          <a:spLocks noChangeArrowheads="1"/>
        </xdr:cNvSpPr>
      </xdr:nvSpPr>
      <xdr:spPr bwMode="auto">
        <a:xfrm>
          <a:off x="381000" y="75914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8" name="Text Box 4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79" name="Text Box 4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0" name="Text Box 4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1" name="Text Box 4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2" name="Text Box 4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3" name="Text Box 4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4" name="Text Box 4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5" name="Text Box 4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6" name="Text Box 4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7" name="Text Box 4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8" name="Text Box 4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89" name="Text Box 4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0" name="Text Box 4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1" name="Text Box 4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2" name="Text Box 4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3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4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5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6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7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8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399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0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1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2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3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4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5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6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7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8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09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0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1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2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3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4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5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6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7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8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19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0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1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2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3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4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5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6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7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8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29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0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1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2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3" name="Text Box 3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4" name="Text Box 3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5" name="Text Box 3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6" name="Text Box 3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7" name="Text Box 3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8" name="Text Box 3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39" name="Text Box 3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0" name="Text Box 3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1" name="Text Box 3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2" name="Text Box 3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3" name="Text Box 3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4" name="Text Box 3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5" name="Text Box 3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6" name="Text Box 3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7" name="Text Box 57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8" name="Text Box 57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49" name="Text Box 57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0" name="Text Box 57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1" name="Text Box 57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2" name="Text Box 58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3" name="Text Box 5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4" name="Text Box 5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5" name="Text Box 5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6" name="Text Box 5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7" name="Text Box 5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8" name="Text Box 5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59" name="Text Box 5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0" name="Text Box 5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1" name="Text Box 5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2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3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4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5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6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7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8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69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0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1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2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3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4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5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6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7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8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79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0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1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2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3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4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5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6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7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8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89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0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1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2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3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4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5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6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7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8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499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0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1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2" name="Text Box 3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3" name="Text Box 3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4" name="Text Box 3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5" name="Text Box 3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6" name="Text Box 3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7" name="Text Box 3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8" name="Text Box 3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09" name="Text Box 3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0" name="Text Box 3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1" name="Text Box 3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2" name="Text Box 3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3" name="Text Box 3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4" name="Text Box 3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5" name="Text Box 3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6" name="Text Box 54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7" name="Text Box 54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8" name="Text Box 54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19" name="Text Box 54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0" name="Text Box 54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1" name="Text Box 55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2" name="Text Box 55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3" name="Text Box 55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4" name="Text Box 55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5" name="Text Box 55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6" name="Text Box 55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7" name="Text Box 55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8" name="Text Box 55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29" name="Text Box 55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0" name="Text Box 55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1" name="Text Box 56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2" name="Text Box 5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3" name="Text Box 5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4" name="Text Box 5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5" name="Text Box 5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6" name="Text Box 5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7" name="Text Box 5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8" name="Text Box 5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39" name="Text Box 5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0" name="Text Box 5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1" name="Text Box 5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2" name="Text Box 5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3" name="Text Box 5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4" name="Text Box 5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5" name="Text Box 5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6" name="Text Box 57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7" name="Text Box 57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8" name="Text Box 57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49" name="Text Box 57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0" name="Text Box 57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1" name="Text Box 58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2" name="Text Box 5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3" name="Text Box 5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4" name="Text Box 5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5" name="Text Box 5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6" name="Text Box 5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7" name="Text Box 5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8" name="Text Box 5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59" name="Text Box 5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0" name="Text Box 5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1" name="Text Box 5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2" name="Text Box 5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3" name="Text Box 5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4" name="Text Box 5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5" name="Text Box 5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6" name="Text Box 5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7" name="Text Box 5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8" name="Text Box 5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69" name="Text Box 5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0" name="Text Box 5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1" name="Text Box 6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2" name="Text Box 6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3" name="Text Box 6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4" name="Text Box 6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5" name="Text Box 6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6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7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8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79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0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1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2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3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4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5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6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7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8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89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0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1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2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3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4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5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6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7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8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599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0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1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2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3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4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5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6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7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8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09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0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1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2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3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4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5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6" name="Text Box 4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7" name="Text Box 4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8" name="Text Box 4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19" name="Text Box 4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0" name="Text Box 4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1" name="Text Box 4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2" name="Text Box 4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3" name="Text Box 4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4" name="Text Box 4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5" name="Text Box 4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6" name="Text Box 4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7" name="Text Box 4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8" name="Text Box 4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29" name="Text Box 4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0" name="Text Box 4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1" name="Text Box 54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2" name="Text Box 54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3" name="Text Box 54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4" name="Text Box 54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5" name="Text Box 54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6" name="Text Box 55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7" name="Text Box 55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8" name="Text Box 55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39" name="Text Box 55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0" name="Text Box 55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1" name="Text Box 55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2" name="Text Box 55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3" name="Text Box 55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4" name="Text Box 55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5" name="Text Box 55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6" name="Text Box 56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7" name="Text Box 5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8" name="Text Box 5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49" name="Text Box 5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0" name="Text Box 5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1" name="Text Box 5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2" name="Text Box 5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3" name="Text Box 5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4" name="Text Box 5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5" name="Text Box 5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6" name="Text Box 5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7" name="Text Box 5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8" name="Text Box 5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59" name="Text Box 5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0" name="Text Box 5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1" name="Text Box 5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2" name="Text Box 5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3" name="Text Box 5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4" name="Text Box 5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5" name="Text Box 5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6" name="Text Box 5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7" name="Text Box 5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8" name="Text Box 5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69" name="Text Box 5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0" name="Text Box 5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1" name="Text Box 6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2" name="Text Box 6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3" name="Text Box 6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4" name="Text Box 6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5" name="Text Box 6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6" name="Text Box 4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7" name="Text Box 4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8" name="Text Box 4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79" name="Text Box 4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0" name="Text Box 4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1" name="Text Box 4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2" name="Text Box 4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3" name="Text Box 4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4" name="Text Box 4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5" name="Text Box 4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6" name="Text Box 4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7" name="Text Box 4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8" name="Text Box 4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89" name="Text Box 4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0" name="Text Box 4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1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2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3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4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5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6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7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8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699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0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1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2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3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4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5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6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7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8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09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0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1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2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3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4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5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6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7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8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19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0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1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2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3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4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5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6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7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8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29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0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1" name="Text Box 3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2" name="Text Box 3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3" name="Text Box 3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4" name="Text Box 3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5" name="Text Box 3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6" name="Text Box 3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7" name="Text Box 3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8" name="Text Box 3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39" name="Text Box 3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0" name="Text Box 3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1" name="Text Box 3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2" name="Text Box 3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3" name="Text Box 3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4" name="Text Box 3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5" name="Text Box 57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6" name="Text Box 57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7" name="Text Box 57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8" name="Text Box 57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49" name="Text Box 57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0" name="Text Box 58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1" name="Text Box 5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2" name="Text Box 5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3" name="Text Box 5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4" name="Text Box 5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5" name="Text Box 5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6" name="Text Box 5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7" name="Text Box 5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8" name="Text Box 5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59" name="Text Box 5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0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1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2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3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4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5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6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7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8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69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0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1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2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3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4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5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6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7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8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79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0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1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2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3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4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5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6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7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8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89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0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1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2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3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4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5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6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7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8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799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0" name="Text Box 3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1" name="Text Box 3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2" name="Text Box 3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3" name="Text Box 3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4" name="Text Box 3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5" name="Text Box 3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6" name="Text Box 3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7" name="Text Box 3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8" name="Text Box 3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09" name="Text Box 3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0" name="Text Box 3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1" name="Text Box 3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2" name="Text Box 3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3" name="Text Box 3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4" name="Text Box 54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5" name="Text Box 54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6" name="Text Box 54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7" name="Text Box 54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8" name="Text Box 54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19" name="Text Box 55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0" name="Text Box 55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1" name="Text Box 55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2" name="Text Box 55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3" name="Text Box 55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4" name="Text Box 55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5" name="Text Box 55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6" name="Text Box 55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7" name="Text Box 55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8" name="Text Box 55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29" name="Text Box 56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0" name="Text Box 56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1" name="Text Box 56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2" name="Text Box 56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3" name="Text Box 56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4" name="Text Box 56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5" name="Text Box 56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6" name="Text Box 56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7" name="Text Box 56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8" name="Text Box 56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39" name="Text Box 57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0" name="Text Box 57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1" name="Text Box 57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2" name="Text Box 57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3" name="Text Box 57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4" name="Text Box 57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5" name="Text Box 57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6" name="Text Box 57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7" name="Text Box 57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8" name="Text Box 57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49" name="Text Box 58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0" name="Text Box 5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1" name="Text Box 5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2" name="Text Box 5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3" name="Text Box 5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4" name="Text Box 5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5" name="Text Box 5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6" name="Text Box 5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7" name="Text Box 5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8" name="Text Box 5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59" name="Text Box 5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0" name="Text Box 5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1" name="Text Box 5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2" name="Text Box 5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3" name="Text Box 5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4" name="Text Box 5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5" name="Text Box 5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6" name="Text Box 5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7" name="Text Box 5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8" name="Text Box 5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69" name="Text Box 6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0" name="Text Box 6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1" name="Text Box 6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2" name="Text Box 6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3" name="Text Box 6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4" name="Text Box 28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5" name="Text Box 28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6" name="Text Box 28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7" name="Text Box 28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8" name="Text Box 28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79" name="Text Box 28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0" name="Text Box 28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1" name="Text Box 28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2" name="Text Box 28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3" name="Text Box 29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4" name="Text Box 29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5" name="Text Box 29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6" name="Text Box 29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7" name="Text Box 29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8" name="Text Box 29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89" name="Text Box 29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0" name="Text Box 29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1" name="Text Box 29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2" name="Text Box 29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3" name="Text Box 30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4" name="Text Box 30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5" name="Text Box 30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6" name="Text Box 30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7" name="Text Box 30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8" name="Text Box 30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899" name="Text Box 30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0" name="Text Box 30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1" name="Text Box 30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2" name="Text Box 30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3" name="Text Box 31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4" name="Text Box 311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5" name="Text Box 312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6" name="Text Box 313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7" name="Text Box 314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8" name="Text Box 315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09" name="Text Box 316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10" name="Text Box 317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11" name="Text Box 318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12" name="Text Box 319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447675</xdr:colOff>
      <xdr:row>25</xdr:row>
      <xdr:rowOff>66675</xdr:rowOff>
    </xdr:to>
    <xdr:sp macro="" textlink="">
      <xdr:nvSpPr>
        <xdr:cNvPr id="913" name="Text Box 320"/>
        <xdr:cNvSpPr txBox="1">
          <a:spLocks noChangeArrowheads="1"/>
        </xdr:cNvSpPr>
      </xdr:nvSpPr>
      <xdr:spPr bwMode="auto">
        <a:xfrm>
          <a:off x="381000" y="7858125"/>
          <a:ext cx="4476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4" name="Text Box 1026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5" name="Text Box 1027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6" name="Text Box 1028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7" name="Text Box 1029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8" name="Text Box 1030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9" name="Text Box 1031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0" name="Text Box 1032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1" name="Text Box 1033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2" name="Text Box 1034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3" name="Text Box 1035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4" name="Text Box 15236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5" name="Text Box 15237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6" name="Text Box 15238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7" name="Text Box 15239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8" name="Text Box 15240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19" name="Text Box 15241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0" name="Text Box 15242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1" name="Text Box 15243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66675</xdr:rowOff>
    </xdr:to>
    <xdr:sp macro="" textlink="">
      <xdr:nvSpPr>
        <xdr:cNvPr id="22" name="Text Box 15244"/>
        <xdr:cNvSpPr txBox="1">
          <a:spLocks noChangeArrowheads="1"/>
        </xdr:cNvSpPr>
      </xdr:nvSpPr>
      <xdr:spPr bwMode="auto">
        <a:xfrm>
          <a:off x="381000" y="3590925"/>
          <a:ext cx="476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3" name="Text Box 974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4" name="Text Box 975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5" name="Text Box 976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6" name="Text Box 977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7" name="Text Box 978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8" name="Text Box 979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29" name="Text Box 980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0" name="Text Box 981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1" name="Text Box 982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32" name="Text Box 983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3" name="Text Box 1026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4" name="Text Box 1027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5" name="Text Box 1028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6" name="Text Box 1029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7" name="Text Box 1030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8" name="Text Box 1031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39" name="Text Box 1032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0" name="Text Box 1033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1" name="Text Box 1034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2" name="Text Box 1035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3" name="Text Box 15236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4" name="Text Box 15237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5" name="Text Box 15238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6" name="Text Box 15239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7" name="Text Box 15240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8" name="Text Box 15241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49" name="Text Box 15242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50" name="Text Box 15243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51" name="Text Box 15244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2" name="Text Box 1026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3" name="Text Box 1027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4" name="Text Box 1028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5" name="Text Box 1029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6" name="Text Box 1030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7" name="Text Box 1031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8" name="Text Box 1032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59" name="Text Box 1033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0" name="Text Box 1034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1" name="Text Box 1035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2" name="Text Box 15236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3" name="Text Box 15237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4" name="Text Box 15238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5" name="Text Box 15239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6" name="Text Box 15240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7" name="Text Box 15241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8" name="Text Box 15242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69" name="Text Box 15243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70" name="Text Box 15244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1" name="Text Box 974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2" name="Text Box 975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3" name="Text Box 976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4" name="Text Box 977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5" name="Text Box 978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6" name="Text Box 979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7" name="Text Box 980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8" name="Text Box 981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79" name="Text Box 982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57150</xdr:rowOff>
    </xdr:to>
    <xdr:sp macro="" textlink="">
      <xdr:nvSpPr>
        <xdr:cNvPr id="80" name="Text Box 983"/>
        <xdr:cNvSpPr txBox="1">
          <a:spLocks noChangeArrowheads="1"/>
        </xdr:cNvSpPr>
      </xdr:nvSpPr>
      <xdr:spPr bwMode="auto">
        <a:xfrm>
          <a:off x="381000" y="3590925"/>
          <a:ext cx="5715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1" name="Text Box 1026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2" name="Text Box 1027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3" name="Text Box 1028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4" name="Text Box 1029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5" name="Text Box 1030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6" name="Text Box 1031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7" name="Text Box 1032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8" name="Text Box 1033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89" name="Text Box 1034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0" name="Text Box 1035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1" name="Text Box 15236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2" name="Text Box 15237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3" name="Text Box 15238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4" name="Text Box 15239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5" name="Text Box 15240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6" name="Text Box 15241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7" name="Text Box 15242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8" name="Text Box 15243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99" name="Text Box 15244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0" name="Text Box 1026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1" name="Text Box 1027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2" name="Text Box 1028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3" name="Text Box 1029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4" name="Text Box 1030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5" name="Text Box 1031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6" name="Text Box 1032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7" name="Text Box 1033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8" name="Text Box 1034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71120</xdr:rowOff>
    </xdr:to>
    <xdr:sp macro="" textlink="">
      <xdr:nvSpPr>
        <xdr:cNvPr id="109" name="Text Box 1035"/>
        <xdr:cNvSpPr txBox="1">
          <a:spLocks noChangeArrowheads="1"/>
        </xdr:cNvSpPr>
      </xdr:nvSpPr>
      <xdr:spPr bwMode="auto">
        <a:xfrm>
          <a:off x="381000" y="3590925"/>
          <a:ext cx="47625" cy="7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0" name="Text Box 15236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1" name="Text Box 15237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2" name="Text Box 15238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3" name="Text Box 15239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4" name="Text Box 15240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5" name="Text Box 15241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6" name="Text Box 15242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7" name="Text Box 15243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76200</xdr:rowOff>
    </xdr:to>
    <xdr:sp macro="" textlink="">
      <xdr:nvSpPr>
        <xdr:cNvPr id="118" name="Text Box 15244"/>
        <xdr:cNvSpPr txBox="1">
          <a:spLocks noChangeArrowheads="1"/>
        </xdr:cNvSpPr>
      </xdr:nvSpPr>
      <xdr:spPr bwMode="auto">
        <a:xfrm>
          <a:off x="381000" y="3590925"/>
          <a:ext cx="476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1" name="Text Box 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2" name="Text Box 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3" name="Text Box 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4" name="Text Box 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7" name="Text Box 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29" name="Text Box 1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0" name="Text Box 1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1" name="Text Box 1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2" name="Text Box 1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3" name="Text Box 1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4" name="Text Box 1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5" name="Text Box 1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6" name="Text Box 1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7" name="Text Box 1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8" name="Text Box 2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39" name="Text Box 8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0" name="Text Box 8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1" name="Text Box 8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2" name="Text Box 8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3" name="Text Box 8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4" name="Text Box 8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5" name="Text Box 8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6" name="Text Box 9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7" name="Text Box 9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8" name="Text Box 9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49" name="Text Box 98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0" name="Text Box 98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1" name="Text Box 98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2" name="Text Box 98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3" name="Text Box 98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4" name="Text Box 99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5" name="Text Box 99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6" name="Text Box 99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7" name="Text Box 99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8" name="Text Box 99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59" name="Text Box 99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0" name="Text Box 99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1" name="Text Box 99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2" name="Text Box 99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3" name="Text Box 99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4" name="Text Box 100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5" name="Text Box 100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6" name="Text Box 100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7" name="Text Box 100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8" name="Text Box 100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69" name="Text Box 100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0" name="Text Box 100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1" name="Text Box 100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2" name="Text Box 100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3" name="Text Box 100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4" name="Text Box 101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5" name="Text Box 101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6" name="Text Box 101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7" name="Text Box 101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8" name="Text Box 101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79" name="Text Box 101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0" name="Text Box 101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1" name="Text Box 101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2" name="Text Box 101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3" name="Text Box 101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4" name="Text Box 102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5" name="Text Box 102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6" name="Text Box 102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7" name="Text Box 102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8" name="Text Box 102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89" name="Text Box 102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0" name="Text Box 108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1" name="Text Box 108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2" name="Text Box 109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3" name="Text Box 109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4" name="Text Box 109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5" name="Text Box 109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6" name="Text Box 109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7" name="Text Box 109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8" name="Text Box 109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199" name="Text Box 109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0" name="Text Box 109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1" name="Text Box 109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2" name="Text Box 110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3" name="Text Box 110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4" name="Text Box 110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5" name="Text Box 110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6" name="Text Box 110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7" name="Text Box 110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8" name="Text Box 110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09" name="Text Box 1107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0" name="Text Box 1108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1" name="Text Box 1109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2" name="Text Box 1110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3" name="Text Box 1111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4" name="Text Box 1112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5" name="Text Box 1113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6" name="Text Box 1114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7" name="Text Box 1115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57150</xdr:colOff>
      <xdr:row>13</xdr:row>
      <xdr:rowOff>76200</xdr:rowOff>
    </xdr:to>
    <xdr:sp macro="" textlink="">
      <xdr:nvSpPr>
        <xdr:cNvPr id="218" name="Text Box 1116"/>
        <xdr:cNvSpPr txBox="1">
          <a:spLocks noChangeArrowheads="1"/>
        </xdr:cNvSpPr>
      </xdr:nvSpPr>
      <xdr:spPr bwMode="auto">
        <a:xfrm>
          <a:off x="381000" y="3590925"/>
          <a:ext cx="5715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19" name="Text Box 102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0" name="Text Box 102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1" name="Text Box 102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2" name="Text Box 102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3" name="Text Box 103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4" name="Text Box 103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5" name="Text Box 103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6" name="Text Box 103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7" name="Text Box 103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8" name="Text Box 103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29" name="Text Box 1523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0" name="Text Box 1523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1" name="Text Box 1523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2" name="Text Box 1523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3" name="Text Box 1524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4" name="Text Box 1524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5" name="Text Box 1524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6" name="Text Box 1524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7" name="Text Box 1524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8" name="Text Box 1524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39" name="Text Box 102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0" name="Text Box 102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1" name="Text Box 102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2" name="Text Box 102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3" name="Text Box 103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4" name="Text Box 103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5" name="Text Box 103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6" name="Text Box 103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7" name="Text Box 103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8" name="Text Box 103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49" name="Text Box 1523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0" name="Text Box 1523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1" name="Text Box 1523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2" name="Text Box 1523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3" name="Text Box 1524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4" name="Text Box 1524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5" name="Text Box 1524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6" name="Text Box 1524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7" name="Text Box 1524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8" name="Text Box 1524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59" name="Text Box 102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0" name="Text Box 102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1" name="Text Box 102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2" name="Text Box 102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3" name="Text Box 103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4" name="Text Box 103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5" name="Text Box 103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6" name="Text Box 103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7" name="Text Box 103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8" name="Text Box 103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69" name="Text Box 15236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0" name="Text Box 15237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1" name="Text Box 15238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2" name="Text Box 15239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3" name="Text Box 15240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4" name="Text Box 15241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5" name="Text Box 15242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6" name="Text Box 15243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7" name="Text Box 15244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47625</xdr:colOff>
      <xdr:row>13</xdr:row>
      <xdr:rowOff>47625</xdr:rowOff>
    </xdr:to>
    <xdr:sp macro="" textlink="">
      <xdr:nvSpPr>
        <xdr:cNvPr id="278" name="Text Box 15245"/>
        <xdr:cNvSpPr txBox="1">
          <a:spLocks noChangeArrowheads="1"/>
        </xdr:cNvSpPr>
      </xdr:nvSpPr>
      <xdr:spPr bwMode="auto">
        <a:xfrm>
          <a:off x="381000" y="3590925"/>
          <a:ext cx="4762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1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1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1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2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5</xdr:row>
      <xdr:rowOff>0</xdr:rowOff>
    </xdr:from>
    <xdr:ext cx="65" cy="170239"/>
    <xdr:sp macro="" textlink="">
      <xdr:nvSpPr>
        <xdr:cNvPr id="2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16762" y="2428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2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2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3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4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5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6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7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8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39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40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11</xdr:row>
      <xdr:rowOff>0</xdr:rowOff>
    </xdr:from>
    <xdr:ext cx="65" cy="170239"/>
    <xdr:sp macro="" textlink="">
      <xdr:nvSpPr>
        <xdr:cNvPr id="41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116762" y="8143875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2" name="กล่องข้อความ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3" name="กล่องข้อความ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4" name="กล่องข้อความ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5" name="กล่องข้อความ 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6" name="กล่องข้อความ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7" name="กล่องข้อความ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8" name="กล่องข้อความ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49" name="กล่องข้อความ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50" name="กล่องข้อความ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3</xdr:col>
      <xdr:colOff>2916237</xdr:colOff>
      <xdr:row>7</xdr:row>
      <xdr:rowOff>3175</xdr:rowOff>
    </xdr:from>
    <xdr:ext cx="65" cy="170239"/>
    <xdr:sp macro="" textlink="">
      <xdr:nvSpPr>
        <xdr:cNvPr id="51" name="กล่องข้อความ 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116762" y="338455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47626</xdr:rowOff>
    </xdr:from>
    <xdr:to>
      <xdr:col>2</xdr:col>
      <xdr:colOff>206375</xdr:colOff>
      <xdr:row>4</xdr:row>
      <xdr:rowOff>222251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311275" y="698501"/>
          <a:ext cx="117475" cy="111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4</xdr:row>
      <xdr:rowOff>57150</xdr:rowOff>
    </xdr:from>
    <xdr:to>
      <xdr:col>3</xdr:col>
      <xdr:colOff>228600</xdr:colOff>
      <xdr:row>4</xdr:row>
      <xdr:rowOff>190500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1938337" y="690563"/>
          <a:ext cx="104775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4</xdr:row>
      <xdr:rowOff>57150</xdr:rowOff>
    </xdr:from>
    <xdr:to>
      <xdr:col>3</xdr:col>
      <xdr:colOff>228600</xdr:colOff>
      <xdr:row>4</xdr:row>
      <xdr:rowOff>190500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1938337" y="690563"/>
          <a:ext cx="104775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4" name="Text Box 328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5" name="Text Box 329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6" name="Text Box 330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7" name="Text Box 331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8" name="Text Box 332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9" name="Text Box 333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0" name="Text Box 334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1" name="Text Box 335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2" name="Text Box 336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3" name="Text Box 337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4" name="Text Box 328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5" name="Text Box 329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6" name="Text Box 330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7" name="Text Box 331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8" name="Text Box 332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19" name="Text Box 333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114300</xdr:colOff>
      <xdr:row>27</xdr:row>
      <xdr:rowOff>405715</xdr:rowOff>
    </xdr:to>
    <xdr:sp macro="" textlink="">
      <xdr:nvSpPr>
        <xdr:cNvPr id="20" name="Text Box 334"/>
        <xdr:cNvSpPr txBox="1">
          <a:spLocks noChangeArrowheads="1"/>
        </xdr:cNvSpPr>
      </xdr:nvSpPr>
      <xdr:spPr bwMode="auto">
        <a:xfrm>
          <a:off x="381000" y="8286750"/>
          <a:ext cx="114300" cy="111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398406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190499</xdr:colOff>
      <xdr:row>5</xdr:row>
      <xdr:rowOff>97896</xdr:rowOff>
    </xdr:from>
    <xdr:to>
      <xdr:col>6</xdr:col>
      <xdr:colOff>358774</xdr:colOff>
      <xdr:row>5</xdr:row>
      <xdr:rowOff>239712</xdr:rowOff>
    </xdr:to>
    <xdr:cxnSp macro="">
      <xdr:nvCxnSpPr>
        <xdr:cNvPr id="3" name="ตัวเชื่อมต่อตรง 2"/>
        <xdr:cNvCxnSpPr/>
      </xdr:nvCxnSpPr>
      <xdr:spPr>
        <a:xfrm flipV="1">
          <a:off x="7858124" y="140758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400311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631083</xdr:colOff>
      <xdr:row>5</xdr:row>
      <xdr:rowOff>64575</xdr:rowOff>
    </xdr:from>
    <xdr:to>
      <xdr:col>6</xdr:col>
      <xdr:colOff>160623</xdr:colOff>
      <xdr:row>5</xdr:row>
      <xdr:rowOff>206391</xdr:rowOff>
    </xdr:to>
    <xdr:cxnSp macro="">
      <xdr:nvCxnSpPr>
        <xdr:cNvPr id="3" name="ตัวเชื่อมต่อตรง 2"/>
        <xdr:cNvCxnSpPr/>
      </xdr:nvCxnSpPr>
      <xdr:spPr>
        <a:xfrm flipV="1">
          <a:off x="7914907" y="1386869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116919</xdr:colOff>
      <xdr:row>2</xdr:row>
      <xdr:rowOff>60158</xdr:rowOff>
    </xdr:from>
    <xdr:to>
      <xdr:col>2</xdr:col>
      <xdr:colOff>285194</xdr:colOff>
      <xdr:row>2</xdr:row>
      <xdr:rowOff>201974</xdr:rowOff>
    </xdr:to>
    <xdr:cxnSp macro="">
      <xdr:nvCxnSpPr>
        <xdr:cNvPr id="2" name="ตัวเชื่อมต่อตรง 1"/>
        <xdr:cNvCxnSpPr/>
      </xdr:nvCxnSpPr>
      <xdr:spPr>
        <a:xfrm flipV="1">
          <a:off x="4003119" y="584033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616762</xdr:colOff>
      <xdr:row>5</xdr:row>
      <xdr:rowOff>83690</xdr:rowOff>
    </xdr:from>
    <xdr:to>
      <xdr:col>5</xdr:col>
      <xdr:colOff>785037</xdr:colOff>
      <xdr:row>5</xdr:row>
      <xdr:rowOff>225506</xdr:rowOff>
    </xdr:to>
    <xdr:cxnSp macro="">
      <xdr:nvCxnSpPr>
        <xdr:cNvPr id="3" name="ตัวเชื่อมต่อตรง 2"/>
        <xdr:cNvCxnSpPr/>
      </xdr:nvCxnSpPr>
      <xdr:spPr>
        <a:xfrm flipV="1">
          <a:off x="7710086" y="1405984"/>
          <a:ext cx="168275" cy="1418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nid/Downloads/&#3591;&#3634;&#3609;&#3649;&#3612;&#3609;&#3591;&#3634;&#3609;/&#3649;&#3612;&#3609;&#3626;&#3640;&#3586;&#3616;&#3634;&#3614;&#3605;&#3635;&#3610;&#3621;62/-=&#3649;&#3612;&#3609;&#3648;&#3594;&#3636;&#3591;&#3619;&#3640;&#3585;&#3629;&#3635;&#3648;&#3616;&#3629;&#3617;&#3632;&#3586;&#3634;&#3617;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ังแว้ม"/>
      <sheetName val="มะขาม"/>
      <sheetName val="ฉมัน"/>
      <sheetName val="ท่าหลวง"/>
      <sheetName val="ปัถวี"/>
      <sheetName val="อ่างคีรี"/>
      <sheetName val="เชิงรุก62"/>
    </sheetNames>
    <sheetDataSet>
      <sheetData sheetId="0">
        <row r="6">
          <cell r="C6">
            <v>2424</v>
          </cell>
        </row>
        <row r="8">
          <cell r="C8">
            <v>2515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35"/>
  <sheetViews>
    <sheetView zoomScale="85" zoomScaleNormal="85" zoomScaleSheetLayoutView="98" workbookViewId="0">
      <selection activeCell="E23" sqref="E23"/>
    </sheetView>
  </sheetViews>
  <sheetFormatPr defaultRowHeight="12.75" x14ac:dyDescent="0.2"/>
  <sheetData>
    <row r="2" spans="1:22" s="12" customFormat="1" ht="51" x14ac:dyDescent="0.75">
      <c r="A2" s="1423" t="s">
        <v>57</v>
      </c>
      <c r="B2" s="1423"/>
      <c r="C2" s="1423"/>
      <c r="D2" s="1423"/>
      <c r="E2" s="1423"/>
      <c r="F2" s="1423"/>
      <c r="G2" s="1423"/>
      <c r="H2" s="1423"/>
      <c r="I2" s="1423"/>
      <c r="J2" s="1423"/>
      <c r="K2" s="1423"/>
      <c r="L2" s="1423"/>
      <c r="M2" s="1423"/>
      <c r="N2" s="1423"/>
      <c r="O2" s="1423"/>
      <c r="P2" s="1423"/>
      <c r="Q2" s="1423"/>
      <c r="R2" s="1423"/>
      <c r="S2" s="1423"/>
      <c r="T2" s="1423"/>
      <c r="U2" s="1423"/>
      <c r="V2" s="1423"/>
    </row>
    <row r="3" spans="1:22" s="12" customFormat="1" ht="51" x14ac:dyDescent="0.75">
      <c r="H3" s="54" t="s">
        <v>162</v>
      </c>
    </row>
    <row r="4" spans="1:22" s="7" customFormat="1" ht="52.5" customHeight="1" x14ac:dyDescent="0.75">
      <c r="A4" s="1423" t="s">
        <v>2230</v>
      </c>
      <c r="B4" s="1423"/>
      <c r="C4" s="1423"/>
      <c r="D4" s="1423"/>
      <c r="E4" s="1423"/>
      <c r="F4" s="1423"/>
      <c r="G4" s="1423"/>
      <c r="H4" s="1423"/>
      <c r="I4" s="1423"/>
      <c r="J4" s="1423"/>
      <c r="K4" s="1423"/>
      <c r="L4" s="1423"/>
      <c r="M4" s="1423"/>
      <c r="N4" s="1423"/>
      <c r="O4" s="1423"/>
      <c r="P4" s="1423"/>
      <c r="Q4" s="1423"/>
      <c r="R4" s="1423"/>
      <c r="S4" s="1423"/>
      <c r="T4" s="1423"/>
      <c r="U4" s="1423"/>
      <c r="V4" s="1423"/>
    </row>
    <row r="26" spans="13:13" ht="33.75" x14ac:dyDescent="0.5">
      <c r="M26" s="58" t="s">
        <v>2230</v>
      </c>
    </row>
    <row r="27" spans="13:13" ht="33.75" x14ac:dyDescent="0.5">
      <c r="M27" s="58" t="s">
        <v>2231</v>
      </c>
    </row>
    <row r="34" spans="14:14" ht="33" x14ac:dyDescent="0.6">
      <c r="N34" s="8"/>
    </row>
    <row r="35" spans="14:14" ht="33" x14ac:dyDescent="0.6">
      <c r="N35" s="9"/>
    </row>
  </sheetData>
  <mergeCells count="2">
    <mergeCell ref="A2:V2"/>
    <mergeCell ref="A4:V4"/>
  </mergeCells>
  <pageMargins left="0.51181102362204722" right="0.39370078740157483" top="1.1811023622047245" bottom="0.35433070866141736" header="0.31496062992125984" footer="0.31496062992125984"/>
  <pageSetup paperSize="5" scale="85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4"/>
  <sheetViews>
    <sheetView zoomScale="90" zoomScaleNormal="90" workbookViewId="0">
      <selection activeCell="B31" sqref="B31"/>
    </sheetView>
  </sheetViews>
  <sheetFormatPr defaultRowHeight="18.75" x14ac:dyDescent="0.3"/>
  <cols>
    <col min="1" max="1" width="9.140625" style="830" customWidth="1"/>
    <col min="2" max="2" width="15.7109375" style="830" customWidth="1"/>
    <col min="3" max="3" width="38.140625" style="830" customWidth="1"/>
    <col min="4" max="4" width="59.28515625" style="830" customWidth="1"/>
    <col min="5" max="6" width="9.85546875" style="830" customWidth="1"/>
    <col min="7" max="8" width="9.140625" style="830"/>
    <col min="9" max="9" width="10" style="830" customWidth="1"/>
    <col min="10" max="16384" width="9.140625" style="830"/>
  </cols>
  <sheetData>
    <row r="1" spans="1:11" ht="21" x14ac:dyDescent="0.35">
      <c r="A1" s="1452" t="s">
        <v>2358</v>
      </c>
      <c r="B1" s="1452"/>
      <c r="C1" s="1452"/>
      <c r="D1" s="1452"/>
      <c r="E1" s="1452"/>
      <c r="F1" s="1452"/>
      <c r="G1" s="1452"/>
      <c r="H1" s="1452"/>
      <c r="I1" s="1452"/>
      <c r="J1" s="1452"/>
    </row>
    <row r="2" spans="1:11" ht="21" x14ac:dyDescent="0.35">
      <c r="A2" s="831"/>
      <c r="B2" s="631"/>
      <c r="C2" s="832"/>
    </row>
    <row r="3" spans="1:11" ht="27.75" customHeight="1" x14ac:dyDescent="0.3">
      <c r="A3" s="1456" t="s">
        <v>0</v>
      </c>
      <c r="B3" s="1456" t="s">
        <v>153</v>
      </c>
      <c r="C3" s="1456" t="s">
        <v>154</v>
      </c>
      <c r="D3" s="1456" t="s">
        <v>143</v>
      </c>
      <c r="E3" s="1459" t="s">
        <v>11</v>
      </c>
      <c r="F3" s="1460"/>
      <c r="G3" s="1460"/>
      <c r="H3" s="1460"/>
      <c r="I3" s="1460"/>
      <c r="J3" s="1461"/>
    </row>
    <row r="4" spans="1:11" ht="93.75" x14ac:dyDescent="0.3">
      <c r="A4" s="1457"/>
      <c r="B4" s="1457"/>
      <c r="C4" s="1457"/>
      <c r="D4" s="1457"/>
      <c r="E4" s="801" t="s">
        <v>144</v>
      </c>
      <c r="F4" s="801" t="s">
        <v>145</v>
      </c>
      <c r="G4" s="801" t="s">
        <v>146</v>
      </c>
      <c r="H4" s="801" t="s">
        <v>147</v>
      </c>
      <c r="I4" s="801" t="s">
        <v>148</v>
      </c>
      <c r="J4" s="801" t="s">
        <v>149</v>
      </c>
    </row>
    <row r="5" spans="1:11" ht="27.75" customHeight="1" x14ac:dyDescent="0.3">
      <c r="A5" s="1458"/>
      <c r="B5" s="1458"/>
      <c r="C5" s="1458"/>
      <c r="D5" s="1458"/>
      <c r="E5" s="833">
        <v>5</v>
      </c>
      <c r="F5" s="833">
        <v>5</v>
      </c>
      <c r="G5" s="833">
        <v>5</v>
      </c>
      <c r="H5" s="833">
        <v>5</v>
      </c>
      <c r="I5" s="833">
        <v>5</v>
      </c>
      <c r="J5" s="833">
        <v>25</v>
      </c>
    </row>
    <row r="6" spans="1:11" ht="37.5" x14ac:dyDescent="0.3">
      <c r="A6" s="834">
        <v>1</v>
      </c>
      <c r="B6" s="835" t="s">
        <v>2344</v>
      </c>
      <c r="C6" s="835" t="s">
        <v>2359</v>
      </c>
      <c r="D6" s="835" t="s">
        <v>2360</v>
      </c>
      <c r="E6" s="836">
        <v>5</v>
      </c>
      <c r="F6" s="836">
        <v>4</v>
      </c>
      <c r="G6" s="836">
        <v>5</v>
      </c>
      <c r="H6" s="836">
        <v>3</v>
      </c>
      <c r="I6" s="836">
        <v>5</v>
      </c>
      <c r="J6" s="837">
        <f>SUM(E6:I6)</f>
        <v>22</v>
      </c>
    </row>
    <row r="7" spans="1:11" s="822" customFormat="1" ht="37.5" x14ac:dyDescent="0.2">
      <c r="A7" s="817">
        <v>2</v>
      </c>
      <c r="B7" s="803" t="s">
        <v>2347</v>
      </c>
      <c r="C7" s="818" t="s">
        <v>2361</v>
      </c>
      <c r="D7" s="813" t="s">
        <v>2349</v>
      </c>
      <c r="E7" s="819">
        <v>5</v>
      </c>
      <c r="F7" s="819">
        <v>4</v>
      </c>
      <c r="G7" s="819">
        <v>5</v>
      </c>
      <c r="H7" s="819">
        <v>3</v>
      </c>
      <c r="I7" s="819">
        <v>4</v>
      </c>
      <c r="J7" s="820">
        <f>SUM(E7:I7)</f>
        <v>21</v>
      </c>
      <c r="K7" s="821"/>
    </row>
    <row r="8" spans="1:11" s="751" customFormat="1" ht="150" x14ac:dyDescent="0.2">
      <c r="A8" s="802">
        <v>3</v>
      </c>
      <c r="B8" s="838" t="s">
        <v>2328</v>
      </c>
      <c r="C8" s="838" t="s">
        <v>2329</v>
      </c>
      <c r="D8" s="803" t="s">
        <v>2362</v>
      </c>
      <c r="E8" s="839">
        <v>4</v>
      </c>
      <c r="F8" s="839">
        <v>5</v>
      </c>
      <c r="G8" s="839">
        <v>5</v>
      </c>
      <c r="H8" s="839">
        <v>3</v>
      </c>
      <c r="I8" s="839">
        <v>3</v>
      </c>
      <c r="J8" s="840">
        <f t="shared" ref="J8:J9" si="0">SUM(E8:I8)</f>
        <v>20</v>
      </c>
      <c r="K8" s="841"/>
    </row>
    <row r="9" spans="1:11" s="751" customFormat="1" ht="131.25" x14ac:dyDescent="0.2">
      <c r="A9" s="805">
        <v>4</v>
      </c>
      <c r="B9" s="842" t="s">
        <v>2331</v>
      </c>
      <c r="C9" s="842" t="s">
        <v>2332</v>
      </c>
      <c r="D9" s="842" t="s">
        <v>2363</v>
      </c>
      <c r="E9" s="843">
        <v>3</v>
      </c>
      <c r="F9" s="843">
        <v>4</v>
      </c>
      <c r="G9" s="843">
        <v>4</v>
      </c>
      <c r="H9" s="843">
        <v>3</v>
      </c>
      <c r="I9" s="843">
        <v>5</v>
      </c>
      <c r="J9" s="844">
        <f t="shared" si="0"/>
        <v>19</v>
      </c>
      <c r="K9" s="841"/>
    </row>
    <row r="10" spans="1:11" ht="56.25" x14ac:dyDescent="0.3">
      <c r="A10" s="819">
        <v>5</v>
      </c>
      <c r="B10" s="845" t="s">
        <v>2364</v>
      </c>
      <c r="C10" s="846" t="s">
        <v>2303</v>
      </c>
      <c r="D10" s="846" t="s">
        <v>2365</v>
      </c>
      <c r="E10" s="847">
        <v>4</v>
      </c>
      <c r="F10" s="847">
        <v>3</v>
      </c>
      <c r="G10" s="847">
        <v>4</v>
      </c>
      <c r="H10" s="847">
        <v>3</v>
      </c>
      <c r="I10" s="847">
        <v>4</v>
      </c>
      <c r="J10" s="847">
        <f>SUM(E10:I10)</f>
        <v>18</v>
      </c>
    </row>
    <row r="11" spans="1:11" ht="37.5" x14ac:dyDescent="0.3">
      <c r="A11" s="817"/>
      <c r="B11" s="848"/>
      <c r="C11" s="849"/>
      <c r="D11" s="850" t="s">
        <v>2366</v>
      </c>
      <c r="E11" s="851"/>
      <c r="F11" s="851"/>
      <c r="G11" s="851"/>
      <c r="H11" s="851"/>
      <c r="I11" s="851"/>
      <c r="J11" s="851"/>
    </row>
    <row r="14" spans="1:11" x14ac:dyDescent="0.3">
      <c r="C14" s="852"/>
    </row>
  </sheetData>
  <mergeCells count="6">
    <mergeCell ref="A1:J1"/>
    <mergeCell ref="A3:A5"/>
    <mergeCell ref="B3:B5"/>
    <mergeCell ref="C3:C5"/>
    <mergeCell ref="D3:D5"/>
    <mergeCell ref="E3:J3"/>
  </mergeCells>
  <printOptions horizontalCentered="1" verticalCentered="1"/>
  <pageMargins left="0.70866141732283472" right="0.51181102362204722" top="0.74803149606299213" bottom="0.74803149606299213" header="0.31496062992125984" footer="0.31496062992125984"/>
  <pageSetup paperSize="5" scale="78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25"/>
  <sheetViews>
    <sheetView workbookViewId="0">
      <selection activeCell="E8" sqref="E8"/>
    </sheetView>
  </sheetViews>
  <sheetFormatPr defaultRowHeight="21" x14ac:dyDescent="0.35"/>
  <cols>
    <col min="1" max="1" width="9.140625" style="1"/>
    <col min="2" max="2" width="7" style="1" customWidth="1"/>
    <col min="3" max="16384" width="9.140625" style="1"/>
  </cols>
  <sheetData>
    <row r="5" spans="3:3" ht="36" x14ac:dyDescent="0.55000000000000004">
      <c r="C5" s="52" t="s">
        <v>398</v>
      </c>
    </row>
    <row r="6" spans="3:3" ht="30.75" x14ac:dyDescent="0.45">
      <c r="C6" s="47" t="s">
        <v>2783</v>
      </c>
    </row>
    <row r="7" spans="3:3" ht="30.75" x14ac:dyDescent="0.45">
      <c r="C7" s="47" t="s">
        <v>155</v>
      </c>
    </row>
    <row r="8" spans="3:3" ht="30.75" x14ac:dyDescent="0.45">
      <c r="C8" s="47" t="s">
        <v>158</v>
      </c>
    </row>
    <row r="25" spans="4:4" ht="33.75" x14ac:dyDescent="0.5">
      <c r="D25" s="58"/>
    </row>
  </sheetData>
  <printOptions horizontalCentered="1"/>
  <pageMargins left="0.9055118110236221" right="0.70866141732283472" top="0.74803149606299213" bottom="0.74803149606299213" header="0.31496062992125984" footer="0.31496062992125984"/>
  <pageSetup paperSize="5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J27"/>
  <sheetViews>
    <sheetView zoomScale="90" zoomScaleNormal="90" workbookViewId="0">
      <selection activeCell="D26" sqref="D26"/>
    </sheetView>
  </sheetViews>
  <sheetFormatPr defaultColWidth="9.140625" defaultRowHeight="21" x14ac:dyDescent="0.35"/>
  <cols>
    <col min="1" max="1" width="6" style="411" customWidth="1"/>
    <col min="2" max="2" width="52.5703125" style="411" customWidth="1"/>
    <col min="3" max="3" width="17.140625" style="864" customWidth="1"/>
    <col min="4" max="4" width="17.7109375" style="864" customWidth="1"/>
    <col min="5" max="5" width="14.28515625" style="411" customWidth="1"/>
    <col min="6" max="6" width="14.85546875" style="411" customWidth="1"/>
    <col min="7" max="7" width="14.140625" style="411" customWidth="1"/>
    <col min="8" max="8" width="15.42578125" style="411" customWidth="1"/>
    <col min="9" max="9" width="15.28515625" style="411" customWidth="1"/>
    <col min="10" max="10" width="17.5703125" style="411" customWidth="1"/>
    <col min="11" max="16384" width="9.140625" style="411"/>
  </cols>
  <sheetData>
    <row r="1" spans="1:10" ht="28.5" x14ac:dyDescent="0.45">
      <c r="A1" s="1467" t="s">
        <v>2226</v>
      </c>
      <c r="B1" s="1467"/>
      <c r="C1" s="1467"/>
      <c r="D1" s="1467"/>
      <c r="E1" s="1467"/>
      <c r="F1" s="1467"/>
      <c r="G1" s="1467"/>
      <c r="H1" s="1467"/>
      <c r="I1" s="1467"/>
    </row>
    <row r="2" spans="1:10" ht="21" customHeight="1" x14ac:dyDescent="0.35">
      <c r="A2" s="33"/>
      <c r="B2" s="1327" t="s">
        <v>2374</v>
      </c>
      <c r="D2" s="857"/>
      <c r="E2" s="858"/>
      <c r="F2" s="858"/>
      <c r="G2" s="858"/>
    </row>
    <row r="3" spans="1:10" ht="23.25" customHeight="1" x14ac:dyDescent="0.35">
      <c r="A3" s="33"/>
      <c r="B3" s="859" t="s">
        <v>2778</v>
      </c>
      <c r="C3" s="860"/>
      <c r="D3" s="861"/>
      <c r="E3" s="862"/>
      <c r="F3" s="863"/>
      <c r="H3" s="698"/>
      <c r="J3" s="698"/>
    </row>
    <row r="4" spans="1:10" ht="23.25" customHeight="1" x14ac:dyDescent="0.35">
      <c r="A4" s="33"/>
      <c r="B4" s="413" t="s">
        <v>2375</v>
      </c>
      <c r="C4" s="1" t="s">
        <v>2376</v>
      </c>
      <c r="E4" s="698"/>
      <c r="F4" s="858"/>
      <c r="G4" s="858"/>
      <c r="H4" s="858"/>
    </row>
    <row r="5" spans="1:10" s="1" customFormat="1" ht="23.25" x14ac:dyDescent="0.35">
      <c r="A5" s="33"/>
      <c r="B5" s="36"/>
      <c r="C5" s="1" t="s">
        <v>2377</v>
      </c>
      <c r="F5" s="26"/>
      <c r="H5" s="26"/>
    </row>
    <row r="6" spans="1:10" s="1" customFormat="1" ht="23.25" x14ac:dyDescent="0.35">
      <c r="A6" s="33"/>
      <c r="B6" s="36"/>
      <c r="C6" s="1" t="s">
        <v>2378</v>
      </c>
      <c r="F6" s="26"/>
      <c r="H6" s="26"/>
    </row>
    <row r="7" spans="1:10" s="1" customFormat="1" ht="23.25" x14ac:dyDescent="0.35">
      <c r="A7" s="33"/>
      <c r="B7" s="36"/>
      <c r="C7" s="1" t="s">
        <v>2379</v>
      </c>
      <c r="F7" s="26"/>
      <c r="H7" s="26"/>
    </row>
    <row r="8" spans="1:10" s="1" customFormat="1" ht="23.25" x14ac:dyDescent="0.35">
      <c r="A8" s="33"/>
      <c r="B8" s="36"/>
      <c r="C8" s="1" t="s">
        <v>2380</v>
      </c>
      <c r="F8" s="26"/>
      <c r="H8" s="26"/>
    </row>
    <row r="9" spans="1:10" s="1" customFormat="1" ht="23.25" x14ac:dyDescent="0.35">
      <c r="A9" s="33"/>
      <c r="B9" s="36"/>
      <c r="C9" s="1" t="s">
        <v>2381</v>
      </c>
      <c r="F9" s="26"/>
      <c r="H9" s="26"/>
    </row>
    <row r="10" spans="1:10" ht="9" customHeight="1" x14ac:dyDescent="0.35">
      <c r="A10" s="33"/>
      <c r="B10" s="413"/>
      <c r="C10" s="865"/>
      <c r="E10" s="858"/>
      <c r="F10" s="858"/>
      <c r="G10" s="858"/>
      <c r="H10" s="858"/>
    </row>
    <row r="11" spans="1:10" ht="21" customHeight="1" x14ac:dyDescent="0.35">
      <c r="A11" s="1468" t="s">
        <v>0</v>
      </c>
      <c r="B11" s="1468" t="s">
        <v>31</v>
      </c>
      <c r="C11" s="866" t="s">
        <v>25</v>
      </c>
      <c r="D11" s="867" t="s">
        <v>26</v>
      </c>
      <c r="E11" s="1470" t="s">
        <v>1</v>
      </c>
      <c r="F11" s="1471"/>
      <c r="G11" s="1471"/>
      <c r="H11" s="1471"/>
      <c r="I11" s="1472"/>
      <c r="J11" s="1462" t="s">
        <v>9</v>
      </c>
    </row>
    <row r="12" spans="1:10" x14ac:dyDescent="0.35">
      <c r="A12" s="1469"/>
      <c r="B12" s="1469"/>
      <c r="C12" s="868" t="s">
        <v>681</v>
      </c>
      <c r="D12" s="869" t="s">
        <v>27</v>
      </c>
      <c r="E12" s="870" t="s">
        <v>5</v>
      </c>
      <c r="F12" s="870" t="s">
        <v>6</v>
      </c>
      <c r="G12" s="870" t="s">
        <v>160</v>
      </c>
      <c r="H12" s="870" t="s">
        <v>28</v>
      </c>
      <c r="I12" s="870" t="s">
        <v>161</v>
      </c>
      <c r="J12" s="1463"/>
    </row>
    <row r="13" spans="1:10" s="874" customFormat="1" ht="21" customHeight="1" x14ac:dyDescent="0.35">
      <c r="A13" s="871"/>
      <c r="B13" s="121" t="s">
        <v>2382</v>
      </c>
      <c r="C13" s="91" t="s">
        <v>2383</v>
      </c>
      <c r="D13" s="91" t="s">
        <v>1589</v>
      </c>
      <c r="E13" s="619">
        <v>2000</v>
      </c>
      <c r="F13" s="872">
        <f>SUM(F2:F12)</f>
        <v>0</v>
      </c>
      <c r="G13" s="620">
        <v>0</v>
      </c>
      <c r="H13" s="873">
        <f>SUM(H2:H12)</f>
        <v>0</v>
      </c>
      <c r="I13" s="1414">
        <v>2000</v>
      </c>
      <c r="J13" s="91" t="s">
        <v>675</v>
      </c>
    </row>
    <row r="14" spans="1:10" s="877" customFormat="1" ht="21" customHeight="1" x14ac:dyDescent="0.2">
      <c r="A14" s="875"/>
      <c r="B14" s="90" t="s">
        <v>2384</v>
      </c>
      <c r="C14" s="91" t="s">
        <v>2385</v>
      </c>
      <c r="D14" s="91" t="s">
        <v>1589</v>
      </c>
      <c r="E14" s="876"/>
      <c r="F14" s="876"/>
      <c r="G14" s="876"/>
      <c r="H14" s="876"/>
      <c r="I14" s="1415"/>
      <c r="J14" s="28"/>
    </row>
    <row r="15" spans="1:10" s="877" customFormat="1" ht="21" customHeight="1" x14ac:dyDescent="0.35">
      <c r="A15" s="64"/>
      <c r="B15" s="878" t="s">
        <v>2386</v>
      </c>
      <c r="C15" s="879"/>
      <c r="D15" s="116"/>
      <c r="E15" s="876"/>
      <c r="F15" s="876"/>
      <c r="G15" s="876"/>
      <c r="H15" s="876"/>
      <c r="I15" s="1415"/>
      <c r="J15" s="91"/>
    </row>
    <row r="16" spans="1:10" s="877" customFormat="1" ht="21" customHeight="1" x14ac:dyDescent="0.35">
      <c r="A16" s="64"/>
      <c r="B16" s="878" t="s">
        <v>2387</v>
      </c>
      <c r="C16" s="64"/>
      <c r="D16" s="64"/>
      <c r="E16" s="876"/>
      <c r="F16" s="876"/>
      <c r="G16" s="876"/>
      <c r="H16" s="876"/>
      <c r="I16" s="1415"/>
      <c r="J16" s="28"/>
    </row>
    <row r="17" spans="1:10" s="881" customFormat="1" ht="21" customHeight="1" x14ac:dyDescent="0.35">
      <c r="A17" s="875"/>
      <c r="B17" s="880" t="s">
        <v>2388</v>
      </c>
      <c r="C17" s="91" t="s">
        <v>2389</v>
      </c>
      <c r="D17" s="91" t="s">
        <v>1589</v>
      </c>
      <c r="E17" s="117">
        <v>7000</v>
      </c>
      <c r="F17" s="571">
        <f>SUM(F6:F16)</f>
        <v>0</v>
      </c>
      <c r="G17" s="503">
        <v>0</v>
      </c>
      <c r="H17" s="571">
        <f>SUM(H6:H16)</f>
        <v>0</v>
      </c>
      <c r="I17" s="55">
        <v>7000</v>
      </c>
      <c r="J17" s="91" t="s">
        <v>675</v>
      </c>
    </row>
    <row r="18" spans="1:10" s="881" customFormat="1" ht="21" customHeight="1" x14ac:dyDescent="0.35">
      <c r="A18" s="875"/>
      <c r="B18" s="880" t="s">
        <v>2390</v>
      </c>
      <c r="C18" s="882" t="s">
        <v>2391</v>
      </c>
      <c r="D18" s="586"/>
      <c r="E18" s="883"/>
      <c r="F18" s="883"/>
      <c r="G18" s="883"/>
      <c r="H18" s="883"/>
      <c r="I18" s="1416"/>
      <c r="J18" s="406"/>
    </row>
    <row r="19" spans="1:10" s="877" customFormat="1" ht="21" customHeight="1" x14ac:dyDescent="0.35">
      <c r="A19" s="64"/>
      <c r="B19" s="878" t="s">
        <v>2814</v>
      </c>
      <c r="C19" s="879" t="s">
        <v>2392</v>
      </c>
      <c r="D19" s="113">
        <v>22586</v>
      </c>
      <c r="E19" s="94">
        <v>18000</v>
      </c>
      <c r="F19" s="571">
        <v>0</v>
      </c>
      <c r="G19" s="571">
        <f t="shared" ref="G19:H19" si="0">SUM(G8:G18)</f>
        <v>0</v>
      </c>
      <c r="H19" s="571">
        <f t="shared" si="0"/>
        <v>0</v>
      </c>
      <c r="I19" s="1417">
        <v>18000</v>
      </c>
      <c r="J19" s="91" t="s">
        <v>675</v>
      </c>
    </row>
    <row r="20" spans="1:10" s="881" customFormat="1" ht="21" customHeight="1" x14ac:dyDescent="0.35">
      <c r="A20" s="875"/>
      <c r="B20" s="878" t="s">
        <v>2816</v>
      </c>
      <c r="C20" s="1330" t="s">
        <v>2817</v>
      </c>
      <c r="D20" s="1331" t="s">
        <v>2393</v>
      </c>
      <c r="E20" s="571">
        <v>0</v>
      </c>
      <c r="F20" s="571">
        <v>0</v>
      </c>
      <c r="G20" s="571">
        <v>0</v>
      </c>
      <c r="H20" s="571">
        <v>0</v>
      </c>
      <c r="I20" s="55">
        <v>0</v>
      </c>
      <c r="J20" s="91" t="s">
        <v>675</v>
      </c>
    </row>
    <row r="21" spans="1:10" s="881" customFormat="1" ht="21" customHeight="1" x14ac:dyDescent="0.35">
      <c r="A21" s="875"/>
      <c r="B21" s="878" t="s">
        <v>2815</v>
      </c>
      <c r="C21" s="1332"/>
      <c r="D21" s="586"/>
      <c r="E21" s="883"/>
      <c r="F21" s="883"/>
      <c r="G21" s="883"/>
      <c r="H21" s="883"/>
      <c r="I21" s="1416"/>
      <c r="J21" s="406"/>
    </row>
    <row r="22" spans="1:10" s="881" customFormat="1" ht="21" customHeight="1" x14ac:dyDescent="0.35">
      <c r="A22" s="875"/>
      <c r="B22" s="878" t="s">
        <v>2812</v>
      </c>
      <c r="C22" s="1332" t="s">
        <v>2813</v>
      </c>
      <c r="D22" s="406" t="s">
        <v>2052</v>
      </c>
      <c r="E22" s="883">
        <v>21000</v>
      </c>
      <c r="F22" s="571">
        <v>0</v>
      </c>
      <c r="G22" s="571">
        <v>0</v>
      </c>
      <c r="H22" s="571">
        <v>0</v>
      </c>
      <c r="I22" s="1416">
        <v>21000</v>
      </c>
      <c r="J22" s="91" t="s">
        <v>675</v>
      </c>
    </row>
    <row r="23" spans="1:10" s="881" customFormat="1" ht="21" customHeight="1" x14ac:dyDescent="0.35">
      <c r="A23" s="409"/>
      <c r="B23" s="878" t="s">
        <v>2394</v>
      </c>
      <c r="C23" s="882"/>
      <c r="D23" s="884" t="s">
        <v>2393</v>
      </c>
      <c r="E23" s="883"/>
      <c r="F23" s="883"/>
      <c r="G23" s="883"/>
      <c r="H23" s="883"/>
      <c r="I23" s="1416"/>
      <c r="J23" s="91" t="s">
        <v>675</v>
      </c>
    </row>
    <row r="24" spans="1:10" s="881" customFormat="1" ht="21" customHeight="1" x14ac:dyDescent="0.35">
      <c r="A24" s="425"/>
      <c r="B24" s="886" t="s">
        <v>2781</v>
      </c>
      <c r="C24" s="1328"/>
      <c r="D24" s="1329"/>
      <c r="E24" s="889"/>
      <c r="F24" s="889"/>
      <c r="G24" s="889"/>
      <c r="H24" s="889"/>
      <c r="I24" s="1418"/>
      <c r="J24" s="84"/>
    </row>
    <row r="25" spans="1:10" s="881" customFormat="1" ht="21" customHeight="1" x14ac:dyDescent="0.35">
      <c r="A25" s="425"/>
      <c r="B25" s="886" t="s">
        <v>2782</v>
      </c>
      <c r="C25" s="1328"/>
      <c r="D25" s="1329"/>
      <c r="E25" s="889"/>
      <c r="F25" s="889"/>
      <c r="G25" s="889"/>
      <c r="H25" s="889"/>
      <c r="I25" s="1418"/>
      <c r="J25" s="84"/>
    </row>
    <row r="26" spans="1:10" s="881" customFormat="1" ht="21" customHeight="1" x14ac:dyDescent="0.35">
      <c r="A26" s="425"/>
      <c r="B26" s="886" t="s">
        <v>2810</v>
      </c>
      <c r="C26" s="887" t="s">
        <v>2811</v>
      </c>
      <c r="D26" s="888" t="s">
        <v>1277</v>
      </c>
      <c r="E26" s="889">
        <v>2000</v>
      </c>
      <c r="F26" s="571">
        <v>0</v>
      </c>
      <c r="G26" s="571">
        <v>0</v>
      </c>
      <c r="H26" s="571">
        <v>0</v>
      </c>
      <c r="I26" s="1418">
        <v>2000</v>
      </c>
      <c r="J26" s="91" t="s">
        <v>675</v>
      </c>
    </row>
    <row r="27" spans="1:10" s="893" customFormat="1" ht="21" customHeight="1" x14ac:dyDescent="0.35">
      <c r="A27" s="890"/>
      <c r="B27" s="1464" t="s">
        <v>5</v>
      </c>
      <c r="C27" s="1465"/>
      <c r="D27" s="1466"/>
      <c r="E27" s="891">
        <f>SUM(E13:E26)</f>
        <v>50000</v>
      </c>
      <c r="F27" s="891">
        <f t="shared" ref="F27:I27" si="1">SUM(F13:F26)</f>
        <v>0</v>
      </c>
      <c r="G27" s="891">
        <f t="shared" si="1"/>
        <v>0</v>
      </c>
      <c r="H27" s="891">
        <f t="shared" si="1"/>
        <v>0</v>
      </c>
      <c r="I27" s="891">
        <f t="shared" si="1"/>
        <v>50000</v>
      </c>
      <c r="J27" s="892"/>
    </row>
  </sheetData>
  <mergeCells count="6">
    <mergeCell ref="J11:J12"/>
    <mergeCell ref="B27:D27"/>
    <mergeCell ref="A1:I1"/>
    <mergeCell ref="A11:A12"/>
    <mergeCell ref="B11:B12"/>
    <mergeCell ref="E11:I11"/>
  </mergeCells>
  <pageMargins left="0.43307086614173229" right="0.23622047244094491" top="0.74803149606299213" bottom="0.74803149606299213" header="0.31496062992125984" footer="0.31496062992125984"/>
  <pageSetup paperSize="5" scale="90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J43"/>
  <sheetViews>
    <sheetView topLeftCell="A10" zoomScale="90" zoomScaleNormal="90" workbookViewId="0">
      <selection activeCell="B3" sqref="B3"/>
    </sheetView>
  </sheetViews>
  <sheetFormatPr defaultColWidth="9.140625" defaultRowHeight="21" x14ac:dyDescent="0.35"/>
  <cols>
    <col min="1" max="1" width="6" style="411" customWidth="1"/>
    <col min="2" max="2" width="45.42578125" style="411" customWidth="1"/>
    <col min="3" max="3" width="17.140625" style="864" customWidth="1"/>
    <col min="4" max="4" width="17.7109375" style="864" customWidth="1"/>
    <col min="5" max="5" width="14.28515625" style="411" customWidth="1"/>
    <col min="6" max="6" width="14.85546875" style="411" customWidth="1"/>
    <col min="7" max="7" width="14.140625" style="411" customWidth="1"/>
    <col min="8" max="8" width="15.42578125" style="411" customWidth="1"/>
    <col min="9" max="9" width="15.28515625" style="411" customWidth="1"/>
    <col min="10" max="10" width="21.7109375" style="411" customWidth="1"/>
    <col min="11" max="16384" width="9.140625" style="411"/>
  </cols>
  <sheetData>
    <row r="1" spans="1:10" ht="28.5" x14ac:dyDescent="0.45">
      <c r="A1" s="1467" t="s">
        <v>2226</v>
      </c>
      <c r="B1" s="1467"/>
      <c r="C1" s="1467"/>
      <c r="D1" s="1467"/>
      <c r="E1" s="1467"/>
      <c r="F1" s="1467"/>
      <c r="G1" s="1467"/>
      <c r="H1" s="1467"/>
      <c r="I1" s="1467"/>
    </row>
    <row r="2" spans="1:10" ht="21" customHeight="1" x14ac:dyDescent="0.35">
      <c r="A2" s="33"/>
      <c r="B2" s="48"/>
      <c r="C2" s="690"/>
      <c r="D2" s="857"/>
      <c r="F2" s="858"/>
      <c r="G2" s="858"/>
      <c r="H2" s="858"/>
    </row>
    <row r="3" spans="1:10" ht="21" customHeight="1" x14ac:dyDescent="0.35">
      <c r="A3" s="33"/>
      <c r="B3" s="690" t="s">
        <v>2395</v>
      </c>
      <c r="C3" s="690"/>
      <c r="D3" s="857"/>
      <c r="E3" s="858"/>
      <c r="F3" s="858"/>
      <c r="G3" s="858"/>
    </row>
    <row r="4" spans="1:10" ht="23.25" customHeight="1" x14ac:dyDescent="0.35">
      <c r="A4" s="33"/>
      <c r="B4" s="859" t="s">
        <v>2778</v>
      </c>
      <c r="C4" s="860" t="s">
        <v>2396</v>
      </c>
      <c r="D4" s="861"/>
      <c r="E4" s="862"/>
      <c r="F4" s="863"/>
      <c r="H4" s="698"/>
      <c r="J4" s="698"/>
    </row>
    <row r="5" spans="1:10" ht="24" customHeight="1" x14ac:dyDescent="0.35">
      <c r="A5" s="33"/>
      <c r="B5" s="413"/>
      <c r="C5" s="865" t="s">
        <v>2397</v>
      </c>
      <c r="F5" s="698"/>
      <c r="H5" s="698"/>
    </row>
    <row r="6" spans="1:10" ht="23.25" customHeight="1" x14ac:dyDescent="0.35">
      <c r="A6" s="33"/>
      <c r="B6" s="413" t="s">
        <v>2779</v>
      </c>
      <c r="C6" s="865" t="s">
        <v>2780</v>
      </c>
      <c r="E6" s="698"/>
      <c r="F6" s="858"/>
      <c r="G6" s="858"/>
      <c r="H6" s="858"/>
    </row>
    <row r="7" spans="1:10" ht="11.25" customHeight="1" x14ac:dyDescent="0.35">
      <c r="A7" s="33"/>
      <c r="B7" s="413"/>
      <c r="C7" s="865"/>
      <c r="E7" s="858"/>
      <c r="F7" s="858"/>
      <c r="G7" s="858"/>
      <c r="H7" s="858"/>
    </row>
    <row r="8" spans="1:10" ht="9" customHeight="1" x14ac:dyDescent="0.35">
      <c r="A8" s="33"/>
      <c r="B8" s="413"/>
      <c r="C8" s="865"/>
      <c r="E8" s="858"/>
      <c r="F8" s="858"/>
      <c r="G8" s="858"/>
      <c r="H8" s="858"/>
    </row>
    <row r="9" spans="1:10" ht="21" customHeight="1" x14ac:dyDescent="0.35">
      <c r="A9" s="1468" t="s">
        <v>0</v>
      </c>
      <c r="B9" s="1468" t="s">
        <v>31</v>
      </c>
      <c r="C9" s="866" t="s">
        <v>25</v>
      </c>
      <c r="D9" s="867" t="s">
        <v>26</v>
      </c>
      <c r="E9" s="1470" t="s">
        <v>1</v>
      </c>
      <c r="F9" s="1471"/>
      <c r="G9" s="1471"/>
      <c r="H9" s="1471"/>
      <c r="I9" s="1472"/>
      <c r="J9" s="1462" t="s">
        <v>9</v>
      </c>
    </row>
    <row r="10" spans="1:10" x14ac:dyDescent="0.35">
      <c r="A10" s="1469"/>
      <c r="B10" s="1469"/>
      <c r="C10" s="868" t="s">
        <v>681</v>
      </c>
      <c r="D10" s="869" t="s">
        <v>27</v>
      </c>
      <c r="E10" s="870" t="s">
        <v>5</v>
      </c>
      <c r="F10" s="870" t="s">
        <v>6</v>
      </c>
      <c r="G10" s="870" t="s">
        <v>160</v>
      </c>
      <c r="H10" s="870" t="s">
        <v>28</v>
      </c>
      <c r="I10" s="870" t="s">
        <v>161</v>
      </c>
      <c r="J10" s="1463"/>
    </row>
    <row r="11" spans="1:10" s="874" customFormat="1" ht="21" customHeight="1" x14ac:dyDescent="0.35">
      <c r="A11" s="871"/>
      <c r="B11" s="894" t="s">
        <v>2398</v>
      </c>
      <c r="C11" s="88" t="s">
        <v>891</v>
      </c>
      <c r="D11" s="895">
        <v>22586</v>
      </c>
      <c r="E11" s="896"/>
      <c r="F11" s="876"/>
      <c r="G11" s="876"/>
      <c r="H11" s="876"/>
      <c r="I11" s="876"/>
      <c r="J11" s="90" t="s">
        <v>2399</v>
      </c>
    </row>
    <row r="12" spans="1:10" s="877" customFormat="1" ht="21" customHeight="1" x14ac:dyDescent="0.35">
      <c r="A12" s="875"/>
      <c r="B12" s="878" t="s">
        <v>2400</v>
      </c>
      <c r="C12" s="64"/>
      <c r="D12" s="64"/>
      <c r="E12" s="876"/>
      <c r="F12" s="876"/>
      <c r="G12" s="876"/>
      <c r="H12" s="876"/>
      <c r="I12" s="876"/>
      <c r="J12" s="64"/>
    </row>
    <row r="13" spans="1:10" s="877" customFormat="1" ht="21" customHeight="1" x14ac:dyDescent="0.35">
      <c r="A13" s="64"/>
      <c r="B13" s="878" t="s">
        <v>2401</v>
      </c>
      <c r="C13" s="879"/>
      <c r="D13" s="116"/>
      <c r="E13" s="876"/>
      <c r="F13" s="876"/>
      <c r="G13" s="876"/>
      <c r="H13" s="876"/>
      <c r="I13" s="876"/>
      <c r="J13" s="90"/>
    </row>
    <row r="14" spans="1:10" s="877" customFormat="1" ht="21" customHeight="1" x14ac:dyDescent="0.35">
      <c r="A14" s="64"/>
      <c r="B14" s="878" t="s">
        <v>2402</v>
      </c>
      <c r="C14" s="64"/>
      <c r="D14" s="64"/>
      <c r="E14" s="876"/>
      <c r="F14" s="876"/>
      <c r="G14" s="876"/>
      <c r="H14" s="876"/>
      <c r="I14" s="876"/>
      <c r="J14" s="64"/>
    </row>
    <row r="15" spans="1:10" s="881" customFormat="1" ht="21" customHeight="1" x14ac:dyDescent="0.35">
      <c r="A15" s="875"/>
      <c r="B15" s="880" t="s">
        <v>2403</v>
      </c>
      <c r="C15" s="879" t="s">
        <v>2404</v>
      </c>
      <c r="D15" s="116" t="s">
        <v>2405</v>
      </c>
      <c r="E15" s="94">
        <v>2000</v>
      </c>
      <c r="F15" s="94"/>
      <c r="G15" s="94">
        <v>2000</v>
      </c>
      <c r="H15" s="94"/>
      <c r="I15" s="876"/>
      <c r="J15" s="90" t="s">
        <v>2406</v>
      </c>
    </row>
    <row r="16" spans="1:10" s="881" customFormat="1" ht="21" customHeight="1" x14ac:dyDescent="0.35">
      <c r="A16" s="875"/>
      <c r="B16" s="880" t="s">
        <v>2407</v>
      </c>
      <c r="C16" s="885"/>
      <c r="D16" s="586"/>
      <c r="E16" s="883"/>
      <c r="F16" s="883"/>
      <c r="G16" s="883"/>
      <c r="H16" s="883"/>
      <c r="I16" s="883"/>
      <c r="J16" s="409"/>
    </row>
    <row r="17" spans="1:10" s="877" customFormat="1" ht="21" customHeight="1" x14ac:dyDescent="0.35">
      <c r="A17" s="64"/>
      <c r="B17" s="878" t="s">
        <v>2408</v>
      </c>
      <c r="C17" s="879" t="s">
        <v>991</v>
      </c>
      <c r="D17" s="113">
        <v>22586</v>
      </c>
      <c r="E17" s="876"/>
      <c r="F17" s="876"/>
      <c r="G17" s="876"/>
      <c r="H17" s="876"/>
      <c r="I17" s="876"/>
      <c r="J17" s="90" t="s">
        <v>2409</v>
      </c>
    </row>
    <row r="18" spans="1:10" s="877" customFormat="1" ht="21" customHeight="1" x14ac:dyDescent="0.35">
      <c r="A18" s="64"/>
      <c r="B18" s="878" t="s">
        <v>910</v>
      </c>
      <c r="C18" s="64"/>
      <c r="D18" s="64"/>
      <c r="E18" s="876"/>
      <c r="F18" s="876"/>
      <c r="G18" s="876"/>
      <c r="H18" s="876"/>
      <c r="I18" s="876" t="s">
        <v>681</v>
      </c>
      <c r="J18" s="64"/>
    </row>
    <row r="19" spans="1:10" s="881" customFormat="1" ht="21" customHeight="1" x14ac:dyDescent="0.35">
      <c r="A19" s="875"/>
      <c r="B19" s="878" t="s">
        <v>2410</v>
      </c>
      <c r="C19" s="879" t="s">
        <v>891</v>
      </c>
      <c r="D19" s="897" t="s">
        <v>891</v>
      </c>
      <c r="E19" s="883"/>
      <c r="F19" s="883"/>
      <c r="G19" s="883"/>
      <c r="H19" s="883"/>
      <c r="I19" s="883"/>
      <c r="J19" s="90" t="s">
        <v>2406</v>
      </c>
    </row>
    <row r="20" spans="1:10" s="881" customFormat="1" ht="21" customHeight="1" x14ac:dyDescent="0.35">
      <c r="A20" s="875"/>
      <c r="B20" s="878" t="s">
        <v>2411</v>
      </c>
      <c r="C20" s="885"/>
      <c r="D20" s="586"/>
      <c r="E20" s="883"/>
      <c r="F20" s="883"/>
      <c r="G20" s="883"/>
      <c r="H20" s="883"/>
      <c r="I20" s="883"/>
      <c r="J20" s="409"/>
    </row>
    <row r="21" spans="1:10" s="881" customFormat="1" ht="21" customHeight="1" x14ac:dyDescent="0.35">
      <c r="A21" s="409"/>
      <c r="B21" s="878" t="s">
        <v>2412</v>
      </c>
      <c r="C21" s="882"/>
      <c r="D21" s="884" t="s">
        <v>2393</v>
      </c>
      <c r="E21" s="883"/>
      <c r="F21" s="883"/>
      <c r="G21" s="883"/>
      <c r="H21" s="883"/>
      <c r="I21" s="883"/>
      <c r="J21" s="409" t="s">
        <v>2413</v>
      </c>
    </row>
    <row r="22" spans="1:10" s="881" customFormat="1" ht="21" customHeight="1" x14ac:dyDescent="0.35">
      <c r="A22" s="409"/>
      <c r="B22" s="878" t="s">
        <v>2414</v>
      </c>
      <c r="C22" s="885" t="s">
        <v>2415</v>
      </c>
      <c r="D22" s="898"/>
      <c r="E22" s="883"/>
      <c r="F22" s="883"/>
      <c r="G22" s="883"/>
      <c r="H22" s="883"/>
      <c r="I22" s="883"/>
      <c r="J22" s="409"/>
    </row>
    <row r="23" spans="1:10" s="881" customFormat="1" ht="21" customHeight="1" x14ac:dyDescent="0.35">
      <c r="A23" s="409"/>
      <c r="B23" s="880" t="s">
        <v>2416</v>
      </c>
      <c r="C23" s="885"/>
      <c r="D23" s="586"/>
      <c r="E23" s="883">
        <v>3000</v>
      </c>
      <c r="F23" s="883"/>
      <c r="G23" s="883">
        <v>3000</v>
      </c>
      <c r="H23" s="883"/>
      <c r="I23" s="883"/>
      <c r="J23" s="409"/>
    </row>
    <row r="24" spans="1:10" s="881" customFormat="1" ht="21" customHeight="1" x14ac:dyDescent="0.35">
      <c r="A24" s="409"/>
      <c r="B24" s="899" t="s">
        <v>2417</v>
      </c>
      <c r="C24" s="900" t="s">
        <v>2418</v>
      </c>
      <c r="D24" s="113">
        <v>22586</v>
      </c>
      <c r="E24" s="883"/>
      <c r="F24" s="883"/>
      <c r="G24" s="883" t="s">
        <v>681</v>
      </c>
      <c r="H24" s="883"/>
      <c r="I24" s="883"/>
      <c r="J24" s="409" t="s">
        <v>1180</v>
      </c>
    </row>
    <row r="25" spans="1:10" s="881" customFormat="1" ht="21" customHeight="1" x14ac:dyDescent="0.35">
      <c r="A25" s="409"/>
      <c r="B25" s="899" t="s">
        <v>2419</v>
      </c>
      <c r="C25" s="882"/>
      <c r="D25" s="586"/>
      <c r="E25" s="883"/>
      <c r="F25" s="883"/>
      <c r="G25" s="883"/>
      <c r="H25" s="883"/>
      <c r="I25" s="883"/>
      <c r="J25" s="409"/>
    </row>
    <row r="26" spans="1:10" s="881" customFormat="1" ht="21" customHeight="1" x14ac:dyDescent="0.35">
      <c r="A26" s="28"/>
      <c r="B26" s="880" t="s">
        <v>2420</v>
      </c>
      <c r="C26" s="882" t="s">
        <v>973</v>
      </c>
      <c r="D26" s="113">
        <v>22586</v>
      </c>
      <c r="E26" s="883"/>
      <c r="F26" s="883"/>
      <c r="G26" s="883"/>
      <c r="H26" s="883"/>
      <c r="I26" s="883"/>
      <c r="J26" s="409" t="s">
        <v>2421</v>
      </c>
    </row>
    <row r="27" spans="1:10" s="881" customFormat="1" ht="21" customHeight="1" x14ac:dyDescent="0.35">
      <c r="A27" s="28"/>
      <c r="B27" s="880" t="s">
        <v>2422</v>
      </c>
      <c r="C27" s="882"/>
      <c r="D27" s="586"/>
      <c r="E27" s="883"/>
      <c r="F27" s="883"/>
      <c r="G27" s="883"/>
      <c r="H27" s="883"/>
      <c r="I27" s="883"/>
      <c r="J27" s="409"/>
    </row>
    <row r="28" spans="1:10" s="881" customFormat="1" ht="21" customHeight="1" x14ac:dyDescent="0.35">
      <c r="A28" s="28"/>
      <c r="B28" s="880" t="s">
        <v>2423</v>
      </c>
      <c r="C28" s="882" t="s">
        <v>1211</v>
      </c>
      <c r="D28" s="884" t="s">
        <v>2393</v>
      </c>
      <c r="E28" s="883"/>
      <c r="F28" s="883" t="s">
        <v>681</v>
      </c>
      <c r="G28" s="883"/>
      <c r="H28" s="883"/>
      <c r="I28" s="883"/>
      <c r="J28" s="409" t="s">
        <v>2421</v>
      </c>
    </row>
    <row r="29" spans="1:10" s="881" customFormat="1" ht="21" customHeight="1" x14ac:dyDescent="0.35">
      <c r="A29" s="28"/>
      <c r="B29" s="880" t="s">
        <v>2424</v>
      </c>
      <c r="C29" s="882"/>
      <c r="D29" s="586"/>
      <c r="E29" s="883"/>
      <c r="F29" s="883"/>
      <c r="G29" s="883"/>
      <c r="H29" s="883"/>
      <c r="I29" s="883"/>
      <c r="J29" s="409"/>
    </row>
    <row r="30" spans="1:10" s="881" customFormat="1" ht="21" customHeight="1" x14ac:dyDescent="0.35">
      <c r="A30" s="409"/>
      <c r="B30" s="878" t="s">
        <v>2425</v>
      </c>
      <c r="C30" s="406"/>
      <c r="D30" s="586"/>
      <c r="E30" s="883"/>
      <c r="F30" s="883"/>
      <c r="G30" s="883"/>
      <c r="H30" s="883"/>
      <c r="I30" s="883"/>
      <c r="J30" s="409"/>
    </row>
    <row r="31" spans="1:10" s="881" customFormat="1" ht="21" customHeight="1" x14ac:dyDescent="0.35">
      <c r="A31" s="409"/>
      <c r="B31" s="878" t="s">
        <v>2426</v>
      </c>
      <c r="C31" s="406"/>
      <c r="D31" s="586"/>
      <c r="E31" s="883"/>
      <c r="F31" s="883"/>
      <c r="G31" s="883"/>
      <c r="H31" s="883"/>
      <c r="I31" s="883"/>
      <c r="J31" s="409"/>
    </row>
    <row r="32" spans="1:10" s="881" customFormat="1" ht="21" customHeight="1" x14ac:dyDescent="0.35">
      <c r="A32" s="409"/>
      <c r="B32" s="880" t="s">
        <v>2427</v>
      </c>
      <c r="C32" s="406" t="s">
        <v>2428</v>
      </c>
      <c r="D32" s="416">
        <v>22647</v>
      </c>
      <c r="E32" s="883"/>
      <c r="F32" s="883"/>
      <c r="G32" s="883"/>
      <c r="H32" s="883"/>
      <c r="I32" s="883"/>
      <c r="J32" s="90" t="s">
        <v>2406</v>
      </c>
    </row>
    <row r="33" spans="1:10" s="881" customFormat="1" ht="21" customHeight="1" x14ac:dyDescent="0.35">
      <c r="A33" s="409"/>
      <c r="B33" s="880" t="s">
        <v>2429</v>
      </c>
      <c r="C33" s="406"/>
      <c r="D33" s="586"/>
      <c r="E33" s="883"/>
      <c r="F33" s="883"/>
      <c r="G33" s="883"/>
      <c r="H33" s="883"/>
      <c r="I33" s="883"/>
      <c r="J33" s="409"/>
    </row>
    <row r="34" spans="1:10" s="881" customFormat="1" ht="21" customHeight="1" x14ac:dyDescent="0.35">
      <c r="A34" s="409"/>
      <c r="B34" s="880" t="s">
        <v>2430</v>
      </c>
      <c r="C34" s="406"/>
      <c r="D34" s="586"/>
      <c r="E34" s="883"/>
      <c r="F34" s="883"/>
      <c r="G34" s="883"/>
      <c r="H34" s="883"/>
      <c r="I34" s="883"/>
      <c r="J34" s="409"/>
    </row>
    <row r="35" spans="1:10" s="881" customFormat="1" ht="21" customHeight="1" x14ac:dyDescent="0.35">
      <c r="A35" s="409"/>
      <c r="B35" s="880" t="s">
        <v>2431</v>
      </c>
      <c r="C35" s="406" t="s">
        <v>2432</v>
      </c>
      <c r="D35" s="406" t="s">
        <v>2433</v>
      </c>
      <c r="E35" s="883">
        <v>22000</v>
      </c>
      <c r="F35" s="883"/>
      <c r="G35" s="883">
        <v>22000</v>
      </c>
      <c r="H35" s="883"/>
      <c r="I35" s="883"/>
      <c r="J35" s="409" t="s">
        <v>2434</v>
      </c>
    </row>
    <row r="36" spans="1:10" s="881" customFormat="1" ht="21" customHeight="1" x14ac:dyDescent="0.35">
      <c r="A36" s="409"/>
      <c r="B36" s="880" t="s">
        <v>2435</v>
      </c>
      <c r="C36" s="406" t="s">
        <v>2436</v>
      </c>
      <c r="D36" s="884" t="s">
        <v>2393</v>
      </c>
      <c r="E36" s="883"/>
      <c r="F36" s="883"/>
      <c r="G36" s="883"/>
      <c r="H36" s="883"/>
      <c r="I36" s="883"/>
      <c r="J36" s="409" t="s">
        <v>2437</v>
      </c>
    </row>
    <row r="37" spans="1:10" s="881" customFormat="1" ht="21" customHeight="1" x14ac:dyDescent="0.35">
      <c r="A37" s="409"/>
      <c r="B37" s="880" t="s">
        <v>2438</v>
      </c>
      <c r="C37" s="406" t="s">
        <v>973</v>
      </c>
      <c r="D37" s="406" t="s">
        <v>734</v>
      </c>
      <c r="E37" s="883"/>
      <c r="F37" s="883"/>
      <c r="G37" s="883"/>
      <c r="H37" s="883"/>
      <c r="I37" s="883"/>
      <c r="J37" s="409"/>
    </row>
    <row r="38" spans="1:10" s="881" customFormat="1" ht="21" customHeight="1" x14ac:dyDescent="0.35">
      <c r="A38" s="409"/>
      <c r="B38" s="880" t="s">
        <v>2439</v>
      </c>
      <c r="C38" s="406" t="s">
        <v>2440</v>
      </c>
      <c r="D38" s="406" t="s">
        <v>734</v>
      </c>
      <c r="E38" s="883"/>
      <c r="F38" s="883"/>
      <c r="G38" s="883"/>
      <c r="H38" s="883"/>
      <c r="I38" s="883"/>
      <c r="J38" s="409" t="s">
        <v>2437</v>
      </c>
    </row>
    <row r="39" spans="1:10" s="881" customFormat="1" ht="21" customHeight="1" x14ac:dyDescent="0.35">
      <c r="A39" s="409"/>
      <c r="B39" s="880" t="s">
        <v>2441</v>
      </c>
      <c r="C39" s="406" t="s">
        <v>2442</v>
      </c>
      <c r="D39" s="406" t="s">
        <v>2443</v>
      </c>
      <c r="E39" s="883">
        <v>23000</v>
      </c>
      <c r="F39" s="883"/>
      <c r="G39" s="883">
        <v>23000</v>
      </c>
      <c r="H39" s="883"/>
      <c r="I39" s="883"/>
      <c r="J39" s="409" t="s">
        <v>675</v>
      </c>
    </row>
    <row r="40" spans="1:10" s="881" customFormat="1" ht="21" customHeight="1" x14ac:dyDescent="0.35">
      <c r="A40" s="409"/>
      <c r="B40" s="880" t="s">
        <v>2444</v>
      </c>
      <c r="C40" s="406"/>
      <c r="D40" s="406"/>
      <c r="E40" s="883"/>
      <c r="F40" s="883"/>
      <c r="G40" s="883"/>
      <c r="H40" s="883"/>
      <c r="I40" s="883"/>
      <c r="J40" s="409"/>
    </row>
    <row r="41" spans="1:10" s="881" customFormat="1" ht="21" customHeight="1" x14ac:dyDescent="0.35">
      <c r="A41" s="409"/>
      <c r="B41" s="880" t="s">
        <v>2445</v>
      </c>
      <c r="C41" s="406" t="s">
        <v>1211</v>
      </c>
      <c r="D41" s="884" t="s">
        <v>2393</v>
      </c>
      <c r="E41" s="883"/>
      <c r="F41" s="883"/>
      <c r="G41" s="883"/>
      <c r="H41" s="883"/>
      <c r="I41" s="883"/>
      <c r="J41" s="409" t="s">
        <v>652</v>
      </c>
    </row>
    <row r="42" spans="1:10" s="881" customFormat="1" ht="21" customHeight="1" x14ac:dyDescent="0.35">
      <c r="A42" s="409"/>
      <c r="B42" s="880" t="s">
        <v>2446</v>
      </c>
      <c r="C42" s="406" t="s">
        <v>2447</v>
      </c>
      <c r="D42" s="116" t="s">
        <v>2405</v>
      </c>
      <c r="E42" s="889"/>
      <c r="F42" s="889"/>
      <c r="G42" s="889"/>
      <c r="H42" s="889"/>
      <c r="I42" s="889"/>
      <c r="J42" s="233" t="s">
        <v>2406</v>
      </c>
    </row>
    <row r="43" spans="1:10" s="893" customFormat="1" ht="21" customHeight="1" x14ac:dyDescent="0.35">
      <c r="A43" s="720"/>
      <c r="B43" s="1464" t="s">
        <v>5</v>
      </c>
      <c r="C43" s="1465"/>
      <c r="D43" s="1466"/>
      <c r="E43" s="118">
        <f>SUM(E11:E42)</f>
        <v>50000</v>
      </c>
      <c r="F43" s="118">
        <f t="shared" ref="F43:I43" si="0">SUM(F11:F42)</f>
        <v>0</v>
      </c>
      <c r="G43" s="118">
        <f t="shared" si="0"/>
        <v>50000</v>
      </c>
      <c r="H43" s="118">
        <f t="shared" si="0"/>
        <v>0</v>
      </c>
      <c r="I43" s="118">
        <f t="shared" si="0"/>
        <v>0</v>
      </c>
      <c r="J43" s="118"/>
    </row>
  </sheetData>
  <mergeCells count="6">
    <mergeCell ref="J9:J10"/>
    <mergeCell ref="B43:D43"/>
    <mergeCell ref="A1:I1"/>
    <mergeCell ref="A9:A10"/>
    <mergeCell ref="B9:B10"/>
    <mergeCell ref="E9:I9"/>
  </mergeCells>
  <pageMargins left="0.25" right="0.25" top="0.75" bottom="0.75" header="0.3" footer="0.3"/>
  <pageSetup paperSize="5" scale="90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80" zoomScaleNormal="80" workbookViewId="0">
      <selection activeCell="G13" sqref="G13"/>
    </sheetView>
  </sheetViews>
  <sheetFormatPr defaultRowHeight="12.75" x14ac:dyDescent="0.2"/>
  <cols>
    <col min="1" max="1" width="5.5703125" customWidth="1"/>
    <col min="2" max="2" width="102.42578125" customWidth="1"/>
    <col min="3" max="3" width="15.5703125" customWidth="1"/>
    <col min="4" max="4" width="15.7109375" customWidth="1"/>
    <col min="5" max="5" width="14.5703125" customWidth="1"/>
    <col min="6" max="6" width="14" customWidth="1"/>
    <col min="7" max="7" width="18" customWidth="1"/>
  </cols>
  <sheetData>
    <row r="1" spans="1:7" ht="30" customHeight="1" x14ac:dyDescent="0.45">
      <c r="A1" s="1476" t="s">
        <v>2367</v>
      </c>
      <c r="B1" s="1476"/>
      <c r="C1" s="1476"/>
      <c r="D1" s="1476"/>
      <c r="E1" s="1476"/>
      <c r="F1" s="1476"/>
      <c r="G1" s="1476"/>
    </row>
    <row r="2" spans="1:7" ht="30.75" customHeight="1" x14ac:dyDescent="0.45">
      <c r="A2" s="1477" t="s">
        <v>15</v>
      </c>
      <c r="B2" s="1477"/>
      <c r="C2" s="1477"/>
      <c r="D2" s="1477"/>
      <c r="E2" s="1477"/>
      <c r="F2" s="1477"/>
      <c r="G2" s="1477"/>
    </row>
    <row r="3" spans="1:7" ht="23.25" x14ac:dyDescent="0.35">
      <c r="A3" s="13"/>
      <c r="B3" s="13"/>
      <c r="C3" s="13"/>
      <c r="D3" s="13"/>
      <c r="E3" s="13"/>
      <c r="F3" s="13"/>
      <c r="G3" s="13"/>
    </row>
    <row r="4" spans="1:7" ht="29.25" customHeight="1" x14ac:dyDescent="0.35">
      <c r="A4" s="14"/>
      <c r="B4" s="40" t="s">
        <v>14</v>
      </c>
      <c r="C4" s="41" t="s">
        <v>13</v>
      </c>
      <c r="D4" s="1473" t="s">
        <v>10</v>
      </c>
      <c r="E4" s="1474"/>
      <c r="F4" s="1474"/>
      <c r="G4" s="1475"/>
    </row>
    <row r="5" spans="1:7" ht="51" customHeight="1" x14ac:dyDescent="0.35">
      <c r="A5" s="15"/>
      <c r="B5" s="42"/>
      <c r="C5" s="43" t="s">
        <v>7</v>
      </c>
      <c r="D5" s="44" t="s">
        <v>6</v>
      </c>
      <c r="E5" s="44" t="s">
        <v>34</v>
      </c>
      <c r="F5" s="45" t="s">
        <v>2766</v>
      </c>
      <c r="G5" s="45" t="s">
        <v>2799</v>
      </c>
    </row>
    <row r="6" spans="1:7" s="1316" customFormat="1" ht="36.75" customHeight="1" x14ac:dyDescent="0.2">
      <c r="A6" s="1313">
        <v>1</v>
      </c>
      <c r="B6" s="1314" t="s">
        <v>42</v>
      </c>
      <c r="C6" s="1315">
        <f>ตาราง3!C6+ตาราง3!C7+ตาราง3!C8+ตาราง3!C9+ตาราง3!C11+ตาราง3!C12+ตาราง3!C13+ตาราง3!C14+ตาราง3!C15+ตาราง3!C16+ตาราง3!C17+ตาราง3!C20+ตาราง3!C57+ตาราง3!C58+ตาราง3!C59+ตาราง3!C60</f>
        <v>479050</v>
      </c>
      <c r="D6" s="1315">
        <f>ตาราง3!D6+ตาราง3!D7+ตาราง3!D8+ตาราง3!D9+ตาราง3!D11+ตาราง3!D12+ตาราง3!D13+ตาราง3!D14+ตาราง3!D15+ตาราง3!D16+ตาราง3!D17+ตาราง3!D20+ตาราง3!D57+ตาราง3!D58+ตาราง3!D59+ตาราง3!D60</f>
        <v>0</v>
      </c>
      <c r="E6" s="1315">
        <f>ตาราง3!E6+ตาราง3!E7+ตาราง3!E8+ตาราง3!E9+ตาราง3!E11+ตาราง3!E12+ตาราง3!E13+ตาราง3!E14+ตาราง3!E15+ตาราง3!E16+ตาราง3!E17+ตาราง3!E20+ตาราง3!E57+ตาราง3!E58+ตาราง3!E59+ตาราง3!E60</f>
        <v>464050</v>
      </c>
      <c r="F6" s="1315">
        <f>ตาราง3!F6+ตาราง3!F7+ตาราง3!F8+ตาราง3!F9+ตาราง3!F11+ตาราง3!F12+ตาราง3!F13+ตาราง3!F14+ตาราง3!F15+ตาราง3!F16+ตาราง3!F17+ตาราง3!F20+ตาราง3!F57+ตาราง3!F58+ตาราง3!F59+ตาราง3!F60</f>
        <v>15000</v>
      </c>
      <c r="G6" s="1315">
        <f>ตาราง3!G6+ตาราง3!G7+ตาราง3!G8+ตาราง3!G9+ตาราง3!G11+ตาราง3!G12+ตาราง3!G13+ตาราง3!G14+ตาราง3!G15+ตาราง3!G16+ตาราง3!G17+ตาราง3!G20+ตาราง3!G57+ตาราง3!G58+ตาราง3!G59+ตาราง3!G60</f>
        <v>0</v>
      </c>
    </row>
    <row r="7" spans="1:7" s="1316" customFormat="1" ht="39.75" customHeight="1" x14ac:dyDescent="0.2">
      <c r="A7" s="1317">
        <v>2</v>
      </c>
      <c r="B7" s="1318" t="s">
        <v>16</v>
      </c>
      <c r="C7" s="1319">
        <f>ตาราง3!C18+ตาราง3!C19+ตาราง3!C21+ตาราง3!C22+ตาราง3!C23+ตาราง3!C24+ตาราง3!C25+ตาราง3!C26+ตาราง3!C27+ตาราง3!C28+ตาราง3!C29+ตาราง3!C30+ตาราง3!C31+ตาราง3!C32+ตาราง3!C33+ตาราง3!C34+ตาราง3!C35+ตาราง3!C36+ตาราง3!C37+ตาราง3!C39+ตาราง3!C54+ตาราง3!C55</f>
        <v>1282050</v>
      </c>
      <c r="D7" s="1319">
        <f>ตาราง3!D18+ตาราง3!D19+ตาราง3!D21+ตาราง3!D22+ตาราง3!D23+ตาราง3!D24+ตาราง3!D25+ตาราง3!D26+ตาราง3!D27+ตาราง3!D28+ตาราง3!D29+ตาราง3!D30+ตาราง3!D31+ตาราง3!D32+ตาราง3!D33+ตาราง3!D34+ตาราง3!D35+ตาราง3!D36+ตาราง3!D37+ตาราง3!D39+ตาราง3!D54+ตาราง3!D55</f>
        <v>0</v>
      </c>
      <c r="E7" s="1319">
        <f>ตาราง3!E18+ตาราง3!E19+ตาราง3!E21+ตาราง3!E22+ตาราง3!E23+ตาราง3!E24+ตาราง3!E25+ตาราง3!E26+ตาราง3!E27+ตาราง3!E28+ตาราง3!E29+ตาราง3!E30+ตาราง3!E31+ตาราง3!E32+ตาราง3!E33+ตาราง3!E34+ตาราง3!E35+ตาราง3!E36+ตาราง3!E37+ตาราง3!E39+ตาราง3!E54+ตาราง3!E55</f>
        <v>1132050</v>
      </c>
      <c r="F7" s="1319">
        <f>ตาราง3!F18+ตาราง3!F19+ตาราง3!F21+ตาราง3!F22+ตาราง3!F23+ตาราง3!F24+ตาราง3!F25+ตาราง3!F26+ตาราง3!F27+ตาราง3!F28+ตาราง3!F29+ตาราง3!F30+ตาราง3!F31+ตาราง3!F32+ตาราง3!F33+ตาราง3!F34+ตาราง3!F35+ตาราง3!F36+ตาราง3!F37+ตาราง3!F39+ตาราง3!F54+ตาราง3!F55</f>
        <v>0</v>
      </c>
      <c r="G7" s="1319">
        <f>ตาราง3!G18+ตาราง3!G19+ตาราง3!G21+ตาราง3!G22+ตาราง3!G23+ตาราง3!G24+ตาราง3!G25+ตาราง3!G26+ตาราง3!G27+ตาราง3!G28+ตาราง3!G29+ตาราง3!G30+ตาราง3!G31+ตาราง3!G32+ตาราง3!G33+ตาราง3!G34+ตาราง3!G35+ตาราง3!G36+ตาราง3!G37+ตาราง3!G39+ตาราง3!G54+ตาราง3!G55</f>
        <v>150000</v>
      </c>
    </row>
    <row r="8" spans="1:7" s="1316" customFormat="1" ht="36.75" customHeight="1" x14ac:dyDescent="0.2">
      <c r="A8" s="1317">
        <v>3</v>
      </c>
      <c r="B8" s="1318" t="s">
        <v>17</v>
      </c>
      <c r="C8" s="1319">
        <f>ตาราง3!C10+ตาราง3!C40+ตาราง3!C41+ตาราง3!C42+ตาราง3!C44+ตาราง3!C48+ตาราง3!C49+ตาราง3!C50+ตาราง3!C51+ตาราง3!C52+ตาราง3!C53+ตาราง3!C56</f>
        <v>229150</v>
      </c>
      <c r="D8" s="1319">
        <f>ตาราง3!D10+ตาราง3!D40+ตาราง3!D41+ตาราง3!D42+ตาราง3!D44+ตาราง3!D48+ตาราง3!D49+ตาราง3!D50+ตาราง3!D51+ตาราง3!D52+ตาราง3!D53+ตาราง3!D56</f>
        <v>0</v>
      </c>
      <c r="E8" s="1319">
        <f>ตาราง3!E10+ตาราง3!E40+ตาราง3!E41+ตาราง3!E42+ตาราง3!E44+ตาราง3!E48+ตาราง3!E49+ตาราง3!E50+ตาราง3!E51+ตาราง3!E52+ตาราง3!E53+ตาราง3!E56</f>
        <v>229150</v>
      </c>
      <c r="F8" s="1319">
        <f>ตาราง3!F10+ตาราง3!F40+ตาราง3!F41+ตาราง3!F42+ตาราง3!F44+ตาราง3!F48+ตาราง3!F49+ตาราง3!F50+ตาราง3!F51+ตาราง3!F52+ตาราง3!F53+ตาราง3!F56</f>
        <v>0</v>
      </c>
      <c r="G8" s="1319">
        <f>ตาราง3!G10+ตาราง3!G40+ตาราง3!G41+ตาราง3!G42+ตาราง3!G44+ตาราง3!G48+ตาราง3!G49+ตาราง3!G50+ตาราง3!G51+ตาราง3!G52+ตาราง3!G53+ตาราง3!G56</f>
        <v>0</v>
      </c>
    </row>
    <row r="9" spans="1:7" s="1316" customFormat="1" ht="36" customHeight="1" x14ac:dyDescent="0.2">
      <c r="A9" s="1317">
        <v>4</v>
      </c>
      <c r="B9" s="1318" t="s">
        <v>18</v>
      </c>
      <c r="C9" s="1319">
        <f>ตาราง3!C38+ตาราง3!C43+ตาราง3!C45+ตาราง3!C46</f>
        <v>41605564</v>
      </c>
      <c r="D9" s="1319">
        <f>ตาราง3!D38+ตาราง3!D43+ตาราง3!D45+ตาราง3!D46</f>
        <v>12430814</v>
      </c>
      <c r="E9" s="1319">
        <f>ตาราง3!E38+ตาราง3!E43+ตาราง3!E45+ตาราง3!E46</f>
        <v>29174750</v>
      </c>
      <c r="F9" s="1319">
        <f>ตาราง3!F38+ตาราง3!F43+ตาราง3!F45+ตาราง3!F46</f>
        <v>0</v>
      </c>
      <c r="G9" s="1319">
        <f>ตาราง3!G38+ตาราง3!G43+ตาราง3!G45+ตาราง3!G46</f>
        <v>0</v>
      </c>
    </row>
    <row r="10" spans="1:7" s="1316" customFormat="1" ht="33.75" customHeight="1" x14ac:dyDescent="0.2">
      <c r="A10" s="1321">
        <v>5</v>
      </c>
      <c r="B10" s="1322" t="s">
        <v>159</v>
      </c>
      <c r="C10" s="1325">
        <v>202286</v>
      </c>
      <c r="D10" s="1325">
        <v>202286</v>
      </c>
      <c r="E10" s="1326">
        <v>0</v>
      </c>
      <c r="F10" s="1326">
        <v>0</v>
      </c>
      <c r="G10" s="1326">
        <v>0</v>
      </c>
    </row>
    <row r="11" spans="1:7" s="1316" customFormat="1" ht="35.25" customHeight="1" x14ac:dyDescent="0.2">
      <c r="A11" s="1324"/>
      <c r="B11" s="1309" t="s">
        <v>5</v>
      </c>
      <c r="C11" s="1320">
        <f>SUM(C6:C10)</f>
        <v>43798100</v>
      </c>
      <c r="D11" s="1320">
        <f t="shared" ref="D11:G11" si="0">SUM(D6:D10)</f>
        <v>12633100</v>
      </c>
      <c r="E11" s="1320">
        <f t="shared" si="0"/>
        <v>31000000</v>
      </c>
      <c r="F11" s="1320">
        <f t="shared" si="0"/>
        <v>15000</v>
      </c>
      <c r="G11" s="1320">
        <f t="shared" si="0"/>
        <v>150000</v>
      </c>
    </row>
    <row r="13" spans="1:7" ht="23.25" x14ac:dyDescent="0.35">
      <c r="B13" s="856" t="s">
        <v>2368</v>
      </c>
      <c r="C13" s="856"/>
    </row>
    <row r="14" spans="1:7" ht="23.25" x14ac:dyDescent="0.35">
      <c r="B14" s="856" t="s">
        <v>2369</v>
      </c>
      <c r="C14" s="1312">
        <v>11500000</v>
      </c>
    </row>
    <row r="15" spans="1:7" ht="23.25" x14ac:dyDescent="0.35">
      <c r="B15" s="856" t="s">
        <v>2370</v>
      </c>
      <c r="C15" s="746">
        <v>5079600</v>
      </c>
      <c r="D15" s="853"/>
    </row>
    <row r="16" spans="1:7" ht="23.25" x14ac:dyDescent="0.35">
      <c r="B16" s="856" t="s">
        <v>2371</v>
      </c>
      <c r="C16" s="1312">
        <v>30000000</v>
      </c>
    </row>
  </sheetData>
  <mergeCells count="3">
    <mergeCell ref="D4:G4"/>
    <mergeCell ref="A1:G1"/>
    <mergeCell ref="A2:G2"/>
  </mergeCells>
  <printOptions horizontalCentered="1"/>
  <pageMargins left="0.70866141732283472" right="0.31496062992125984" top="1.1417322834645669" bottom="0.74803149606299213" header="0.31496062992125984" footer="0.31496062992125984"/>
  <pageSetup paperSize="5" scale="7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4" zoomScaleNormal="100" workbookViewId="0">
      <selection activeCell="E22" sqref="E22"/>
    </sheetView>
  </sheetViews>
  <sheetFormatPr defaultRowHeight="12.75" x14ac:dyDescent="0.2"/>
  <cols>
    <col min="1" max="1" width="5.5703125" customWidth="1"/>
    <col min="2" max="2" width="77" customWidth="1"/>
    <col min="3" max="3" width="15.5703125" customWidth="1"/>
    <col min="4" max="4" width="15.28515625" customWidth="1"/>
    <col min="5" max="5" width="14.42578125" customWidth="1"/>
    <col min="6" max="6" width="16.42578125" customWidth="1"/>
    <col min="7" max="7" width="19.28515625" customWidth="1"/>
  </cols>
  <sheetData>
    <row r="1" spans="1:7" ht="30" customHeight="1" x14ac:dyDescent="0.45">
      <c r="A1" s="1476" t="s">
        <v>2372</v>
      </c>
      <c r="B1" s="1476"/>
      <c r="C1" s="1476"/>
      <c r="D1" s="1476"/>
      <c r="E1" s="1476"/>
      <c r="F1" s="1476"/>
      <c r="G1" s="1476"/>
    </row>
    <row r="2" spans="1:7" ht="30.75" customHeight="1" x14ac:dyDescent="0.45">
      <c r="A2" s="1477" t="s">
        <v>19</v>
      </c>
      <c r="B2" s="1477"/>
      <c r="C2" s="1477"/>
      <c r="D2" s="1477"/>
      <c r="E2" s="1477"/>
      <c r="F2" s="1477"/>
      <c r="G2" s="1477"/>
    </row>
    <row r="3" spans="1:7" ht="23.25" x14ac:dyDescent="0.35">
      <c r="A3" s="32"/>
      <c r="B3" s="32"/>
      <c r="C3" s="32"/>
      <c r="D3" s="32"/>
      <c r="E3" s="32"/>
      <c r="F3" s="32"/>
      <c r="G3" s="32"/>
    </row>
    <row r="4" spans="1:7" ht="29.25" customHeight="1" x14ac:dyDescent="0.35">
      <c r="A4" s="14"/>
      <c r="B4" s="40" t="s">
        <v>20</v>
      </c>
      <c r="C4" s="41" t="s">
        <v>13</v>
      </c>
      <c r="D4" s="1473" t="s">
        <v>10</v>
      </c>
      <c r="E4" s="1474"/>
      <c r="F4" s="1474"/>
      <c r="G4" s="1475"/>
    </row>
    <row r="5" spans="1:7" ht="48" customHeight="1" x14ac:dyDescent="0.35">
      <c r="A5" s="15"/>
      <c r="B5" s="42"/>
      <c r="C5" s="43" t="s">
        <v>7</v>
      </c>
      <c r="D5" s="44" t="s">
        <v>6</v>
      </c>
      <c r="E5" s="44" t="s">
        <v>34</v>
      </c>
      <c r="F5" s="45" t="s">
        <v>2764</v>
      </c>
      <c r="G5" s="45" t="s">
        <v>8</v>
      </c>
    </row>
    <row r="6" spans="1:7" s="1341" customFormat="1" ht="30.75" customHeight="1" x14ac:dyDescent="0.2">
      <c r="A6" s="1339">
        <v>1</v>
      </c>
      <c r="B6" s="1340" t="s">
        <v>21</v>
      </c>
      <c r="C6" s="1320">
        <f>SUM(D6:E6)</f>
        <v>40866664</v>
      </c>
      <c r="D6" s="1320">
        <v>11780814</v>
      </c>
      <c r="E6" s="1320">
        <v>29085850</v>
      </c>
      <c r="F6" s="1320">
        <f>ตาราง3!F46+ตาราง3!F38</f>
        <v>0</v>
      </c>
      <c r="G6" s="1320">
        <f>ตาราง3!G46+ตาราง3!G38</f>
        <v>0</v>
      </c>
    </row>
    <row r="7" spans="1:7" s="1341" customFormat="1" ht="33.75" customHeight="1" x14ac:dyDescent="0.2">
      <c r="A7" s="1339">
        <v>2</v>
      </c>
      <c r="B7" s="1340" t="s">
        <v>43</v>
      </c>
      <c r="C7" s="1320">
        <f>SUM(D7:G7)</f>
        <v>2010150</v>
      </c>
      <c r="D7" s="1320">
        <v>650000</v>
      </c>
      <c r="E7" s="1320">
        <v>1360150</v>
      </c>
      <c r="F7" s="1320">
        <v>0</v>
      </c>
      <c r="G7" s="1320">
        <v>0</v>
      </c>
    </row>
    <row r="8" spans="1:7" s="1341" customFormat="1" ht="30" customHeight="1" x14ac:dyDescent="0.2">
      <c r="A8" s="1342">
        <v>3</v>
      </c>
      <c r="B8" s="1343" t="s">
        <v>22</v>
      </c>
      <c r="C8" s="1334"/>
      <c r="D8" s="1334"/>
      <c r="E8" s="1334"/>
      <c r="F8" s="1334"/>
      <c r="G8" s="1334"/>
    </row>
    <row r="9" spans="1:7" s="1346" customFormat="1" ht="27.75" customHeight="1" x14ac:dyDescent="0.2">
      <c r="A9" s="1344"/>
      <c r="B9" s="1345" t="s">
        <v>23</v>
      </c>
      <c r="C9" s="1319">
        <f>SUM(D9:G9)</f>
        <v>473200</v>
      </c>
      <c r="D9" s="1323">
        <v>0</v>
      </c>
      <c r="E9" s="1319">
        <v>408200</v>
      </c>
      <c r="F9" s="1319">
        <v>15000</v>
      </c>
      <c r="G9" s="1319">
        <v>50000</v>
      </c>
    </row>
    <row r="10" spans="1:7" s="1346" customFormat="1" ht="27" customHeight="1" x14ac:dyDescent="0.2">
      <c r="A10" s="1344"/>
      <c r="B10" s="1345" t="s">
        <v>24</v>
      </c>
      <c r="C10" s="1319">
        <v>21300</v>
      </c>
      <c r="D10" s="1323">
        <v>0</v>
      </c>
      <c r="E10" s="1319">
        <v>21300</v>
      </c>
      <c r="F10" s="1323">
        <v>0</v>
      </c>
      <c r="G10" s="1323">
        <v>0</v>
      </c>
    </row>
    <row r="11" spans="1:7" s="1346" customFormat="1" ht="27" customHeight="1" x14ac:dyDescent="0.2">
      <c r="A11" s="1344"/>
      <c r="B11" s="1345" t="s">
        <v>44</v>
      </c>
      <c r="C11" s="1319">
        <v>60250</v>
      </c>
      <c r="D11" s="1323">
        <v>0</v>
      </c>
      <c r="E11" s="1319">
        <v>60250</v>
      </c>
      <c r="F11" s="1323">
        <v>0</v>
      </c>
      <c r="G11" s="1323">
        <v>0</v>
      </c>
    </row>
    <row r="12" spans="1:7" s="1346" customFormat="1" ht="27.75" customHeight="1" x14ac:dyDescent="0.2">
      <c r="A12" s="1344"/>
      <c r="B12" s="1347" t="s">
        <v>45</v>
      </c>
      <c r="C12" s="1319">
        <f>SUM(E12:G12)</f>
        <v>146000</v>
      </c>
      <c r="D12" s="1323">
        <v>0</v>
      </c>
      <c r="E12" s="1319">
        <v>46000</v>
      </c>
      <c r="F12" s="1323">
        <v>0</v>
      </c>
      <c r="G12" s="1319">
        <v>100000</v>
      </c>
    </row>
    <row r="13" spans="1:7" s="1346" customFormat="1" ht="29.25" customHeight="1" x14ac:dyDescent="0.2">
      <c r="A13" s="1348"/>
      <c r="B13" s="1349" t="s">
        <v>46</v>
      </c>
      <c r="C13" s="1335">
        <v>18250</v>
      </c>
      <c r="D13" s="1421">
        <v>0</v>
      </c>
      <c r="E13" s="1335">
        <v>18250</v>
      </c>
      <c r="F13" s="1336">
        <v>0</v>
      </c>
      <c r="G13" s="1337">
        <v>0</v>
      </c>
    </row>
    <row r="14" spans="1:7" s="1341" customFormat="1" ht="30.75" customHeight="1" x14ac:dyDescent="0.2">
      <c r="A14" s="1339">
        <v>4</v>
      </c>
      <c r="B14" s="1350" t="s">
        <v>159</v>
      </c>
      <c r="C14" s="1420">
        <v>202286</v>
      </c>
      <c r="D14" s="1325">
        <v>202286</v>
      </c>
      <c r="E14" s="1338">
        <v>0</v>
      </c>
      <c r="F14" s="1338">
        <v>0</v>
      </c>
      <c r="G14" s="1338">
        <v>0</v>
      </c>
    </row>
    <row r="15" spans="1:7" s="1341" customFormat="1" ht="35.25" customHeight="1" x14ac:dyDescent="0.2">
      <c r="A15" s="1351"/>
      <c r="B15" s="1309" t="s">
        <v>5</v>
      </c>
      <c r="C15" s="1320">
        <f>SUM(C6:C14)</f>
        <v>43798100</v>
      </c>
      <c r="D15" s="1320">
        <f>SUM(D6:D14)</f>
        <v>12633100</v>
      </c>
      <c r="E15" s="1320">
        <f t="shared" ref="E15:G15" si="0">SUM(E6:E14)</f>
        <v>31000000</v>
      </c>
      <c r="F15" s="1320">
        <f t="shared" si="0"/>
        <v>15000</v>
      </c>
      <c r="G15" s="1320">
        <f t="shared" si="0"/>
        <v>150000</v>
      </c>
    </row>
    <row r="17" spans="2:6" s="856" customFormat="1" ht="23.25" x14ac:dyDescent="0.35">
      <c r="B17" s="856" t="s">
        <v>2368</v>
      </c>
      <c r="D17" s="1352"/>
      <c r="E17" s="1352"/>
    </row>
    <row r="18" spans="2:6" s="856" customFormat="1" ht="23.25" x14ac:dyDescent="0.35">
      <c r="B18" s="856" t="s">
        <v>2369</v>
      </c>
      <c r="C18" s="1312">
        <v>11500000</v>
      </c>
      <c r="D18" s="1352"/>
      <c r="E18" s="1352"/>
      <c r="F18" s="1352"/>
    </row>
    <row r="19" spans="2:6" s="856" customFormat="1" ht="23.25" x14ac:dyDescent="0.35">
      <c r="B19" s="856" t="s">
        <v>2370</v>
      </c>
      <c r="C19" s="746">
        <v>5079600</v>
      </c>
      <c r="D19" s="1352"/>
    </row>
    <row r="20" spans="2:6" s="856" customFormat="1" ht="23.25" x14ac:dyDescent="0.35">
      <c r="B20" s="856" t="s">
        <v>2371</v>
      </c>
      <c r="C20" s="1312">
        <v>30000000</v>
      </c>
      <c r="D20" s="1352"/>
      <c r="E20" s="1352"/>
    </row>
  </sheetData>
  <mergeCells count="3">
    <mergeCell ref="A1:G1"/>
    <mergeCell ref="A2:G2"/>
    <mergeCell ref="D4:G4"/>
  </mergeCells>
  <pageMargins left="1.299212598425197" right="0.31496062992125984" top="0.55118110236220474" bottom="0.15748031496062992" header="0.31496062992125984" footer="0.31496062992125984"/>
  <pageSetup paperSize="9" scale="8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zoomScaleNormal="100" workbookViewId="0">
      <selection activeCell="C75" sqref="C75"/>
    </sheetView>
  </sheetViews>
  <sheetFormatPr defaultRowHeight="20.25" x14ac:dyDescent="0.3"/>
  <cols>
    <col min="1" max="1" width="5.5703125" style="1359" customWidth="1"/>
    <col min="2" max="2" width="75.7109375" style="46" customWidth="1"/>
    <col min="3" max="3" width="17.5703125" style="46" customWidth="1"/>
    <col min="4" max="4" width="15.42578125" style="46" customWidth="1"/>
    <col min="5" max="5" width="15.28515625" style="46" customWidth="1"/>
    <col min="6" max="6" width="12.85546875" style="46" customWidth="1"/>
    <col min="7" max="7" width="14.5703125" style="46" customWidth="1"/>
    <col min="8" max="8" width="19" style="46" customWidth="1"/>
    <col min="9" max="16384" width="9.140625" style="46"/>
  </cols>
  <sheetData>
    <row r="1" spans="1:7" ht="30" customHeight="1" x14ac:dyDescent="0.4">
      <c r="A1" s="1480" t="s">
        <v>2373</v>
      </c>
      <c r="B1" s="1480"/>
      <c r="C1" s="1480"/>
      <c r="D1" s="1480"/>
      <c r="E1" s="1480"/>
      <c r="F1" s="1480"/>
      <c r="G1" s="1480"/>
    </row>
    <row r="2" spans="1:7" ht="30.75" customHeight="1" x14ac:dyDescent="0.4">
      <c r="A2" s="1478" t="s">
        <v>47</v>
      </c>
      <c r="B2" s="1478"/>
      <c r="C2" s="1478"/>
    </row>
    <row r="3" spans="1:7" ht="10.5" customHeight="1" x14ac:dyDescent="0.35">
      <c r="A3" s="1058"/>
      <c r="B3" s="38"/>
      <c r="C3" s="1058"/>
    </row>
    <row r="4" spans="1:7" ht="29.25" customHeight="1" x14ac:dyDescent="0.35">
      <c r="A4" s="1357"/>
      <c r="B4" s="40" t="s">
        <v>48</v>
      </c>
      <c r="C4" s="1353" t="s">
        <v>13</v>
      </c>
      <c r="D4" s="1479" t="s">
        <v>10</v>
      </c>
      <c r="E4" s="1479"/>
      <c r="F4" s="1479"/>
      <c r="G4" s="1479"/>
    </row>
    <row r="5" spans="1:7" ht="48" customHeight="1" x14ac:dyDescent="0.35">
      <c r="A5" s="1358"/>
      <c r="B5" s="42"/>
      <c r="C5" s="1354" t="s">
        <v>7</v>
      </c>
      <c r="D5" s="1355" t="s">
        <v>6</v>
      </c>
      <c r="E5" s="1355" t="s">
        <v>34</v>
      </c>
      <c r="F5" s="1356" t="s">
        <v>2764</v>
      </c>
      <c r="G5" s="1356" t="s">
        <v>2765</v>
      </c>
    </row>
    <row r="6" spans="1:7" s="1362" customFormat="1" ht="24.95" customHeight="1" x14ac:dyDescent="0.35">
      <c r="A6" s="1360" t="s">
        <v>59</v>
      </c>
      <c r="B6" s="1361" t="s">
        <v>60</v>
      </c>
      <c r="C6" s="854">
        <f>'A1'!E89</f>
        <v>54850</v>
      </c>
      <c r="D6" s="854">
        <f>'A1'!F89</f>
        <v>0</v>
      </c>
      <c r="E6" s="854">
        <f>'A1'!G89</f>
        <v>54850</v>
      </c>
      <c r="F6" s="854">
        <f>'A1'!H89</f>
        <v>0</v>
      </c>
      <c r="G6" s="854">
        <f>'A1'!I89</f>
        <v>0</v>
      </c>
    </row>
    <row r="7" spans="1:7" s="1362" customFormat="1" ht="24.95" customHeight="1" x14ac:dyDescent="0.35">
      <c r="A7" s="319" t="s">
        <v>61</v>
      </c>
      <c r="B7" s="1363" t="s">
        <v>134</v>
      </c>
      <c r="C7" s="855">
        <f>'A2'!E75</f>
        <v>116250</v>
      </c>
      <c r="D7" s="855">
        <f>'A2'!F75</f>
        <v>0</v>
      </c>
      <c r="E7" s="855">
        <f>'A2'!G75</f>
        <v>116250</v>
      </c>
      <c r="F7" s="855">
        <f>'A2'!H75</f>
        <v>0</v>
      </c>
      <c r="G7" s="855">
        <f>'A2'!I75</f>
        <v>0</v>
      </c>
    </row>
    <row r="8" spans="1:7" s="1362" customFormat="1" ht="24.95" customHeight="1" x14ac:dyDescent="0.35">
      <c r="A8" s="319" t="s">
        <v>62</v>
      </c>
      <c r="B8" s="1364" t="s">
        <v>135</v>
      </c>
      <c r="C8" s="1310">
        <f>'A3'!E42</f>
        <v>0</v>
      </c>
      <c r="D8" s="1310">
        <f>'A3'!F42</f>
        <v>0</v>
      </c>
      <c r="E8" s="1310">
        <f>'A3'!G42</f>
        <v>0</v>
      </c>
      <c r="F8" s="1310">
        <f>'A3'!H42</f>
        <v>0</v>
      </c>
      <c r="G8" s="1310">
        <f>'A3'!I42</f>
        <v>0</v>
      </c>
    </row>
    <row r="9" spans="1:7" s="1362" customFormat="1" ht="24.95" customHeight="1" x14ac:dyDescent="0.35">
      <c r="A9" s="319" t="s">
        <v>63</v>
      </c>
      <c r="B9" s="1363" t="s">
        <v>65</v>
      </c>
      <c r="C9" s="855">
        <f>'A4'!E30</f>
        <v>29250</v>
      </c>
      <c r="D9" s="855">
        <f>'A4'!F30</f>
        <v>0</v>
      </c>
      <c r="E9" s="855">
        <f>'A4'!G30</f>
        <v>29250</v>
      </c>
      <c r="F9" s="855">
        <f>'A4'!H30</f>
        <v>0</v>
      </c>
      <c r="G9" s="855">
        <f>'A4'!I30</f>
        <v>0</v>
      </c>
    </row>
    <row r="10" spans="1:7" s="1362" customFormat="1" ht="24.95" customHeight="1" x14ac:dyDescent="0.35">
      <c r="A10" s="319" t="s">
        <v>64</v>
      </c>
      <c r="B10" s="1363" t="s">
        <v>67</v>
      </c>
      <c r="C10" s="855">
        <f>'A5'!E64</f>
        <v>59850</v>
      </c>
      <c r="D10" s="855">
        <f>'A5'!F64</f>
        <v>0</v>
      </c>
      <c r="E10" s="855">
        <f>'A5'!G64</f>
        <v>59850</v>
      </c>
      <c r="F10" s="855">
        <f>'A5'!H64</f>
        <v>0</v>
      </c>
      <c r="G10" s="855">
        <f>'A5'!I64</f>
        <v>0</v>
      </c>
    </row>
    <row r="11" spans="1:7" s="1362" customFormat="1" ht="24.95" customHeight="1" x14ac:dyDescent="0.35">
      <c r="A11" s="319" t="s">
        <v>66</v>
      </c>
      <c r="B11" s="1363" t="s">
        <v>70</v>
      </c>
      <c r="C11" s="855">
        <f>'A6'!E83</f>
        <v>48450</v>
      </c>
      <c r="D11" s="855">
        <f>'A6'!F83</f>
        <v>0</v>
      </c>
      <c r="E11" s="855">
        <f>'A6'!G83</f>
        <v>48450</v>
      </c>
      <c r="F11" s="855">
        <f>'A6'!H83</f>
        <v>0</v>
      </c>
      <c r="G11" s="855">
        <f>'A6'!I83</f>
        <v>0</v>
      </c>
    </row>
    <row r="12" spans="1:7" s="1362" customFormat="1" ht="24.95" customHeight="1" x14ac:dyDescent="0.35">
      <c r="A12" s="319" t="s">
        <v>68</v>
      </c>
      <c r="B12" s="1365" t="s">
        <v>73</v>
      </c>
      <c r="C12" s="855">
        <f>'A7'!E48</f>
        <v>18250</v>
      </c>
      <c r="D12" s="855">
        <f>'A7'!F48</f>
        <v>0</v>
      </c>
      <c r="E12" s="855">
        <f>'A7'!G48</f>
        <v>18250</v>
      </c>
      <c r="F12" s="855">
        <f>'A7'!H48</f>
        <v>0</v>
      </c>
      <c r="G12" s="855">
        <f>'A7'!I48</f>
        <v>0</v>
      </c>
    </row>
    <row r="13" spans="1:7" s="1362" customFormat="1" ht="24.95" customHeight="1" x14ac:dyDescent="0.35">
      <c r="A13" s="514" t="s">
        <v>69</v>
      </c>
      <c r="B13" s="1363" t="s">
        <v>75</v>
      </c>
      <c r="C13" s="855">
        <f>'A8'!E74</f>
        <v>21500</v>
      </c>
      <c r="D13" s="855">
        <f>'A8'!F74</f>
        <v>0</v>
      </c>
      <c r="E13" s="855">
        <f>'A8'!G74</f>
        <v>21500</v>
      </c>
      <c r="F13" s="855">
        <f>'A8'!H74</f>
        <v>0</v>
      </c>
      <c r="G13" s="855">
        <f>'A8'!I74</f>
        <v>0</v>
      </c>
    </row>
    <row r="14" spans="1:7" s="1362" customFormat="1" ht="24.95" customHeight="1" x14ac:dyDescent="0.35">
      <c r="A14" s="319" t="s">
        <v>71</v>
      </c>
      <c r="B14" s="1363" t="s">
        <v>136</v>
      </c>
      <c r="C14" s="855">
        <f>'A9'!E63</f>
        <v>15000</v>
      </c>
      <c r="D14" s="855">
        <f>'A9'!F63</f>
        <v>0</v>
      </c>
      <c r="E14" s="855">
        <f>'A9'!G63</f>
        <v>0</v>
      </c>
      <c r="F14" s="855">
        <f>'A9'!H63</f>
        <v>15000</v>
      </c>
      <c r="G14" s="855">
        <f>'A9'!I63</f>
        <v>0</v>
      </c>
    </row>
    <row r="15" spans="1:7" s="1362" customFormat="1" ht="24.95" customHeight="1" x14ac:dyDescent="0.35">
      <c r="A15" s="319" t="s">
        <v>72</v>
      </c>
      <c r="B15" s="1363" t="s">
        <v>78</v>
      </c>
      <c r="C15" s="855">
        <f>'A10'!E39</f>
        <v>26000</v>
      </c>
      <c r="D15" s="855">
        <f>'A10'!F39</f>
        <v>0</v>
      </c>
      <c r="E15" s="855">
        <f>'A10'!G39</f>
        <v>26000</v>
      </c>
      <c r="F15" s="855">
        <f>'A10'!H39</f>
        <v>0</v>
      </c>
      <c r="G15" s="855">
        <f>'A10'!I39</f>
        <v>0</v>
      </c>
    </row>
    <row r="16" spans="1:7" s="1362" customFormat="1" ht="24.95" customHeight="1" x14ac:dyDescent="0.35">
      <c r="A16" s="319" t="s">
        <v>74</v>
      </c>
      <c r="B16" s="1366" t="s">
        <v>122</v>
      </c>
      <c r="C16" s="855">
        <f>'A11'!E38</f>
        <v>30000</v>
      </c>
      <c r="D16" s="855">
        <f>'A11'!F38</f>
        <v>0</v>
      </c>
      <c r="E16" s="855">
        <f>'A11'!G38</f>
        <v>30000</v>
      </c>
      <c r="F16" s="855">
        <f>'A11'!H38</f>
        <v>0</v>
      </c>
      <c r="G16" s="855">
        <f>'A11'!I38</f>
        <v>0</v>
      </c>
    </row>
    <row r="17" spans="1:7" s="1362" customFormat="1" ht="24.95" customHeight="1" x14ac:dyDescent="0.35">
      <c r="A17" s="319" t="s">
        <v>76</v>
      </c>
      <c r="B17" s="1363" t="s">
        <v>80</v>
      </c>
      <c r="C17" s="855">
        <f>'A12'!E70</f>
        <v>45000</v>
      </c>
      <c r="D17" s="855">
        <f>'A12'!F70</f>
        <v>0</v>
      </c>
      <c r="E17" s="855">
        <f>'A12'!G70</f>
        <v>45000</v>
      </c>
      <c r="F17" s="855">
        <f>'A12'!H70</f>
        <v>0</v>
      </c>
      <c r="G17" s="855">
        <f>'A12'!I70</f>
        <v>0</v>
      </c>
    </row>
    <row r="18" spans="1:7" s="1362" customFormat="1" ht="24.95" customHeight="1" x14ac:dyDescent="0.35">
      <c r="A18" s="319" t="s">
        <v>77</v>
      </c>
      <c r="B18" s="1365" t="s">
        <v>82</v>
      </c>
      <c r="C18" s="1311">
        <f>'A13'!E31</f>
        <v>0</v>
      </c>
      <c r="D18" s="1311">
        <f>'A13'!F31</f>
        <v>0</v>
      </c>
      <c r="E18" s="1311">
        <f>'A13'!G31</f>
        <v>0</v>
      </c>
      <c r="F18" s="1311">
        <f>'A13'!H31</f>
        <v>0</v>
      </c>
      <c r="G18" s="1311">
        <f>'A13'!I31</f>
        <v>0</v>
      </c>
    </row>
    <row r="19" spans="1:7" s="1362" customFormat="1" ht="24.95" customHeight="1" x14ac:dyDescent="0.35">
      <c r="A19" s="319" t="s">
        <v>79</v>
      </c>
      <c r="B19" s="1365" t="s">
        <v>84</v>
      </c>
      <c r="C19" s="855">
        <f>'A14'!E30</f>
        <v>2250</v>
      </c>
      <c r="D19" s="855">
        <f>'A14'!F30</f>
        <v>0</v>
      </c>
      <c r="E19" s="855">
        <f>'A14'!G30</f>
        <v>2250</v>
      </c>
      <c r="F19" s="855">
        <f>'A14'!H30</f>
        <v>0</v>
      </c>
      <c r="G19" s="855">
        <f>'A14'!I30</f>
        <v>0</v>
      </c>
    </row>
    <row r="20" spans="1:7" s="1362" customFormat="1" ht="24.95" customHeight="1" x14ac:dyDescent="0.35">
      <c r="A20" s="319" t="s">
        <v>81</v>
      </c>
      <c r="B20" s="1365" t="s">
        <v>86</v>
      </c>
      <c r="C20" s="855">
        <f>'A15'!E27</f>
        <v>4500</v>
      </c>
      <c r="D20" s="1311">
        <f>'A15'!F27</f>
        <v>0</v>
      </c>
      <c r="E20" s="855">
        <f>'A15'!G27</f>
        <v>4500</v>
      </c>
      <c r="F20" s="1311">
        <f>'A15'!H27</f>
        <v>0</v>
      </c>
      <c r="G20" s="1311">
        <f>'A15'!I27</f>
        <v>0</v>
      </c>
    </row>
    <row r="21" spans="1:7" s="1368" customFormat="1" ht="48" customHeight="1" x14ac:dyDescent="0.2">
      <c r="A21" s="319" t="s">
        <v>83</v>
      </c>
      <c r="B21" s="1365" t="s">
        <v>399</v>
      </c>
      <c r="C21" s="1367">
        <f>'A16'!E30</f>
        <v>50000</v>
      </c>
      <c r="D21" s="1367">
        <f>'A16'!F30</f>
        <v>0</v>
      </c>
      <c r="E21" s="1367">
        <f>'A16'!G30</f>
        <v>0</v>
      </c>
      <c r="F21" s="1367">
        <f>'A16'!H30</f>
        <v>0</v>
      </c>
      <c r="G21" s="1367">
        <f>'A16'!I30</f>
        <v>50000</v>
      </c>
    </row>
    <row r="22" spans="1:7" s="1362" customFormat="1" ht="24.95" customHeight="1" x14ac:dyDescent="0.35">
      <c r="A22" s="319" t="s">
        <v>85</v>
      </c>
      <c r="B22" s="1365" t="s">
        <v>89</v>
      </c>
      <c r="C22" s="855">
        <f>'A17'!E30</f>
        <v>0</v>
      </c>
      <c r="D22" s="855">
        <f>'A17'!F30</f>
        <v>0</v>
      </c>
      <c r="E22" s="855">
        <f>'A17'!G30</f>
        <v>0</v>
      </c>
      <c r="F22" s="855">
        <f>'A17'!H30</f>
        <v>0</v>
      </c>
      <c r="G22" s="855">
        <f>'A17'!I30</f>
        <v>0</v>
      </c>
    </row>
    <row r="23" spans="1:7" s="1362" customFormat="1" ht="24.95" customHeight="1" x14ac:dyDescent="0.35">
      <c r="A23" s="319" t="s">
        <v>87</v>
      </c>
      <c r="B23" s="1364" t="s">
        <v>91</v>
      </c>
      <c r="C23" s="855">
        <f>'A18'!E34</f>
        <v>4000</v>
      </c>
      <c r="D23" s="855">
        <f>'A18'!F34</f>
        <v>0</v>
      </c>
      <c r="E23" s="855">
        <f>'A18'!G34</f>
        <v>4000</v>
      </c>
      <c r="F23" s="855">
        <f>'A18'!H34</f>
        <v>0</v>
      </c>
      <c r="G23" s="855">
        <f>'A18'!I34</f>
        <v>0</v>
      </c>
    </row>
    <row r="24" spans="1:7" s="1362" customFormat="1" ht="24.95" customHeight="1" x14ac:dyDescent="0.35">
      <c r="A24" s="319" t="s">
        <v>88</v>
      </c>
      <c r="B24" s="1365" t="s">
        <v>93</v>
      </c>
      <c r="C24" s="855">
        <f>'A19'!E47</f>
        <v>4500</v>
      </c>
      <c r="D24" s="855">
        <f>'A19'!F47</f>
        <v>0</v>
      </c>
      <c r="E24" s="855">
        <f>'A19'!G47</f>
        <v>4500</v>
      </c>
      <c r="F24" s="855">
        <f>'A19'!H47</f>
        <v>0</v>
      </c>
      <c r="G24" s="855">
        <f>'A19'!I47</f>
        <v>0</v>
      </c>
    </row>
    <row r="25" spans="1:7" s="1362" customFormat="1" ht="24.95" customHeight="1" x14ac:dyDescent="0.35">
      <c r="A25" s="319" t="s">
        <v>90</v>
      </c>
      <c r="B25" s="1363" t="s">
        <v>95</v>
      </c>
      <c r="C25" s="1310">
        <f>'A20'!E36</f>
        <v>0</v>
      </c>
      <c r="D25" s="1310">
        <f>'A20'!F36</f>
        <v>0</v>
      </c>
      <c r="E25" s="1310">
        <f>'A20'!G36</f>
        <v>0</v>
      </c>
      <c r="F25" s="1310">
        <f>'A20'!H36</f>
        <v>0</v>
      </c>
      <c r="G25" s="1310">
        <f>'A20'!I36</f>
        <v>0</v>
      </c>
    </row>
    <row r="26" spans="1:7" s="1362" customFormat="1" ht="24.95" customHeight="1" x14ac:dyDescent="0.35">
      <c r="A26" s="319" t="s">
        <v>92</v>
      </c>
      <c r="B26" s="1369" t="s">
        <v>97</v>
      </c>
      <c r="C26" s="1370">
        <f>'A22'!E32</f>
        <v>0</v>
      </c>
      <c r="D26" s="1370">
        <f>'A22'!F32</f>
        <v>0</v>
      </c>
      <c r="E26" s="1370">
        <f>'A22'!G32</f>
        <v>0</v>
      </c>
      <c r="F26" s="1370">
        <f>'A22'!H32</f>
        <v>0</v>
      </c>
      <c r="G26" s="1370">
        <f>'A22'!I32</f>
        <v>0</v>
      </c>
    </row>
    <row r="27" spans="1:7" s="1362" customFormat="1" ht="24.95" customHeight="1" x14ac:dyDescent="0.35">
      <c r="A27" s="319" t="s">
        <v>94</v>
      </c>
      <c r="B27" s="1363" t="s">
        <v>99</v>
      </c>
      <c r="C27" s="1310">
        <f>'A22'!E32</f>
        <v>0</v>
      </c>
      <c r="D27" s="1310">
        <f>'A22'!F32</f>
        <v>0</v>
      </c>
      <c r="E27" s="1310">
        <f>'A22'!G32</f>
        <v>0</v>
      </c>
      <c r="F27" s="1310">
        <f>'A22'!H32</f>
        <v>0</v>
      </c>
      <c r="G27" s="1310">
        <f>'A22'!I32</f>
        <v>0</v>
      </c>
    </row>
    <row r="28" spans="1:7" s="1362" customFormat="1" ht="24.95" customHeight="1" x14ac:dyDescent="0.35">
      <c r="A28" s="319" t="s">
        <v>96</v>
      </c>
      <c r="B28" s="1363" t="s">
        <v>101</v>
      </c>
      <c r="C28" s="1310">
        <f>'A23'!E24</f>
        <v>0</v>
      </c>
      <c r="D28" s="1310">
        <f>'A23'!F24</f>
        <v>0</v>
      </c>
      <c r="E28" s="1310">
        <f>'A23'!G24</f>
        <v>0</v>
      </c>
      <c r="F28" s="1310">
        <f>'A23'!H24</f>
        <v>0</v>
      </c>
      <c r="G28" s="1310">
        <f>'A23'!I24</f>
        <v>0</v>
      </c>
    </row>
    <row r="29" spans="1:7" s="1362" customFormat="1" ht="24.95" customHeight="1" x14ac:dyDescent="0.35">
      <c r="A29" s="319" t="s">
        <v>98</v>
      </c>
      <c r="B29" s="1365" t="s">
        <v>103</v>
      </c>
      <c r="C29" s="1310">
        <f>'A24'!E24</f>
        <v>0</v>
      </c>
      <c r="D29" s="1310">
        <f>'A24'!F24</f>
        <v>0</v>
      </c>
      <c r="E29" s="1310">
        <f>'A24'!G24</f>
        <v>0</v>
      </c>
      <c r="F29" s="1310">
        <f>'A24'!H24</f>
        <v>0</v>
      </c>
      <c r="G29" s="1310">
        <f>'A24'!I24</f>
        <v>0</v>
      </c>
    </row>
    <row r="30" spans="1:7" s="1362" customFormat="1" ht="24.95" customHeight="1" x14ac:dyDescent="0.35">
      <c r="A30" s="319" t="s">
        <v>100</v>
      </c>
      <c r="B30" s="1365" t="s">
        <v>105</v>
      </c>
      <c r="C30" s="855">
        <f>'A25'!E44</f>
        <v>20000</v>
      </c>
      <c r="D30" s="855">
        <f>'A25'!F44</f>
        <v>0</v>
      </c>
      <c r="E30" s="855">
        <f>'A25'!G44</f>
        <v>20000</v>
      </c>
      <c r="F30" s="855">
        <f>'A25'!H44</f>
        <v>0</v>
      </c>
      <c r="G30" s="855">
        <f>'A25'!I44</f>
        <v>0</v>
      </c>
    </row>
    <row r="31" spans="1:7" s="1362" customFormat="1" ht="24.95" customHeight="1" x14ac:dyDescent="0.35">
      <c r="A31" s="319" t="s">
        <v>102</v>
      </c>
      <c r="B31" s="1364" t="s">
        <v>400</v>
      </c>
      <c r="C31" s="855">
        <f>'A26'!E29</f>
        <v>50000</v>
      </c>
      <c r="D31" s="855">
        <f>'A26'!F29</f>
        <v>0</v>
      </c>
      <c r="E31" s="855">
        <f>'A26'!G29</f>
        <v>0</v>
      </c>
      <c r="F31" s="855">
        <f>'A26'!H29</f>
        <v>0</v>
      </c>
      <c r="G31" s="855">
        <f>'A26'!I29</f>
        <v>50000</v>
      </c>
    </row>
    <row r="32" spans="1:7" s="1362" customFormat="1" ht="24.95" customHeight="1" x14ac:dyDescent="0.35">
      <c r="A32" s="319" t="s">
        <v>104</v>
      </c>
      <c r="B32" s="1364" t="s">
        <v>108</v>
      </c>
      <c r="C32" s="1310">
        <f>'A27'!E23</f>
        <v>0</v>
      </c>
      <c r="D32" s="1310">
        <f>'A27'!F23</f>
        <v>0</v>
      </c>
      <c r="E32" s="1310">
        <f>'A27'!G23</f>
        <v>0</v>
      </c>
      <c r="F32" s="1310">
        <f>'A27'!H23</f>
        <v>0</v>
      </c>
      <c r="G32" s="1310">
        <f>'A27'!I23</f>
        <v>0</v>
      </c>
    </row>
    <row r="33" spans="1:8" s="1362" customFormat="1" ht="24.95" customHeight="1" x14ac:dyDescent="0.35">
      <c r="A33" s="319" t="s">
        <v>106</v>
      </c>
      <c r="B33" s="1364" t="s">
        <v>111</v>
      </c>
      <c r="C33" s="855">
        <f>'A28'!E42</f>
        <v>78000</v>
      </c>
      <c r="D33" s="855">
        <f>'A28'!F42</f>
        <v>0</v>
      </c>
      <c r="E33" s="855">
        <f>'A28'!G42</f>
        <v>28000</v>
      </c>
      <c r="F33" s="855">
        <f>'A28'!H42</f>
        <v>0</v>
      </c>
      <c r="G33" s="855">
        <f>'A28'!I42</f>
        <v>50000</v>
      </c>
    </row>
    <row r="34" spans="1:8" s="1362" customFormat="1" ht="24.95" customHeight="1" x14ac:dyDescent="0.35">
      <c r="A34" s="319" t="s">
        <v>107</v>
      </c>
      <c r="B34" s="1363" t="s">
        <v>113</v>
      </c>
      <c r="C34" s="855">
        <f>'A29'!E39</f>
        <v>9300</v>
      </c>
      <c r="D34" s="855">
        <f>'A29'!F39</f>
        <v>0</v>
      </c>
      <c r="E34" s="855">
        <f>'A29'!G39</f>
        <v>9300</v>
      </c>
      <c r="F34" s="855">
        <f>'A29'!H39</f>
        <v>0</v>
      </c>
      <c r="G34" s="855">
        <f>'A29'!I39</f>
        <v>0</v>
      </c>
    </row>
    <row r="35" spans="1:8" s="1362" customFormat="1" ht="24.95" customHeight="1" x14ac:dyDescent="0.35">
      <c r="A35" s="319" t="s">
        <v>109</v>
      </c>
      <c r="B35" s="1365" t="s">
        <v>116</v>
      </c>
      <c r="C35" s="1310">
        <f>'A30'!E30</f>
        <v>0</v>
      </c>
      <c r="D35" s="1310">
        <f>'A30'!F30</f>
        <v>0</v>
      </c>
      <c r="E35" s="1310">
        <f>'A30'!G30</f>
        <v>0</v>
      </c>
      <c r="F35" s="1310">
        <f>'A30'!H30</f>
        <v>0</v>
      </c>
      <c r="G35" s="1310">
        <f>'A30'!I30</f>
        <v>0</v>
      </c>
    </row>
    <row r="36" spans="1:8" s="1362" customFormat="1" ht="24.95" customHeight="1" x14ac:dyDescent="0.35">
      <c r="A36" s="319" t="s">
        <v>110</v>
      </c>
      <c r="B36" s="1365" t="s">
        <v>118</v>
      </c>
      <c r="C36" s="855">
        <f>'A31'!E36</f>
        <v>0</v>
      </c>
      <c r="D36" s="855">
        <f>'A31'!F36</f>
        <v>0</v>
      </c>
      <c r="E36" s="855">
        <f>'A31'!G36</f>
        <v>0</v>
      </c>
      <c r="F36" s="855">
        <f>'A31'!H36</f>
        <v>0</v>
      </c>
      <c r="G36" s="855">
        <f>'A31'!I36</f>
        <v>0</v>
      </c>
    </row>
    <row r="37" spans="1:8" s="1362" customFormat="1" ht="24.95" customHeight="1" x14ac:dyDescent="0.35">
      <c r="A37" s="319" t="s">
        <v>112</v>
      </c>
      <c r="B37" s="1371" t="s">
        <v>120</v>
      </c>
      <c r="C37" s="855">
        <f>'A32'!E31</f>
        <v>760000</v>
      </c>
      <c r="D37" s="855">
        <f>'A32'!F31</f>
        <v>0</v>
      </c>
      <c r="E37" s="855">
        <f>'A32'!G31</f>
        <v>760000</v>
      </c>
      <c r="F37" s="855">
        <f>'A32'!H31</f>
        <v>0</v>
      </c>
      <c r="G37" s="855">
        <f>'A32'!I31</f>
        <v>0</v>
      </c>
    </row>
    <row r="38" spans="1:8" s="1362" customFormat="1" ht="24.95" customHeight="1" x14ac:dyDescent="0.35">
      <c r="A38" s="319" t="s">
        <v>114</v>
      </c>
      <c r="B38" s="1365" t="s">
        <v>124</v>
      </c>
      <c r="C38" s="855">
        <f>'A33'!E67</f>
        <v>13680500</v>
      </c>
      <c r="D38" s="855">
        <f>'A33'!F67</f>
        <v>0</v>
      </c>
      <c r="E38" s="855">
        <f>'A33'!G67</f>
        <v>13680500</v>
      </c>
      <c r="F38" s="855">
        <f>'A33'!H67</f>
        <v>0</v>
      </c>
      <c r="G38" s="855">
        <f>'A33'!I67</f>
        <v>0</v>
      </c>
      <c r="H38" s="1372"/>
    </row>
    <row r="39" spans="1:8" s="1362" customFormat="1" ht="24.95" customHeight="1" x14ac:dyDescent="0.35">
      <c r="A39" s="319" t="s">
        <v>115</v>
      </c>
      <c r="B39" s="1365" t="s">
        <v>126</v>
      </c>
      <c r="C39" s="855">
        <f>'A34'!E67</f>
        <v>284000</v>
      </c>
      <c r="D39" s="855">
        <f>'A34'!F67</f>
        <v>0</v>
      </c>
      <c r="E39" s="855">
        <f>'A34'!G67</f>
        <v>284000</v>
      </c>
      <c r="F39" s="855">
        <f>'A34'!H67</f>
        <v>0</v>
      </c>
      <c r="G39" s="855">
        <f>'A34'!I67</f>
        <v>0</v>
      </c>
    </row>
    <row r="40" spans="1:8" s="1362" customFormat="1" ht="24.95" customHeight="1" x14ac:dyDescent="0.35">
      <c r="A40" s="319" t="s">
        <v>117</v>
      </c>
      <c r="B40" s="1365" t="s">
        <v>128</v>
      </c>
      <c r="C40" s="855">
        <f>'A35'!E47</f>
        <v>27000</v>
      </c>
      <c r="D40" s="855">
        <f>'A35'!F47</f>
        <v>0</v>
      </c>
      <c r="E40" s="855">
        <f>'A35'!G47</f>
        <v>27000</v>
      </c>
      <c r="F40" s="855">
        <f>'A35'!H47</f>
        <v>0</v>
      </c>
      <c r="G40" s="855">
        <f>'A35'!I47</f>
        <v>0</v>
      </c>
    </row>
    <row r="41" spans="1:8" s="1362" customFormat="1" ht="24.95" customHeight="1" x14ac:dyDescent="0.35">
      <c r="A41" s="319" t="s">
        <v>119</v>
      </c>
      <c r="B41" s="856" t="s">
        <v>401</v>
      </c>
      <c r="C41" s="855">
        <f>'A36'!E55</f>
        <v>31500</v>
      </c>
      <c r="D41" s="855">
        <f>'A36'!F55</f>
        <v>0</v>
      </c>
      <c r="E41" s="855">
        <f>'A36'!G55</f>
        <v>31500</v>
      </c>
      <c r="F41" s="855">
        <f>'A36'!H55</f>
        <v>0</v>
      </c>
      <c r="G41" s="855">
        <f>'A36'!I55</f>
        <v>0</v>
      </c>
    </row>
    <row r="42" spans="1:8" s="1362" customFormat="1" ht="24.95" customHeight="1" x14ac:dyDescent="0.35">
      <c r="A42" s="319" t="s">
        <v>121</v>
      </c>
      <c r="B42" s="1365" t="s">
        <v>131</v>
      </c>
      <c r="C42" s="855">
        <f>'A36'!E55</f>
        <v>31500</v>
      </c>
      <c r="D42" s="855">
        <f>'A36'!F55</f>
        <v>0</v>
      </c>
      <c r="E42" s="855">
        <f>'A36'!G55</f>
        <v>31500</v>
      </c>
      <c r="F42" s="855">
        <f>'A36'!H55</f>
        <v>0</v>
      </c>
      <c r="G42" s="855">
        <f>'A36'!I55</f>
        <v>0</v>
      </c>
    </row>
    <row r="43" spans="1:8" s="1362" customFormat="1" ht="24.95" customHeight="1" x14ac:dyDescent="0.35">
      <c r="A43" s="319" t="s">
        <v>123</v>
      </c>
      <c r="B43" s="1365" t="s">
        <v>132</v>
      </c>
      <c r="C43" s="1310">
        <f>'A38'!E39</f>
        <v>0</v>
      </c>
      <c r="D43" s="1310">
        <f>'A38'!F39</f>
        <v>0</v>
      </c>
      <c r="E43" s="1310">
        <f>'A38'!G39</f>
        <v>0</v>
      </c>
      <c r="F43" s="1310">
        <f>'A38'!H39</f>
        <v>0</v>
      </c>
      <c r="G43" s="1310">
        <f>'A38'!I39</f>
        <v>0</v>
      </c>
    </row>
    <row r="44" spans="1:8" s="1362" customFormat="1" ht="24.95" customHeight="1" x14ac:dyDescent="0.35">
      <c r="A44" s="319" t="s">
        <v>125</v>
      </c>
      <c r="B44" s="1365" t="s">
        <v>402</v>
      </c>
      <c r="C44" s="1311">
        <f>'A39'!E40</f>
        <v>0</v>
      </c>
      <c r="D44" s="1311">
        <f>'A39'!F40</f>
        <v>0</v>
      </c>
      <c r="E44" s="1311">
        <f>'A39'!G40</f>
        <v>0</v>
      </c>
      <c r="F44" s="1311">
        <f>'A39'!H40</f>
        <v>0</v>
      </c>
      <c r="G44" s="1311">
        <f>'A39'!I40</f>
        <v>0</v>
      </c>
    </row>
    <row r="45" spans="1:8" s="1362" customFormat="1" ht="24.95" customHeight="1" x14ac:dyDescent="0.35">
      <c r="A45" s="319" t="s">
        <v>127</v>
      </c>
      <c r="B45" s="1365" t="s">
        <v>133</v>
      </c>
      <c r="C45" s="1310">
        <f>'A40'!E33</f>
        <v>0</v>
      </c>
      <c r="D45" s="1310">
        <f>'A40'!F33</f>
        <v>0</v>
      </c>
      <c r="E45" s="1310">
        <f>'A40'!G33</f>
        <v>0</v>
      </c>
      <c r="F45" s="1310">
        <f>'A40'!H33</f>
        <v>0</v>
      </c>
      <c r="G45" s="1310">
        <f>'A40'!I33</f>
        <v>0</v>
      </c>
    </row>
    <row r="46" spans="1:8" s="1362" customFormat="1" ht="24.95" customHeight="1" x14ac:dyDescent="0.35">
      <c r="A46" s="319" t="s">
        <v>129</v>
      </c>
      <c r="B46" s="856" t="s">
        <v>403</v>
      </c>
      <c r="C46" s="855">
        <f>'A41'!E53</f>
        <v>27925064</v>
      </c>
      <c r="D46" s="855">
        <f>'A41'!F53</f>
        <v>12430814</v>
      </c>
      <c r="E46" s="855">
        <f>'A41'!G53</f>
        <v>15494250</v>
      </c>
      <c r="F46" s="855">
        <f>'A41'!H53</f>
        <v>0</v>
      </c>
      <c r="G46" s="855">
        <f>'A41'!I53</f>
        <v>0</v>
      </c>
      <c r="H46" s="1372"/>
    </row>
    <row r="47" spans="1:8" s="1362" customFormat="1" ht="24.95" customHeight="1" x14ac:dyDescent="0.35">
      <c r="A47" s="319" t="s">
        <v>130</v>
      </c>
      <c r="B47" s="1373" t="s">
        <v>137</v>
      </c>
      <c r="C47" s="1308"/>
      <c r="D47" s="1308"/>
      <c r="E47" s="1308"/>
      <c r="F47" s="1308"/>
      <c r="G47" s="1308"/>
    </row>
    <row r="48" spans="1:8" s="1362" customFormat="1" ht="24.95" customHeight="1" x14ac:dyDescent="0.35">
      <c r="A48" s="319"/>
      <c r="B48" s="1363" t="s">
        <v>405</v>
      </c>
      <c r="C48" s="1374">
        <f>'1'!E38</f>
        <v>12600</v>
      </c>
      <c r="D48" s="1374">
        <f>'1'!F38</f>
        <v>0</v>
      </c>
      <c r="E48" s="1374">
        <v>12600</v>
      </c>
      <c r="F48" s="1374">
        <f>'1'!H38</f>
        <v>0</v>
      </c>
      <c r="G48" s="1374">
        <f>'1'!I38</f>
        <v>0</v>
      </c>
    </row>
    <row r="49" spans="1:7" s="1362" customFormat="1" ht="24.95" customHeight="1" x14ac:dyDescent="0.35">
      <c r="A49" s="319"/>
      <c r="B49" s="1375" t="s">
        <v>406</v>
      </c>
      <c r="C49" s="1374">
        <f>'2'!E32</f>
        <v>54700</v>
      </c>
      <c r="D49" s="1374">
        <f>'2'!F32</f>
        <v>0</v>
      </c>
      <c r="E49" s="1374">
        <v>54700</v>
      </c>
      <c r="F49" s="1374">
        <f>'2'!H32</f>
        <v>0</v>
      </c>
      <c r="G49" s="1374">
        <f>'2'!I32</f>
        <v>0</v>
      </c>
    </row>
    <row r="50" spans="1:7" s="1362" customFormat="1" ht="24.95" customHeight="1" x14ac:dyDescent="0.35">
      <c r="A50" s="319"/>
      <c r="B50" s="1376" t="s">
        <v>407</v>
      </c>
      <c r="C50" s="1374">
        <f>'3'!E38</f>
        <v>12000</v>
      </c>
      <c r="D50" s="1374">
        <f>'3'!F38</f>
        <v>0</v>
      </c>
      <c r="E50" s="1374">
        <v>12000</v>
      </c>
      <c r="F50" s="1374">
        <f>'3'!H38</f>
        <v>0</v>
      </c>
      <c r="G50" s="1374">
        <f>'3'!I38</f>
        <v>0</v>
      </c>
    </row>
    <row r="51" spans="1:7" s="1362" customFormat="1" ht="24.95" customHeight="1" x14ac:dyDescent="0.35">
      <c r="A51" s="319"/>
      <c r="B51" s="1377" t="s">
        <v>408</v>
      </c>
      <c r="C51" s="1378">
        <f>'4'!E41</f>
        <v>0</v>
      </c>
      <c r="D51" s="1378">
        <f>'4'!F41</f>
        <v>0</v>
      </c>
      <c r="E51" s="1378">
        <f>'4'!G41</f>
        <v>0</v>
      </c>
      <c r="F51" s="1378">
        <f>'4'!H41</f>
        <v>0</v>
      </c>
      <c r="G51" s="1378">
        <f>'4'!I41</f>
        <v>0</v>
      </c>
    </row>
    <row r="52" spans="1:7" s="1362" customFormat="1" ht="24.95" customHeight="1" x14ac:dyDescent="0.35">
      <c r="A52" s="319"/>
      <c r="B52" s="1375" t="s">
        <v>409</v>
      </c>
      <c r="C52" s="1374">
        <f>'5'!E38</f>
        <v>0</v>
      </c>
      <c r="D52" s="1374">
        <f>'5'!F38</f>
        <v>0</v>
      </c>
      <c r="E52" s="1374">
        <f>'5'!G38</f>
        <v>0</v>
      </c>
      <c r="F52" s="1374">
        <f>'5'!H38</f>
        <v>0</v>
      </c>
      <c r="G52" s="1374">
        <f>'5'!I38</f>
        <v>0</v>
      </c>
    </row>
    <row r="53" spans="1:7" s="1362" customFormat="1" ht="24.95" customHeight="1" x14ac:dyDescent="0.35">
      <c r="A53" s="319"/>
      <c r="B53" s="1363" t="s">
        <v>410</v>
      </c>
      <c r="C53" s="1378">
        <f>'6 '!E29</f>
        <v>0</v>
      </c>
      <c r="D53" s="1378">
        <f>'6 '!F29</f>
        <v>0</v>
      </c>
      <c r="E53" s="1378">
        <f>'6 '!G29</f>
        <v>0</v>
      </c>
      <c r="F53" s="1378">
        <f>'6 '!H29</f>
        <v>0</v>
      </c>
      <c r="G53" s="1378">
        <f>'6 '!I29</f>
        <v>0</v>
      </c>
    </row>
    <row r="54" spans="1:7" s="1362" customFormat="1" ht="24.95" customHeight="1" x14ac:dyDescent="0.35">
      <c r="A54" s="319"/>
      <c r="B54" s="1376" t="s">
        <v>411</v>
      </c>
      <c r="C54" s="1374">
        <f>'7 '!E27</f>
        <v>20000</v>
      </c>
      <c r="D54" s="1374">
        <f>'7 '!F27</f>
        <v>0</v>
      </c>
      <c r="E54" s="1374">
        <f>C54</f>
        <v>20000</v>
      </c>
      <c r="F54" s="1374">
        <f>'7 '!H27</f>
        <v>0</v>
      </c>
      <c r="G54" s="1374">
        <f>'7 '!I27</f>
        <v>0</v>
      </c>
    </row>
    <row r="55" spans="1:7" s="1368" customFormat="1" ht="24.95" customHeight="1" x14ac:dyDescent="0.2">
      <c r="A55" s="319"/>
      <c r="B55" s="1363" t="s">
        <v>326</v>
      </c>
      <c r="C55" s="1379">
        <f>'8 '!E32</f>
        <v>0</v>
      </c>
      <c r="D55" s="1379">
        <f>'8 '!F32</f>
        <v>0</v>
      </c>
      <c r="E55" s="1379">
        <f>'8 '!G32</f>
        <v>0</v>
      </c>
      <c r="F55" s="1379">
        <f>'8 '!H32</f>
        <v>0</v>
      </c>
      <c r="G55" s="1379">
        <f>'8 '!I32</f>
        <v>0</v>
      </c>
    </row>
    <row r="56" spans="1:7" s="1362" customFormat="1" ht="24.95" customHeight="1" x14ac:dyDescent="0.35">
      <c r="A56" s="319"/>
      <c r="B56" s="1363" t="s">
        <v>412</v>
      </c>
      <c r="C56" s="1378">
        <f>'9 '!E30</f>
        <v>0</v>
      </c>
      <c r="D56" s="1378">
        <f>'9 '!F30</f>
        <v>0</v>
      </c>
      <c r="E56" s="1378">
        <f>'9 '!G30</f>
        <v>0</v>
      </c>
      <c r="F56" s="1378">
        <f>'9 '!H30</f>
        <v>0</v>
      </c>
      <c r="G56" s="1378">
        <f>'9 '!I30</f>
        <v>0</v>
      </c>
    </row>
    <row r="57" spans="1:7" s="1362" customFormat="1" ht="24.95" customHeight="1" x14ac:dyDescent="0.35">
      <c r="A57" s="319"/>
      <c r="B57" s="1376" t="s">
        <v>413</v>
      </c>
      <c r="C57" s="1378">
        <f>'10'!E34</f>
        <v>0</v>
      </c>
      <c r="D57" s="1378">
        <f>'10'!F34</f>
        <v>0</v>
      </c>
      <c r="E57" s="1378">
        <f>'10'!G34</f>
        <v>0</v>
      </c>
      <c r="F57" s="1378">
        <f>'10'!H34</f>
        <v>0</v>
      </c>
      <c r="G57" s="1378">
        <f>'10'!I34</f>
        <v>0</v>
      </c>
    </row>
    <row r="58" spans="1:7" s="1362" customFormat="1" ht="24.95" customHeight="1" x14ac:dyDescent="0.35">
      <c r="A58" s="319"/>
      <c r="B58" s="1376" t="s">
        <v>2784</v>
      </c>
      <c r="C58" s="1378">
        <f>'11'!E31</f>
        <v>0</v>
      </c>
      <c r="D58" s="1378">
        <f>'11'!F31</f>
        <v>0</v>
      </c>
      <c r="E58" s="1378">
        <f>'11'!G31</f>
        <v>0</v>
      </c>
      <c r="F58" s="1378">
        <f>'11'!H31</f>
        <v>0</v>
      </c>
      <c r="G58" s="1378">
        <f>'11'!I31</f>
        <v>0</v>
      </c>
    </row>
    <row r="59" spans="1:7" s="1362" customFormat="1" ht="24.95" customHeight="1" x14ac:dyDescent="0.35">
      <c r="A59" s="319"/>
      <c r="B59" s="1363" t="s">
        <v>356</v>
      </c>
      <c r="C59" s="1374">
        <f>'12'!E37</f>
        <v>70000</v>
      </c>
      <c r="D59" s="1374">
        <f>'12'!F37</f>
        <v>0</v>
      </c>
      <c r="E59" s="1374">
        <v>70000</v>
      </c>
      <c r="F59" s="1374">
        <f>'12'!H37</f>
        <v>0</v>
      </c>
      <c r="G59" s="1374">
        <f>'12'!I37</f>
        <v>0</v>
      </c>
    </row>
    <row r="60" spans="1:7" s="1362" customFormat="1" ht="24.95" customHeight="1" x14ac:dyDescent="0.35">
      <c r="A60" s="319"/>
      <c r="B60" s="1376" t="s">
        <v>414</v>
      </c>
      <c r="C60" s="1378">
        <f>'13'!E30</f>
        <v>0</v>
      </c>
      <c r="D60" s="1378">
        <f>'13'!F30</f>
        <v>0</v>
      </c>
      <c r="E60" s="1378">
        <f>'13'!G30</f>
        <v>0</v>
      </c>
      <c r="F60" s="1378">
        <f>'13'!H30</f>
        <v>0</v>
      </c>
      <c r="G60" s="1378">
        <f>'13'!I30</f>
        <v>0</v>
      </c>
    </row>
    <row r="61" spans="1:7" s="1362" customFormat="1" ht="24.95" customHeight="1" x14ac:dyDescent="0.35">
      <c r="A61" s="319"/>
      <c r="B61" s="1363" t="s">
        <v>415</v>
      </c>
      <c r="C61" s="1310">
        <f>'14'!E44</f>
        <v>0</v>
      </c>
      <c r="D61" s="1310">
        <f>'14'!F44</f>
        <v>0</v>
      </c>
      <c r="E61" s="1378">
        <f>'14'!G44</f>
        <v>0</v>
      </c>
      <c r="F61" s="1378">
        <f>'14'!H44</f>
        <v>0</v>
      </c>
      <c r="G61" s="1378">
        <f>'14'!I44</f>
        <v>0</v>
      </c>
    </row>
    <row r="62" spans="1:7" s="1362" customFormat="1" ht="24.95" customHeight="1" x14ac:dyDescent="0.35">
      <c r="A62" s="1380"/>
      <c r="B62" s="1381" t="s">
        <v>159</v>
      </c>
      <c r="C62" s="1420">
        <v>202286</v>
      </c>
      <c r="D62" s="1420">
        <v>202286</v>
      </c>
      <c r="E62" s="1382"/>
      <c r="F62" s="1382"/>
      <c r="G62" s="1382"/>
    </row>
    <row r="63" spans="1:7" s="36" customFormat="1" ht="24.95" customHeight="1" x14ac:dyDescent="0.35">
      <c r="A63" s="1383"/>
      <c r="B63" s="1384" t="s">
        <v>404</v>
      </c>
      <c r="C63" s="1385">
        <f>SUM(C6:C62)</f>
        <v>43798100</v>
      </c>
      <c r="D63" s="1385">
        <f>SUM(D6:D62)</f>
        <v>12633100</v>
      </c>
      <c r="E63" s="1385">
        <f t="shared" ref="E63:G63" si="0">SUM(E6:E62)</f>
        <v>31000000</v>
      </c>
      <c r="F63" s="1385">
        <f t="shared" si="0"/>
        <v>15000</v>
      </c>
      <c r="G63" s="1385">
        <f t="shared" si="0"/>
        <v>150000</v>
      </c>
    </row>
    <row r="64" spans="1:7" s="1362" customFormat="1" ht="24.95" customHeight="1" x14ac:dyDescent="0.35">
      <c r="A64" s="1386"/>
    </row>
    <row r="65" spans="1:5" s="1362" customFormat="1" ht="24.95" customHeight="1" x14ac:dyDescent="0.35">
      <c r="A65" s="1386"/>
      <c r="B65" s="856" t="s">
        <v>2368</v>
      </c>
      <c r="C65" s="856"/>
      <c r="E65" s="1372"/>
    </row>
    <row r="66" spans="1:5" s="1362" customFormat="1" ht="24.95" customHeight="1" x14ac:dyDescent="0.35">
      <c r="A66" s="1386"/>
      <c r="B66" s="856" t="s">
        <v>2369</v>
      </c>
      <c r="C66" s="1312">
        <v>11500000</v>
      </c>
      <c r="E66" s="1403"/>
    </row>
    <row r="67" spans="1:5" s="1362" customFormat="1" ht="24.95" customHeight="1" x14ac:dyDescent="0.35">
      <c r="A67" s="1386"/>
      <c r="B67" s="856" t="s">
        <v>2370</v>
      </c>
      <c r="C67" s="746">
        <v>5079600</v>
      </c>
      <c r="E67" s="1387"/>
    </row>
    <row r="68" spans="1:5" s="1362" customFormat="1" ht="24.95" customHeight="1" x14ac:dyDescent="0.35">
      <c r="A68" s="1386"/>
      <c r="B68" s="856" t="s">
        <v>2371</v>
      </c>
      <c r="C68" s="1312">
        <v>30000000</v>
      </c>
      <c r="D68" s="1419"/>
    </row>
    <row r="69" spans="1:5" x14ac:dyDescent="0.3">
      <c r="D69" s="1403"/>
    </row>
    <row r="70" spans="1:5" x14ac:dyDescent="0.3">
      <c r="C70" s="1403"/>
    </row>
    <row r="71" spans="1:5" x14ac:dyDescent="0.3">
      <c r="C71" s="1302"/>
    </row>
  </sheetData>
  <mergeCells count="3">
    <mergeCell ref="A2:C2"/>
    <mergeCell ref="D4:G4"/>
    <mergeCell ref="A1:G1"/>
  </mergeCells>
  <pageMargins left="1.299212598425197" right="0.51181102362204722" top="0.55118110236220474" bottom="0.35433070866141736" header="0.31496062992125984" footer="0.31496062992125984"/>
  <pageSetup paperSize="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25"/>
  <sheetViews>
    <sheetView workbookViewId="0">
      <selection activeCell="N18" sqref="N18"/>
    </sheetView>
  </sheetViews>
  <sheetFormatPr defaultRowHeight="21" x14ac:dyDescent="0.35"/>
  <cols>
    <col min="1" max="1" width="9.140625" style="1"/>
    <col min="2" max="2" width="7" style="1" customWidth="1"/>
    <col min="3" max="16384" width="9.140625" style="1"/>
  </cols>
  <sheetData>
    <row r="5" spans="3:3" ht="36" x14ac:dyDescent="0.55000000000000004">
      <c r="C5" s="52" t="s">
        <v>398</v>
      </c>
    </row>
    <row r="6" spans="3:3" ht="30.75" x14ac:dyDescent="0.45">
      <c r="C6" s="47" t="s">
        <v>397</v>
      </c>
    </row>
    <row r="7" spans="3:3" ht="30.75" x14ac:dyDescent="0.45">
      <c r="C7" s="47" t="s">
        <v>155</v>
      </c>
    </row>
    <row r="8" spans="3:3" ht="30.75" x14ac:dyDescent="0.45">
      <c r="C8" s="47" t="s">
        <v>158</v>
      </c>
    </row>
    <row r="25" spans="4:4" ht="33.75" x14ac:dyDescent="0.5">
      <c r="D25" s="58"/>
    </row>
  </sheetData>
  <pageMargins left="0.9055118110236221" right="0.70866141732283472" top="0.74803149606299213" bottom="0.74803149606299213" header="0.31496062992125984" footer="0.31496062992125984"/>
  <pageSetup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R90"/>
  <sheetViews>
    <sheetView topLeftCell="A22" zoomScale="80" zoomScaleNormal="80" workbookViewId="0">
      <selection activeCell="G15" sqref="G15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5703125" style="1" customWidth="1"/>
    <col min="4" max="4" width="18.28515625" style="1" customWidth="1"/>
    <col min="5" max="5" width="10.140625" style="1" customWidth="1"/>
    <col min="6" max="6" width="8.5703125" style="1" customWidth="1"/>
    <col min="7" max="7" width="10.42578125" style="1" customWidth="1"/>
    <col min="8" max="8" width="11.5703125" style="1" customWidth="1"/>
    <col min="9" max="9" width="12.85546875" style="1" customWidth="1"/>
    <col min="10" max="10" width="17.140625" style="1" customWidth="1"/>
    <col min="11" max="16384" width="9.140625" style="1"/>
  </cols>
  <sheetData>
    <row r="1" spans="1:10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0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0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0" ht="21" customHeight="1" x14ac:dyDescent="0.35">
      <c r="A4" s="33"/>
      <c r="B4" s="48" t="s">
        <v>49</v>
      </c>
      <c r="C4" s="39" t="s">
        <v>163</v>
      </c>
      <c r="D4" s="26"/>
      <c r="F4" s="2"/>
      <c r="G4" s="2"/>
      <c r="H4" s="2"/>
    </row>
    <row r="5" spans="1:10" ht="21" customHeight="1" x14ac:dyDescent="0.35">
      <c r="A5" s="33"/>
      <c r="B5" s="48" t="s">
        <v>421</v>
      </c>
      <c r="C5" s="39" t="s">
        <v>164</v>
      </c>
      <c r="D5" s="26"/>
      <c r="E5" s="2"/>
      <c r="F5" s="2"/>
      <c r="G5" s="2"/>
    </row>
    <row r="6" spans="1:10" ht="23.25" x14ac:dyDescent="0.35">
      <c r="A6" s="33"/>
      <c r="B6" s="48" t="s">
        <v>20</v>
      </c>
      <c r="C6" s="26" t="s">
        <v>2708</v>
      </c>
      <c r="D6" s="51"/>
      <c r="E6" s="50"/>
      <c r="F6" s="50"/>
      <c r="G6" s="50"/>
      <c r="H6" s="50"/>
      <c r="I6" s="50"/>
      <c r="J6" s="50"/>
    </row>
    <row r="7" spans="1:10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0" ht="21" customHeight="1" x14ac:dyDescent="0.35">
      <c r="A8" s="33"/>
      <c r="B8" s="36" t="s">
        <v>32</v>
      </c>
      <c r="C8" s="1" t="s">
        <v>2705</v>
      </c>
      <c r="F8" s="26"/>
      <c r="H8" s="26"/>
      <c r="J8" s="26"/>
    </row>
    <row r="9" spans="1:10" ht="21" customHeight="1" x14ac:dyDescent="0.35">
      <c r="A9" s="33"/>
      <c r="B9" s="36"/>
      <c r="C9" s="1" t="s">
        <v>2706</v>
      </c>
      <c r="F9" s="26"/>
      <c r="H9" s="26"/>
    </row>
    <row r="10" spans="1:10" ht="21" customHeight="1" x14ac:dyDescent="0.35">
      <c r="A10" s="33"/>
      <c r="B10" s="36" t="s">
        <v>33</v>
      </c>
      <c r="C10" s="128" t="s">
        <v>416</v>
      </c>
      <c r="E10" s="26"/>
      <c r="F10" s="2"/>
      <c r="G10" s="2"/>
      <c r="H10" s="2"/>
    </row>
    <row r="11" spans="1:10" ht="21" customHeight="1" x14ac:dyDescent="0.35">
      <c r="A11" s="33"/>
      <c r="B11" s="36"/>
      <c r="C11" s="128" t="s">
        <v>417</v>
      </c>
      <c r="E11" s="2"/>
      <c r="F11" s="2"/>
      <c r="G11" s="2"/>
      <c r="H11" s="2"/>
    </row>
    <row r="12" spans="1:10" ht="21" customHeight="1" x14ac:dyDescent="0.35">
      <c r="A12" s="33"/>
      <c r="B12" s="36"/>
      <c r="C12" s="128" t="s">
        <v>418</v>
      </c>
      <c r="E12" s="2"/>
      <c r="F12" s="2"/>
      <c r="G12" s="2"/>
      <c r="H12" s="2"/>
    </row>
    <row r="13" spans="1:10" ht="20.25" customHeight="1" x14ac:dyDescent="0.35">
      <c r="A13" s="33"/>
      <c r="B13" s="36"/>
      <c r="C13" s="25"/>
      <c r="E13" s="2"/>
      <c r="F13" s="2"/>
      <c r="G13" s="2"/>
      <c r="H13" s="2"/>
    </row>
    <row r="14" spans="1:10" ht="21" customHeight="1" x14ac:dyDescent="0.35">
      <c r="A14" s="1491" t="s">
        <v>0</v>
      </c>
      <c r="B14" s="1491" t="s">
        <v>31</v>
      </c>
      <c r="C14" s="62" t="s">
        <v>25</v>
      </c>
      <c r="D14" s="6" t="s">
        <v>26</v>
      </c>
      <c r="E14" s="1493" t="s">
        <v>1</v>
      </c>
      <c r="F14" s="1494"/>
      <c r="G14" s="1494"/>
      <c r="H14" s="1494"/>
      <c r="I14" s="1495"/>
      <c r="J14" s="1489" t="s">
        <v>9</v>
      </c>
    </row>
    <row r="15" spans="1:10" x14ac:dyDescent="0.35">
      <c r="A15" s="1492"/>
      <c r="B15" s="1492"/>
      <c r="C15" s="63"/>
      <c r="D15" s="3" t="s">
        <v>27</v>
      </c>
      <c r="E15" s="34" t="s">
        <v>5</v>
      </c>
      <c r="F15" s="34" t="s">
        <v>6</v>
      </c>
      <c r="G15" s="34" t="s">
        <v>2788</v>
      </c>
      <c r="H15" s="34" t="s">
        <v>28</v>
      </c>
      <c r="I15" s="34" t="s">
        <v>161</v>
      </c>
      <c r="J15" s="1490"/>
    </row>
    <row r="16" spans="1:10" s="11" customFormat="1" ht="27.95" customHeight="1" x14ac:dyDescent="0.2">
      <c r="A16" s="261">
        <v>1</v>
      </c>
      <c r="B16" s="263" t="s">
        <v>165</v>
      </c>
      <c r="C16" s="264"/>
      <c r="D16" s="262"/>
      <c r="E16" s="262"/>
      <c r="F16" s="262"/>
      <c r="G16" s="262"/>
      <c r="H16" s="262"/>
      <c r="I16" s="262"/>
      <c r="J16" s="262"/>
    </row>
    <row r="17" spans="1:16294" s="11" customFormat="1" ht="21" customHeight="1" x14ac:dyDescent="0.2">
      <c r="A17" s="64"/>
      <c r="B17" s="90" t="s">
        <v>647</v>
      </c>
      <c r="C17" s="244"/>
      <c r="D17" s="244"/>
      <c r="E17" s="244"/>
      <c r="F17" s="244"/>
      <c r="G17" s="244"/>
      <c r="H17" s="244"/>
      <c r="I17" s="244"/>
      <c r="J17" s="244"/>
    </row>
    <row r="18" spans="1:16294" s="11" customFormat="1" ht="21" customHeight="1" x14ac:dyDescent="0.2">
      <c r="A18" s="64"/>
      <c r="B18" s="90" t="s">
        <v>648</v>
      </c>
      <c r="C18" s="245" t="s">
        <v>649</v>
      </c>
      <c r="D18" s="245" t="s">
        <v>650</v>
      </c>
      <c r="E18" s="244" t="s">
        <v>651</v>
      </c>
      <c r="F18" s="246">
        <v>0</v>
      </c>
      <c r="G18" s="246">
        <v>0</v>
      </c>
      <c r="H18" s="246">
        <v>0</v>
      </c>
      <c r="I18" s="246">
        <v>0</v>
      </c>
      <c r="J18" s="245" t="s">
        <v>652</v>
      </c>
    </row>
    <row r="19" spans="1:16294" s="11" customFormat="1" ht="21" customHeight="1" x14ac:dyDescent="0.2">
      <c r="A19" s="64"/>
      <c r="B19" s="86" t="s">
        <v>653</v>
      </c>
      <c r="C19" s="82" t="s">
        <v>654</v>
      </c>
      <c r="D19" s="91"/>
      <c r="E19" s="247"/>
      <c r="F19" s="86"/>
      <c r="G19" s="86"/>
      <c r="H19" s="86"/>
      <c r="I19" s="86"/>
      <c r="J19" s="91"/>
    </row>
    <row r="20" spans="1:16294" s="11" customFormat="1" ht="21" customHeight="1" x14ac:dyDescent="0.2">
      <c r="A20" s="248"/>
      <c r="B20" s="66" t="s">
        <v>655</v>
      </c>
      <c r="C20" s="82" t="s">
        <v>656</v>
      </c>
      <c r="D20" s="86"/>
      <c r="E20" s="247"/>
      <c r="F20" s="86"/>
      <c r="G20" s="86"/>
      <c r="H20" s="86"/>
      <c r="I20" s="86"/>
      <c r="J20" s="90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  <c r="RG20" s="249"/>
      <c r="RH20" s="249"/>
      <c r="RI20" s="249"/>
      <c r="RJ20" s="249"/>
      <c r="RK20" s="249"/>
      <c r="RL20" s="249"/>
      <c r="RM20" s="249"/>
      <c r="RN20" s="249"/>
      <c r="RO20" s="249"/>
      <c r="RP20" s="249"/>
      <c r="RQ20" s="249"/>
      <c r="RR20" s="249"/>
      <c r="RS20" s="249"/>
      <c r="RT20" s="249"/>
      <c r="RU20" s="249"/>
      <c r="RV20" s="249"/>
      <c r="RW20" s="249"/>
      <c r="RX20" s="249"/>
      <c r="RY20" s="249"/>
      <c r="RZ20" s="249"/>
      <c r="SA20" s="249"/>
      <c r="SB20" s="249"/>
      <c r="SC20" s="249"/>
      <c r="SD20" s="249"/>
      <c r="SE20" s="249"/>
      <c r="SF20" s="249"/>
      <c r="SG20" s="249"/>
      <c r="SH20" s="249"/>
      <c r="SI20" s="249"/>
      <c r="SJ20" s="249"/>
      <c r="SK20" s="249"/>
      <c r="SL20" s="249"/>
      <c r="SM20" s="249"/>
      <c r="SN20" s="249"/>
      <c r="SO20" s="249"/>
      <c r="SP20" s="249"/>
      <c r="SQ20" s="249"/>
      <c r="SR20" s="249"/>
      <c r="SS20" s="249"/>
      <c r="ST20" s="249"/>
      <c r="SU20" s="249"/>
      <c r="SV20" s="249"/>
      <c r="SW20" s="249"/>
      <c r="SX20" s="249"/>
      <c r="SY20" s="249"/>
      <c r="SZ20" s="249"/>
      <c r="TA20" s="249"/>
      <c r="TB20" s="249"/>
      <c r="TC20" s="249"/>
      <c r="TD20" s="249"/>
      <c r="TE20" s="249"/>
      <c r="TF20" s="249"/>
      <c r="TG20" s="249"/>
      <c r="TH20" s="249"/>
      <c r="TI20" s="249"/>
      <c r="TJ20" s="249"/>
      <c r="TK20" s="249"/>
      <c r="TL20" s="249"/>
      <c r="TM20" s="249"/>
      <c r="TN20" s="249"/>
      <c r="TO20" s="249"/>
      <c r="TP20" s="249"/>
      <c r="TQ20" s="249"/>
      <c r="TR20" s="249"/>
      <c r="TS20" s="249"/>
      <c r="TT20" s="249"/>
      <c r="TU20" s="249"/>
      <c r="TV20" s="249"/>
      <c r="TW20" s="249"/>
      <c r="TX20" s="249"/>
      <c r="TY20" s="249"/>
      <c r="TZ20" s="249"/>
      <c r="UA20" s="249"/>
      <c r="UB20" s="249"/>
      <c r="UC20" s="249"/>
      <c r="UD20" s="249"/>
      <c r="UE20" s="249"/>
      <c r="UF20" s="249"/>
      <c r="UG20" s="249"/>
      <c r="UH20" s="249"/>
      <c r="UI20" s="249"/>
      <c r="UJ20" s="249"/>
      <c r="UK20" s="249"/>
      <c r="UL20" s="249"/>
      <c r="UM20" s="249"/>
      <c r="UN20" s="249"/>
      <c r="UO20" s="249"/>
      <c r="UP20" s="249"/>
      <c r="UQ20" s="249"/>
      <c r="UR20" s="249"/>
      <c r="US20" s="249"/>
      <c r="UT20" s="249"/>
      <c r="UU20" s="249"/>
      <c r="UV20" s="249"/>
      <c r="UW20" s="249"/>
      <c r="UX20" s="249"/>
      <c r="UY20" s="249"/>
      <c r="UZ20" s="249"/>
      <c r="VA20" s="249"/>
      <c r="VB20" s="249"/>
      <c r="VC20" s="249"/>
      <c r="VD20" s="249"/>
      <c r="VE20" s="249"/>
      <c r="VF20" s="249"/>
      <c r="VG20" s="249"/>
      <c r="VH20" s="249"/>
      <c r="VI20" s="249"/>
      <c r="VJ20" s="249"/>
      <c r="VK20" s="249"/>
      <c r="VL20" s="249"/>
      <c r="VM20" s="249"/>
      <c r="VN20" s="249"/>
      <c r="VO20" s="249"/>
      <c r="VP20" s="249"/>
      <c r="VQ20" s="249"/>
      <c r="VR20" s="249"/>
      <c r="VS20" s="249"/>
      <c r="VT20" s="249"/>
      <c r="VU20" s="249"/>
      <c r="VV20" s="249"/>
      <c r="VW20" s="249"/>
      <c r="VX20" s="249"/>
      <c r="VY20" s="249"/>
      <c r="VZ20" s="249"/>
      <c r="WA20" s="249"/>
      <c r="WB20" s="249"/>
      <c r="WC20" s="249"/>
      <c r="WD20" s="249"/>
      <c r="WE20" s="249"/>
      <c r="WF20" s="249"/>
      <c r="WG20" s="249"/>
      <c r="WH20" s="249"/>
      <c r="WI20" s="249"/>
      <c r="WJ20" s="249"/>
      <c r="WK20" s="249"/>
      <c r="WL20" s="249"/>
      <c r="WM20" s="249"/>
      <c r="WN20" s="249"/>
      <c r="WO20" s="249"/>
      <c r="WP20" s="249"/>
      <c r="WQ20" s="249"/>
      <c r="WR20" s="249"/>
      <c r="WS20" s="249"/>
      <c r="WT20" s="249"/>
      <c r="WU20" s="249"/>
      <c r="WV20" s="249"/>
      <c r="WW20" s="249"/>
      <c r="WX20" s="249"/>
      <c r="WY20" s="249"/>
      <c r="WZ20" s="249"/>
      <c r="XA20" s="249"/>
      <c r="XB20" s="249"/>
      <c r="XC20" s="249"/>
      <c r="XD20" s="249"/>
      <c r="XE20" s="249"/>
      <c r="XF20" s="249"/>
      <c r="XG20" s="249"/>
      <c r="XH20" s="249"/>
      <c r="XI20" s="249"/>
      <c r="XJ20" s="249"/>
      <c r="XK20" s="249"/>
      <c r="XL20" s="249"/>
      <c r="XM20" s="249"/>
      <c r="XN20" s="249"/>
      <c r="XO20" s="249"/>
      <c r="XP20" s="249"/>
      <c r="XQ20" s="249"/>
      <c r="XR20" s="249"/>
      <c r="XS20" s="249"/>
      <c r="XT20" s="249"/>
      <c r="XU20" s="249"/>
      <c r="XV20" s="249"/>
      <c r="XW20" s="249"/>
      <c r="XX20" s="249"/>
      <c r="XY20" s="249"/>
      <c r="XZ20" s="249"/>
      <c r="YA20" s="249"/>
      <c r="YB20" s="249"/>
      <c r="YC20" s="249"/>
      <c r="YD20" s="249"/>
      <c r="YE20" s="249"/>
      <c r="YF20" s="249"/>
      <c r="YG20" s="249"/>
      <c r="YH20" s="249"/>
      <c r="YI20" s="249"/>
      <c r="YJ20" s="249"/>
      <c r="YK20" s="249"/>
      <c r="YL20" s="249"/>
      <c r="YM20" s="249"/>
      <c r="YN20" s="249"/>
      <c r="YO20" s="249"/>
      <c r="YP20" s="249"/>
      <c r="YQ20" s="249"/>
      <c r="YR20" s="249"/>
      <c r="YS20" s="249"/>
      <c r="YT20" s="249"/>
      <c r="YU20" s="249"/>
      <c r="YV20" s="249"/>
      <c r="YW20" s="249"/>
      <c r="YX20" s="249"/>
      <c r="YY20" s="249"/>
      <c r="YZ20" s="249"/>
      <c r="ZA20" s="249"/>
      <c r="ZB20" s="249"/>
      <c r="ZC20" s="249"/>
      <c r="ZD20" s="249"/>
      <c r="ZE20" s="249"/>
      <c r="ZF20" s="249"/>
      <c r="ZG20" s="249"/>
      <c r="ZH20" s="249"/>
      <c r="ZI20" s="249"/>
      <c r="ZJ20" s="249"/>
      <c r="ZK20" s="249"/>
      <c r="ZL20" s="249"/>
      <c r="ZM20" s="249"/>
      <c r="ZN20" s="249"/>
      <c r="ZO20" s="249"/>
      <c r="ZP20" s="249"/>
      <c r="ZQ20" s="249"/>
      <c r="ZR20" s="249"/>
      <c r="ZS20" s="249"/>
      <c r="ZT20" s="249"/>
      <c r="ZU20" s="249"/>
      <c r="ZV20" s="249"/>
      <c r="ZW20" s="249"/>
      <c r="ZX20" s="249"/>
      <c r="ZY20" s="249"/>
      <c r="ZZ20" s="249"/>
      <c r="AAA20" s="249"/>
      <c r="AAB20" s="249"/>
      <c r="AAC20" s="249"/>
      <c r="AAD20" s="249"/>
      <c r="AAE20" s="249"/>
      <c r="AAF20" s="249"/>
      <c r="AAG20" s="249"/>
      <c r="AAH20" s="249"/>
      <c r="AAI20" s="249"/>
      <c r="AAJ20" s="249"/>
      <c r="AAK20" s="249"/>
      <c r="AAL20" s="249"/>
      <c r="AAM20" s="249"/>
      <c r="AAN20" s="249"/>
      <c r="AAO20" s="249"/>
      <c r="AAP20" s="249"/>
      <c r="AAQ20" s="249"/>
      <c r="AAR20" s="249"/>
      <c r="AAS20" s="249"/>
      <c r="AAT20" s="249"/>
      <c r="AAU20" s="249"/>
      <c r="AAV20" s="249"/>
      <c r="AAW20" s="249"/>
      <c r="AAX20" s="249"/>
      <c r="AAY20" s="249"/>
      <c r="AAZ20" s="249"/>
      <c r="ABA20" s="249"/>
      <c r="ABB20" s="249"/>
      <c r="ABC20" s="249"/>
      <c r="ABD20" s="249"/>
      <c r="ABE20" s="249"/>
      <c r="ABF20" s="249"/>
      <c r="ABG20" s="249"/>
      <c r="ABH20" s="249"/>
      <c r="ABI20" s="249"/>
      <c r="ABJ20" s="249"/>
      <c r="ABK20" s="249"/>
      <c r="ABL20" s="249"/>
      <c r="ABM20" s="249"/>
      <c r="ABN20" s="249"/>
      <c r="ABO20" s="249"/>
      <c r="ABP20" s="249"/>
      <c r="ABQ20" s="249"/>
      <c r="ABR20" s="249"/>
      <c r="ABS20" s="249"/>
      <c r="ABT20" s="249"/>
      <c r="ABU20" s="249"/>
      <c r="ABV20" s="249"/>
      <c r="ABW20" s="249"/>
      <c r="ABX20" s="249"/>
      <c r="ABY20" s="249"/>
      <c r="ABZ20" s="249"/>
      <c r="ACA20" s="249"/>
      <c r="ACB20" s="249"/>
      <c r="ACC20" s="249"/>
      <c r="ACD20" s="249"/>
      <c r="ACE20" s="249"/>
      <c r="ACF20" s="249"/>
      <c r="ACG20" s="249"/>
      <c r="ACH20" s="249"/>
      <c r="ACI20" s="249"/>
      <c r="ACJ20" s="249"/>
      <c r="ACK20" s="249"/>
      <c r="ACL20" s="249"/>
      <c r="ACM20" s="249"/>
      <c r="ACN20" s="249"/>
      <c r="ACO20" s="249"/>
      <c r="ACP20" s="249"/>
      <c r="ACQ20" s="249"/>
      <c r="ACR20" s="249"/>
      <c r="ACS20" s="249"/>
      <c r="ACT20" s="249"/>
      <c r="ACU20" s="249"/>
      <c r="ACV20" s="249"/>
      <c r="ACW20" s="249"/>
      <c r="ACX20" s="249"/>
      <c r="ACY20" s="249"/>
      <c r="ACZ20" s="249"/>
      <c r="ADA20" s="249"/>
      <c r="ADB20" s="249"/>
      <c r="ADC20" s="249"/>
      <c r="ADD20" s="249"/>
      <c r="ADE20" s="249"/>
      <c r="ADF20" s="249"/>
      <c r="ADG20" s="249"/>
      <c r="ADH20" s="249"/>
      <c r="ADI20" s="249"/>
      <c r="ADJ20" s="249"/>
      <c r="ADK20" s="249"/>
      <c r="ADL20" s="249"/>
      <c r="ADM20" s="249"/>
      <c r="ADN20" s="249"/>
      <c r="ADO20" s="249"/>
      <c r="ADP20" s="249"/>
      <c r="ADQ20" s="249"/>
      <c r="ADR20" s="249"/>
      <c r="ADS20" s="249"/>
      <c r="ADT20" s="249"/>
      <c r="ADU20" s="249"/>
      <c r="ADV20" s="249"/>
      <c r="ADW20" s="249"/>
      <c r="ADX20" s="249"/>
      <c r="ADY20" s="249"/>
      <c r="ADZ20" s="249"/>
      <c r="AEA20" s="249"/>
      <c r="AEB20" s="249"/>
      <c r="AEC20" s="249"/>
      <c r="AED20" s="249"/>
      <c r="AEE20" s="249"/>
      <c r="AEF20" s="249"/>
      <c r="AEG20" s="249"/>
      <c r="AEH20" s="249"/>
      <c r="AEI20" s="249"/>
      <c r="AEJ20" s="249"/>
      <c r="AEK20" s="249"/>
      <c r="AEL20" s="249"/>
      <c r="AEM20" s="249"/>
      <c r="AEN20" s="249"/>
      <c r="AEO20" s="249"/>
      <c r="AEP20" s="249"/>
      <c r="AEQ20" s="249"/>
      <c r="AER20" s="249"/>
      <c r="AES20" s="249"/>
      <c r="AET20" s="249"/>
      <c r="AEU20" s="249"/>
      <c r="AEV20" s="249"/>
      <c r="AEW20" s="249"/>
      <c r="AEX20" s="249"/>
      <c r="AEY20" s="249"/>
      <c r="AEZ20" s="249"/>
      <c r="AFA20" s="249"/>
      <c r="AFB20" s="249"/>
      <c r="AFC20" s="249"/>
      <c r="AFD20" s="249"/>
      <c r="AFE20" s="249"/>
      <c r="AFF20" s="249"/>
      <c r="AFG20" s="249"/>
      <c r="AFH20" s="249"/>
      <c r="AFI20" s="249"/>
      <c r="AFJ20" s="249"/>
      <c r="AFK20" s="249"/>
      <c r="AFL20" s="249"/>
      <c r="AFM20" s="249"/>
      <c r="AFN20" s="249"/>
      <c r="AFO20" s="249"/>
      <c r="AFP20" s="249"/>
      <c r="AFQ20" s="249"/>
      <c r="AFR20" s="249"/>
      <c r="AFS20" s="249"/>
      <c r="AFT20" s="249"/>
      <c r="AFU20" s="249"/>
      <c r="AFV20" s="249"/>
      <c r="AFW20" s="249"/>
      <c r="AFX20" s="249"/>
      <c r="AFY20" s="249"/>
      <c r="AFZ20" s="249"/>
      <c r="AGA20" s="249"/>
      <c r="AGB20" s="249"/>
      <c r="AGC20" s="249"/>
      <c r="AGD20" s="249"/>
      <c r="AGE20" s="249"/>
      <c r="AGF20" s="249"/>
      <c r="AGG20" s="249"/>
      <c r="AGH20" s="249"/>
      <c r="AGI20" s="249"/>
      <c r="AGJ20" s="249"/>
      <c r="AGK20" s="249"/>
      <c r="AGL20" s="249"/>
      <c r="AGM20" s="249"/>
      <c r="AGN20" s="249"/>
      <c r="AGO20" s="249"/>
      <c r="AGP20" s="249"/>
      <c r="AGQ20" s="249"/>
      <c r="AGR20" s="249"/>
      <c r="AGS20" s="249"/>
      <c r="AGT20" s="249"/>
      <c r="AGU20" s="249"/>
      <c r="AGV20" s="249"/>
      <c r="AGW20" s="249"/>
      <c r="AGX20" s="249"/>
      <c r="AGY20" s="249"/>
      <c r="AGZ20" s="249"/>
      <c r="AHA20" s="249"/>
      <c r="AHB20" s="249"/>
      <c r="AHC20" s="249"/>
      <c r="AHD20" s="249"/>
      <c r="AHE20" s="249"/>
      <c r="AHF20" s="249"/>
      <c r="AHG20" s="249"/>
      <c r="AHH20" s="249"/>
      <c r="AHI20" s="249"/>
      <c r="AHJ20" s="249"/>
      <c r="AHK20" s="249"/>
      <c r="AHL20" s="249"/>
      <c r="AHM20" s="249"/>
      <c r="AHN20" s="249"/>
      <c r="AHO20" s="249"/>
      <c r="AHP20" s="249"/>
      <c r="AHQ20" s="249"/>
      <c r="AHR20" s="249"/>
      <c r="AHS20" s="249"/>
      <c r="AHT20" s="249"/>
      <c r="AHU20" s="249"/>
      <c r="AHV20" s="249"/>
      <c r="AHW20" s="249"/>
      <c r="AHX20" s="249"/>
      <c r="AHY20" s="249"/>
      <c r="AHZ20" s="249"/>
      <c r="AIA20" s="249"/>
      <c r="AIB20" s="249"/>
      <c r="AIC20" s="249"/>
      <c r="AID20" s="249"/>
      <c r="AIE20" s="249"/>
      <c r="AIF20" s="249"/>
      <c r="AIG20" s="249"/>
      <c r="AIH20" s="249"/>
      <c r="AII20" s="249"/>
      <c r="AIJ20" s="249"/>
      <c r="AIK20" s="249"/>
      <c r="AIL20" s="249"/>
      <c r="AIM20" s="249"/>
      <c r="AIN20" s="249"/>
      <c r="AIO20" s="249"/>
      <c r="AIP20" s="249"/>
      <c r="AIQ20" s="249"/>
      <c r="AIR20" s="249"/>
      <c r="AIS20" s="249"/>
      <c r="AIT20" s="249"/>
      <c r="AIU20" s="249"/>
      <c r="AIV20" s="249"/>
      <c r="AIW20" s="249"/>
      <c r="AIX20" s="249"/>
      <c r="AIY20" s="249"/>
      <c r="AIZ20" s="249"/>
      <c r="AJA20" s="249"/>
      <c r="AJB20" s="249"/>
      <c r="AJC20" s="249"/>
      <c r="AJD20" s="249"/>
      <c r="AJE20" s="249"/>
      <c r="AJF20" s="249"/>
      <c r="AJG20" s="249"/>
      <c r="AJH20" s="249"/>
      <c r="AJI20" s="249"/>
      <c r="AJJ20" s="249"/>
      <c r="AJK20" s="249"/>
      <c r="AJL20" s="249"/>
      <c r="AJM20" s="249"/>
      <c r="AJN20" s="249"/>
      <c r="AJO20" s="249"/>
      <c r="AJP20" s="249"/>
      <c r="AJQ20" s="249"/>
      <c r="AJR20" s="249"/>
      <c r="AJS20" s="249"/>
      <c r="AJT20" s="249"/>
      <c r="AJU20" s="249"/>
      <c r="AJV20" s="249"/>
      <c r="AJW20" s="249"/>
      <c r="AJX20" s="249"/>
      <c r="AJY20" s="249"/>
      <c r="AJZ20" s="249"/>
      <c r="AKA20" s="249"/>
      <c r="AKB20" s="249"/>
      <c r="AKC20" s="249"/>
      <c r="AKD20" s="249"/>
      <c r="AKE20" s="249"/>
      <c r="AKF20" s="249"/>
      <c r="AKG20" s="249"/>
      <c r="AKH20" s="249"/>
      <c r="AKI20" s="249"/>
      <c r="AKJ20" s="249"/>
      <c r="AKK20" s="249"/>
      <c r="AKL20" s="249"/>
      <c r="AKM20" s="249"/>
      <c r="AKN20" s="249"/>
      <c r="AKO20" s="249"/>
      <c r="AKP20" s="249"/>
      <c r="AKQ20" s="249"/>
      <c r="AKR20" s="249"/>
      <c r="AKS20" s="249"/>
      <c r="AKT20" s="249"/>
      <c r="AKU20" s="249"/>
      <c r="AKV20" s="249"/>
      <c r="AKW20" s="249"/>
      <c r="AKX20" s="249"/>
      <c r="AKY20" s="249"/>
      <c r="AKZ20" s="249"/>
      <c r="ALA20" s="249"/>
      <c r="ALB20" s="249"/>
      <c r="ALC20" s="249"/>
      <c r="ALD20" s="249"/>
      <c r="ALE20" s="249"/>
      <c r="ALF20" s="249"/>
      <c r="ALG20" s="249"/>
      <c r="ALH20" s="249"/>
      <c r="ALI20" s="249"/>
      <c r="ALJ20" s="249"/>
      <c r="ALK20" s="249"/>
      <c r="ALL20" s="249"/>
      <c r="ALM20" s="249"/>
      <c r="ALN20" s="249"/>
      <c r="ALO20" s="249"/>
      <c r="ALP20" s="249"/>
      <c r="ALQ20" s="249"/>
      <c r="ALR20" s="249"/>
      <c r="ALS20" s="249"/>
      <c r="ALT20" s="249"/>
      <c r="ALU20" s="249"/>
      <c r="ALV20" s="249"/>
      <c r="ALW20" s="249"/>
      <c r="ALX20" s="249"/>
      <c r="ALY20" s="249"/>
      <c r="ALZ20" s="249"/>
      <c r="AMA20" s="249"/>
      <c r="AMB20" s="249"/>
      <c r="AMC20" s="249"/>
      <c r="AMD20" s="249"/>
      <c r="AME20" s="249"/>
      <c r="AMF20" s="249"/>
      <c r="AMG20" s="249"/>
      <c r="AMH20" s="249"/>
      <c r="AMI20" s="249"/>
      <c r="AMJ20" s="249"/>
      <c r="AMK20" s="249"/>
      <c r="AML20" s="249"/>
      <c r="AMM20" s="249"/>
      <c r="AMN20" s="249"/>
      <c r="AMO20" s="249"/>
      <c r="AMP20" s="249"/>
      <c r="AMQ20" s="249"/>
      <c r="AMR20" s="249"/>
      <c r="AMS20" s="249"/>
      <c r="AMT20" s="249"/>
      <c r="AMU20" s="249"/>
      <c r="AMV20" s="249"/>
      <c r="AMW20" s="249"/>
      <c r="AMX20" s="249"/>
      <c r="AMY20" s="249"/>
      <c r="AMZ20" s="249"/>
      <c r="ANA20" s="249"/>
      <c r="ANB20" s="249"/>
      <c r="ANC20" s="249"/>
      <c r="AND20" s="249"/>
      <c r="ANE20" s="249"/>
      <c r="ANF20" s="249"/>
      <c r="ANG20" s="249"/>
      <c r="ANH20" s="249"/>
      <c r="ANI20" s="249"/>
      <c r="ANJ20" s="249"/>
      <c r="ANK20" s="249"/>
      <c r="ANL20" s="249"/>
      <c r="ANM20" s="249"/>
      <c r="ANN20" s="249"/>
      <c r="ANO20" s="249"/>
      <c r="ANP20" s="249"/>
      <c r="ANQ20" s="249"/>
      <c r="ANR20" s="249"/>
      <c r="ANS20" s="249"/>
      <c r="ANT20" s="249"/>
      <c r="ANU20" s="249"/>
      <c r="ANV20" s="249"/>
      <c r="ANW20" s="249"/>
      <c r="ANX20" s="249"/>
      <c r="ANY20" s="249"/>
      <c r="ANZ20" s="249"/>
      <c r="AOA20" s="249"/>
      <c r="AOB20" s="249"/>
      <c r="AOC20" s="249"/>
      <c r="AOD20" s="249"/>
      <c r="AOE20" s="249"/>
      <c r="AOF20" s="249"/>
      <c r="AOG20" s="249"/>
      <c r="AOH20" s="249"/>
      <c r="AOI20" s="249"/>
      <c r="AOJ20" s="249"/>
      <c r="AOK20" s="249"/>
      <c r="AOL20" s="249"/>
      <c r="AOM20" s="249"/>
      <c r="AON20" s="249"/>
      <c r="AOO20" s="249"/>
      <c r="AOP20" s="249"/>
      <c r="AOQ20" s="249"/>
      <c r="AOR20" s="249"/>
      <c r="AOS20" s="249"/>
      <c r="AOT20" s="249"/>
      <c r="AOU20" s="249"/>
      <c r="AOV20" s="249"/>
      <c r="AOW20" s="249"/>
      <c r="AOX20" s="249"/>
      <c r="AOY20" s="249"/>
      <c r="AOZ20" s="249"/>
      <c r="APA20" s="249"/>
      <c r="APB20" s="249"/>
      <c r="APC20" s="249"/>
      <c r="APD20" s="249"/>
      <c r="APE20" s="249"/>
      <c r="APF20" s="249"/>
      <c r="APG20" s="249"/>
      <c r="APH20" s="249"/>
      <c r="API20" s="249"/>
      <c r="APJ20" s="249"/>
      <c r="APK20" s="249"/>
      <c r="APL20" s="249"/>
      <c r="APM20" s="249"/>
      <c r="APN20" s="249"/>
      <c r="APO20" s="249"/>
      <c r="APP20" s="249"/>
      <c r="APQ20" s="249"/>
      <c r="APR20" s="249"/>
      <c r="APS20" s="249"/>
      <c r="APT20" s="249"/>
      <c r="APU20" s="249"/>
      <c r="APV20" s="249"/>
      <c r="APW20" s="249"/>
      <c r="APX20" s="249"/>
      <c r="APY20" s="249"/>
      <c r="APZ20" s="249"/>
      <c r="AQA20" s="249"/>
      <c r="AQB20" s="249"/>
      <c r="AQC20" s="249"/>
      <c r="AQD20" s="249"/>
      <c r="AQE20" s="249"/>
      <c r="AQF20" s="249"/>
      <c r="AQG20" s="249"/>
      <c r="AQH20" s="249"/>
      <c r="AQI20" s="249"/>
      <c r="AQJ20" s="249"/>
      <c r="AQK20" s="249"/>
      <c r="AQL20" s="249"/>
      <c r="AQM20" s="249"/>
      <c r="AQN20" s="249"/>
      <c r="AQO20" s="249"/>
      <c r="AQP20" s="249"/>
      <c r="AQQ20" s="249"/>
      <c r="AQR20" s="249"/>
      <c r="AQS20" s="249"/>
      <c r="AQT20" s="249"/>
      <c r="AQU20" s="249"/>
      <c r="AQV20" s="249"/>
      <c r="AQW20" s="249"/>
      <c r="AQX20" s="249"/>
      <c r="AQY20" s="249"/>
      <c r="AQZ20" s="249"/>
      <c r="ARA20" s="249"/>
      <c r="ARB20" s="249"/>
      <c r="ARC20" s="249"/>
      <c r="ARD20" s="249"/>
      <c r="ARE20" s="249"/>
      <c r="ARF20" s="249"/>
      <c r="ARG20" s="249"/>
      <c r="ARH20" s="249"/>
      <c r="ARI20" s="249"/>
      <c r="ARJ20" s="249"/>
      <c r="ARK20" s="249"/>
      <c r="ARL20" s="249"/>
      <c r="ARM20" s="249"/>
      <c r="ARN20" s="249"/>
      <c r="ARO20" s="249"/>
      <c r="ARP20" s="249"/>
      <c r="ARQ20" s="249"/>
      <c r="ARR20" s="249"/>
      <c r="ARS20" s="249"/>
      <c r="ART20" s="249"/>
      <c r="ARU20" s="249"/>
      <c r="ARV20" s="249"/>
      <c r="ARW20" s="249"/>
      <c r="ARX20" s="249"/>
      <c r="ARY20" s="249"/>
      <c r="ARZ20" s="249"/>
      <c r="ASA20" s="249"/>
      <c r="ASB20" s="249"/>
      <c r="ASC20" s="249"/>
      <c r="ASD20" s="249"/>
      <c r="ASE20" s="249"/>
      <c r="ASF20" s="249"/>
      <c r="ASG20" s="249"/>
      <c r="ASH20" s="249"/>
      <c r="ASI20" s="249"/>
      <c r="ASJ20" s="249"/>
      <c r="ASK20" s="249"/>
      <c r="ASL20" s="249"/>
      <c r="ASM20" s="249"/>
      <c r="ASN20" s="249"/>
      <c r="ASO20" s="249"/>
      <c r="ASP20" s="249"/>
      <c r="ASQ20" s="249"/>
      <c r="ASR20" s="249"/>
      <c r="ASS20" s="249"/>
      <c r="AST20" s="249"/>
      <c r="ASU20" s="249"/>
      <c r="ASV20" s="249"/>
      <c r="ASW20" s="249"/>
      <c r="ASX20" s="249"/>
      <c r="ASY20" s="249"/>
      <c r="ASZ20" s="249"/>
      <c r="ATA20" s="249"/>
      <c r="ATB20" s="249"/>
      <c r="ATC20" s="249"/>
      <c r="ATD20" s="249"/>
      <c r="ATE20" s="249"/>
      <c r="ATF20" s="249"/>
      <c r="ATG20" s="249"/>
      <c r="ATH20" s="249"/>
      <c r="ATI20" s="249"/>
      <c r="ATJ20" s="249"/>
      <c r="ATK20" s="249"/>
      <c r="ATL20" s="249"/>
      <c r="ATM20" s="249"/>
      <c r="ATN20" s="249"/>
      <c r="ATO20" s="249"/>
      <c r="ATP20" s="249"/>
      <c r="ATQ20" s="249"/>
      <c r="ATR20" s="249"/>
      <c r="ATS20" s="249"/>
      <c r="ATT20" s="249"/>
      <c r="ATU20" s="249"/>
      <c r="ATV20" s="249"/>
      <c r="ATW20" s="249"/>
      <c r="ATX20" s="249"/>
      <c r="ATY20" s="249"/>
      <c r="ATZ20" s="249"/>
      <c r="AUA20" s="249"/>
      <c r="AUB20" s="249"/>
      <c r="AUC20" s="249"/>
      <c r="AUD20" s="249"/>
      <c r="AUE20" s="249"/>
      <c r="AUF20" s="249"/>
      <c r="AUG20" s="249"/>
      <c r="AUH20" s="249"/>
      <c r="AUI20" s="249"/>
      <c r="AUJ20" s="249"/>
      <c r="AUK20" s="249"/>
      <c r="AUL20" s="249"/>
      <c r="AUM20" s="249"/>
      <c r="AUN20" s="249"/>
      <c r="AUO20" s="249"/>
      <c r="AUP20" s="249"/>
      <c r="AUQ20" s="249"/>
      <c r="AUR20" s="249"/>
      <c r="AUS20" s="249"/>
      <c r="AUT20" s="249"/>
      <c r="AUU20" s="249"/>
      <c r="AUV20" s="249"/>
      <c r="AUW20" s="249"/>
      <c r="AUX20" s="249"/>
      <c r="AUY20" s="249"/>
      <c r="AUZ20" s="249"/>
      <c r="AVA20" s="249"/>
      <c r="AVB20" s="249"/>
      <c r="AVC20" s="249"/>
      <c r="AVD20" s="249"/>
      <c r="AVE20" s="249"/>
      <c r="AVF20" s="249"/>
      <c r="AVG20" s="249"/>
      <c r="AVH20" s="249"/>
      <c r="AVI20" s="249"/>
      <c r="AVJ20" s="249"/>
      <c r="AVK20" s="249"/>
      <c r="AVL20" s="249"/>
      <c r="AVM20" s="249"/>
      <c r="AVN20" s="249"/>
      <c r="AVO20" s="249"/>
      <c r="AVP20" s="249"/>
      <c r="AVQ20" s="249"/>
      <c r="AVR20" s="249"/>
      <c r="AVS20" s="249"/>
      <c r="AVT20" s="249"/>
      <c r="AVU20" s="249"/>
      <c r="AVV20" s="249"/>
      <c r="AVW20" s="249"/>
      <c r="AVX20" s="249"/>
      <c r="AVY20" s="249"/>
      <c r="AVZ20" s="249"/>
      <c r="AWA20" s="249"/>
      <c r="AWB20" s="249"/>
      <c r="AWC20" s="249"/>
      <c r="AWD20" s="249"/>
      <c r="AWE20" s="249"/>
      <c r="AWF20" s="249"/>
      <c r="AWG20" s="249"/>
      <c r="AWH20" s="249"/>
      <c r="AWI20" s="249"/>
      <c r="AWJ20" s="249"/>
      <c r="AWK20" s="249"/>
      <c r="AWL20" s="249"/>
      <c r="AWM20" s="249"/>
      <c r="AWN20" s="249"/>
      <c r="AWO20" s="249"/>
      <c r="AWP20" s="249"/>
      <c r="AWQ20" s="249"/>
      <c r="AWR20" s="249"/>
      <c r="AWS20" s="249"/>
      <c r="AWT20" s="249"/>
      <c r="AWU20" s="249"/>
      <c r="AWV20" s="249"/>
      <c r="AWW20" s="249"/>
      <c r="AWX20" s="249"/>
      <c r="AWY20" s="249"/>
      <c r="AWZ20" s="249"/>
      <c r="AXA20" s="249"/>
      <c r="AXB20" s="249"/>
      <c r="AXC20" s="249"/>
      <c r="AXD20" s="249"/>
      <c r="AXE20" s="249"/>
      <c r="AXF20" s="249"/>
      <c r="AXG20" s="249"/>
      <c r="AXH20" s="249"/>
      <c r="AXI20" s="249"/>
      <c r="AXJ20" s="249"/>
      <c r="AXK20" s="249"/>
      <c r="AXL20" s="249"/>
      <c r="AXM20" s="249"/>
      <c r="AXN20" s="249"/>
      <c r="AXO20" s="249"/>
      <c r="AXP20" s="249"/>
      <c r="AXQ20" s="249"/>
      <c r="AXR20" s="249"/>
      <c r="AXS20" s="249"/>
      <c r="AXT20" s="249"/>
      <c r="AXU20" s="249"/>
      <c r="AXV20" s="249"/>
      <c r="AXW20" s="249"/>
      <c r="AXX20" s="249"/>
      <c r="AXY20" s="249"/>
      <c r="AXZ20" s="249"/>
      <c r="AYA20" s="249"/>
      <c r="AYB20" s="249"/>
      <c r="AYC20" s="249"/>
      <c r="AYD20" s="249"/>
      <c r="AYE20" s="249"/>
      <c r="AYF20" s="249"/>
      <c r="AYG20" s="249"/>
      <c r="AYH20" s="249"/>
      <c r="AYI20" s="249"/>
      <c r="AYJ20" s="249"/>
      <c r="AYK20" s="249"/>
      <c r="AYL20" s="249"/>
      <c r="AYM20" s="249"/>
      <c r="AYN20" s="249"/>
      <c r="AYO20" s="249"/>
      <c r="AYP20" s="249"/>
      <c r="AYQ20" s="249"/>
      <c r="AYR20" s="249"/>
      <c r="AYS20" s="249"/>
      <c r="AYT20" s="249"/>
      <c r="AYU20" s="249"/>
      <c r="AYV20" s="249"/>
      <c r="AYW20" s="249"/>
      <c r="AYX20" s="249"/>
      <c r="AYY20" s="249"/>
      <c r="AYZ20" s="249"/>
      <c r="AZA20" s="249"/>
      <c r="AZB20" s="249"/>
      <c r="AZC20" s="249"/>
      <c r="AZD20" s="249"/>
      <c r="AZE20" s="249"/>
      <c r="AZF20" s="249"/>
      <c r="AZG20" s="249"/>
      <c r="AZH20" s="249"/>
      <c r="AZI20" s="249"/>
      <c r="AZJ20" s="249"/>
      <c r="AZK20" s="249"/>
      <c r="AZL20" s="249"/>
      <c r="AZM20" s="249"/>
      <c r="AZN20" s="249"/>
      <c r="AZO20" s="249"/>
      <c r="AZP20" s="249"/>
      <c r="AZQ20" s="249"/>
      <c r="AZR20" s="249"/>
      <c r="AZS20" s="249"/>
      <c r="AZT20" s="249"/>
      <c r="AZU20" s="249"/>
      <c r="AZV20" s="249"/>
      <c r="AZW20" s="249"/>
      <c r="AZX20" s="249"/>
      <c r="AZY20" s="249"/>
      <c r="AZZ20" s="249"/>
      <c r="BAA20" s="249"/>
      <c r="BAB20" s="249"/>
      <c r="BAC20" s="249"/>
      <c r="BAD20" s="249"/>
      <c r="BAE20" s="249"/>
      <c r="BAF20" s="249"/>
      <c r="BAG20" s="249"/>
      <c r="BAH20" s="249"/>
      <c r="BAI20" s="249"/>
      <c r="BAJ20" s="249"/>
      <c r="BAK20" s="249"/>
      <c r="BAL20" s="249"/>
      <c r="BAM20" s="249"/>
      <c r="BAN20" s="249"/>
      <c r="BAO20" s="249"/>
      <c r="BAP20" s="249"/>
      <c r="BAQ20" s="249"/>
      <c r="BAR20" s="249"/>
      <c r="BAS20" s="249"/>
      <c r="BAT20" s="249"/>
      <c r="BAU20" s="249"/>
      <c r="BAV20" s="249"/>
      <c r="BAW20" s="249"/>
      <c r="BAX20" s="249"/>
      <c r="BAY20" s="249"/>
      <c r="BAZ20" s="249"/>
      <c r="BBA20" s="249"/>
      <c r="BBB20" s="249"/>
      <c r="BBC20" s="249"/>
      <c r="BBD20" s="249"/>
      <c r="BBE20" s="249"/>
      <c r="BBF20" s="249"/>
      <c r="BBG20" s="249"/>
      <c r="BBH20" s="249"/>
      <c r="BBI20" s="249"/>
      <c r="BBJ20" s="249"/>
      <c r="BBK20" s="249"/>
      <c r="BBL20" s="249"/>
      <c r="BBM20" s="249"/>
      <c r="BBN20" s="249"/>
      <c r="BBO20" s="249"/>
      <c r="BBP20" s="249"/>
      <c r="BBQ20" s="249"/>
      <c r="BBR20" s="249"/>
      <c r="BBS20" s="249"/>
      <c r="BBT20" s="249"/>
      <c r="BBU20" s="249"/>
      <c r="BBV20" s="249"/>
      <c r="BBW20" s="249"/>
      <c r="BBX20" s="249"/>
      <c r="BBY20" s="249"/>
      <c r="BBZ20" s="249"/>
      <c r="BCA20" s="249"/>
      <c r="BCB20" s="249"/>
      <c r="BCC20" s="249"/>
      <c r="BCD20" s="249"/>
      <c r="BCE20" s="249"/>
      <c r="BCF20" s="249"/>
      <c r="BCG20" s="249"/>
      <c r="BCH20" s="249"/>
      <c r="BCI20" s="249"/>
      <c r="BCJ20" s="249"/>
      <c r="BCK20" s="249"/>
      <c r="BCL20" s="249"/>
      <c r="BCM20" s="249"/>
      <c r="BCN20" s="249"/>
      <c r="BCO20" s="249"/>
      <c r="BCP20" s="249"/>
      <c r="BCQ20" s="249"/>
      <c r="BCR20" s="249"/>
      <c r="BCS20" s="249"/>
      <c r="BCT20" s="249"/>
      <c r="BCU20" s="249"/>
      <c r="BCV20" s="249"/>
      <c r="BCW20" s="249"/>
      <c r="BCX20" s="249"/>
      <c r="BCY20" s="249"/>
      <c r="BCZ20" s="249"/>
      <c r="BDA20" s="249"/>
      <c r="BDB20" s="249"/>
      <c r="BDC20" s="249"/>
      <c r="BDD20" s="249"/>
      <c r="BDE20" s="249"/>
      <c r="BDF20" s="249"/>
      <c r="BDG20" s="249"/>
      <c r="BDH20" s="249"/>
      <c r="BDI20" s="249"/>
      <c r="BDJ20" s="249"/>
      <c r="BDK20" s="249"/>
      <c r="BDL20" s="249"/>
      <c r="BDM20" s="249"/>
      <c r="BDN20" s="249"/>
      <c r="BDO20" s="249"/>
      <c r="BDP20" s="249"/>
      <c r="BDQ20" s="249"/>
      <c r="BDR20" s="249"/>
      <c r="BDS20" s="249"/>
      <c r="BDT20" s="249"/>
      <c r="BDU20" s="249"/>
      <c r="BDV20" s="249"/>
      <c r="BDW20" s="249"/>
      <c r="BDX20" s="249"/>
      <c r="BDY20" s="249"/>
      <c r="BDZ20" s="249"/>
      <c r="BEA20" s="249"/>
      <c r="BEB20" s="249"/>
      <c r="BEC20" s="249"/>
      <c r="BED20" s="249"/>
      <c r="BEE20" s="249"/>
      <c r="BEF20" s="249"/>
      <c r="BEG20" s="249"/>
      <c r="BEH20" s="249"/>
      <c r="BEI20" s="249"/>
      <c r="BEJ20" s="249"/>
      <c r="BEK20" s="249"/>
      <c r="BEL20" s="249"/>
      <c r="BEM20" s="249"/>
      <c r="BEN20" s="249"/>
      <c r="BEO20" s="249"/>
      <c r="BEP20" s="249"/>
      <c r="BEQ20" s="249"/>
      <c r="BER20" s="249"/>
      <c r="BES20" s="249"/>
      <c r="BET20" s="249"/>
      <c r="BEU20" s="249"/>
      <c r="BEV20" s="249"/>
      <c r="BEW20" s="249"/>
      <c r="BEX20" s="249"/>
      <c r="BEY20" s="249"/>
      <c r="BEZ20" s="249"/>
      <c r="BFA20" s="249"/>
      <c r="BFB20" s="249"/>
      <c r="BFC20" s="249"/>
      <c r="BFD20" s="249"/>
      <c r="BFE20" s="249"/>
      <c r="BFF20" s="249"/>
      <c r="BFG20" s="249"/>
      <c r="BFH20" s="249"/>
      <c r="BFI20" s="249"/>
      <c r="BFJ20" s="249"/>
      <c r="BFK20" s="249"/>
      <c r="BFL20" s="249"/>
      <c r="BFM20" s="249"/>
      <c r="BFN20" s="249"/>
      <c r="BFO20" s="249"/>
      <c r="BFP20" s="249"/>
      <c r="BFQ20" s="249"/>
      <c r="BFR20" s="249"/>
      <c r="BFS20" s="249"/>
      <c r="BFT20" s="249"/>
      <c r="BFU20" s="249"/>
      <c r="BFV20" s="249"/>
      <c r="BFW20" s="249"/>
      <c r="BFX20" s="249"/>
      <c r="BFY20" s="249"/>
      <c r="BFZ20" s="249"/>
      <c r="BGA20" s="249"/>
      <c r="BGB20" s="249"/>
      <c r="BGC20" s="249"/>
      <c r="BGD20" s="249"/>
      <c r="BGE20" s="249"/>
      <c r="BGF20" s="249"/>
      <c r="BGG20" s="249"/>
      <c r="BGH20" s="249"/>
      <c r="BGI20" s="249"/>
      <c r="BGJ20" s="249"/>
      <c r="BGK20" s="249"/>
      <c r="BGL20" s="249"/>
      <c r="BGM20" s="249"/>
      <c r="BGN20" s="249"/>
      <c r="BGO20" s="249"/>
      <c r="BGP20" s="249"/>
      <c r="BGQ20" s="249"/>
      <c r="BGR20" s="249"/>
      <c r="BGS20" s="249"/>
      <c r="BGT20" s="249"/>
      <c r="BGU20" s="249"/>
      <c r="BGV20" s="249"/>
      <c r="BGW20" s="249"/>
      <c r="BGX20" s="249"/>
      <c r="BGY20" s="249"/>
      <c r="BGZ20" s="249"/>
      <c r="BHA20" s="249"/>
      <c r="BHB20" s="249"/>
      <c r="BHC20" s="249"/>
      <c r="BHD20" s="249"/>
      <c r="BHE20" s="249"/>
      <c r="BHF20" s="249"/>
      <c r="BHG20" s="249"/>
      <c r="BHH20" s="249"/>
      <c r="BHI20" s="249"/>
      <c r="BHJ20" s="249"/>
      <c r="BHK20" s="249"/>
      <c r="BHL20" s="249"/>
      <c r="BHM20" s="249"/>
      <c r="BHN20" s="249"/>
      <c r="BHO20" s="249"/>
      <c r="BHP20" s="249"/>
      <c r="BHQ20" s="249"/>
      <c r="BHR20" s="249"/>
      <c r="BHS20" s="249"/>
      <c r="BHT20" s="249"/>
      <c r="BHU20" s="249"/>
      <c r="BHV20" s="249"/>
      <c r="BHW20" s="249"/>
      <c r="BHX20" s="249"/>
      <c r="BHY20" s="249"/>
      <c r="BHZ20" s="249"/>
      <c r="BIA20" s="249"/>
      <c r="BIB20" s="249"/>
      <c r="BIC20" s="249"/>
      <c r="BID20" s="249"/>
      <c r="BIE20" s="249"/>
      <c r="BIF20" s="249"/>
      <c r="BIG20" s="249"/>
      <c r="BIH20" s="249"/>
      <c r="BII20" s="249"/>
      <c r="BIJ20" s="249"/>
      <c r="BIK20" s="249"/>
      <c r="BIL20" s="249"/>
      <c r="BIM20" s="249"/>
      <c r="BIN20" s="249"/>
      <c r="BIO20" s="249"/>
      <c r="BIP20" s="249"/>
      <c r="BIQ20" s="249"/>
      <c r="BIR20" s="249"/>
      <c r="BIS20" s="249"/>
      <c r="BIT20" s="249"/>
      <c r="BIU20" s="249"/>
      <c r="BIV20" s="249"/>
      <c r="BIW20" s="249"/>
      <c r="BIX20" s="249"/>
      <c r="BIY20" s="249"/>
      <c r="BIZ20" s="249"/>
      <c r="BJA20" s="249"/>
      <c r="BJB20" s="249"/>
      <c r="BJC20" s="249"/>
      <c r="BJD20" s="249"/>
      <c r="BJE20" s="249"/>
      <c r="BJF20" s="249"/>
      <c r="BJG20" s="249"/>
      <c r="BJH20" s="249"/>
      <c r="BJI20" s="249"/>
      <c r="BJJ20" s="249"/>
      <c r="BJK20" s="249"/>
      <c r="BJL20" s="249"/>
      <c r="BJM20" s="249"/>
      <c r="BJN20" s="249"/>
      <c r="BJO20" s="249"/>
      <c r="BJP20" s="249"/>
      <c r="BJQ20" s="249"/>
      <c r="BJR20" s="249"/>
      <c r="BJS20" s="249"/>
      <c r="BJT20" s="249"/>
      <c r="BJU20" s="249"/>
      <c r="BJV20" s="249"/>
      <c r="BJW20" s="249"/>
      <c r="BJX20" s="249"/>
      <c r="BJY20" s="249"/>
      <c r="BJZ20" s="249"/>
      <c r="BKA20" s="249"/>
      <c r="BKB20" s="249"/>
      <c r="BKC20" s="249"/>
      <c r="BKD20" s="249"/>
      <c r="BKE20" s="249"/>
      <c r="BKF20" s="249"/>
      <c r="BKG20" s="249"/>
      <c r="BKH20" s="249"/>
      <c r="BKI20" s="249"/>
      <c r="BKJ20" s="249"/>
      <c r="BKK20" s="249"/>
      <c r="BKL20" s="249"/>
      <c r="BKM20" s="249"/>
      <c r="BKN20" s="249"/>
      <c r="BKO20" s="249"/>
      <c r="BKP20" s="249"/>
      <c r="BKQ20" s="249"/>
      <c r="BKR20" s="249"/>
      <c r="BKS20" s="249"/>
      <c r="BKT20" s="249"/>
      <c r="BKU20" s="249"/>
      <c r="BKV20" s="249"/>
      <c r="BKW20" s="249"/>
      <c r="BKX20" s="249"/>
      <c r="BKY20" s="249"/>
      <c r="BKZ20" s="249"/>
      <c r="BLA20" s="249"/>
      <c r="BLB20" s="249"/>
      <c r="BLC20" s="249"/>
      <c r="BLD20" s="249"/>
      <c r="BLE20" s="249"/>
      <c r="BLF20" s="249"/>
      <c r="BLG20" s="249"/>
      <c r="BLH20" s="249"/>
      <c r="BLI20" s="249"/>
      <c r="BLJ20" s="249"/>
      <c r="BLK20" s="249"/>
      <c r="BLL20" s="249"/>
      <c r="BLM20" s="249"/>
      <c r="BLN20" s="249"/>
      <c r="BLO20" s="249"/>
      <c r="BLP20" s="249"/>
      <c r="BLQ20" s="249"/>
      <c r="BLR20" s="249"/>
      <c r="BLS20" s="249"/>
      <c r="BLT20" s="249"/>
      <c r="BLU20" s="249"/>
      <c r="BLV20" s="249"/>
      <c r="BLW20" s="249"/>
      <c r="BLX20" s="249"/>
      <c r="BLY20" s="249"/>
      <c r="BLZ20" s="249"/>
      <c r="BMA20" s="249"/>
      <c r="BMB20" s="249"/>
      <c r="BMC20" s="249"/>
      <c r="BMD20" s="249"/>
      <c r="BME20" s="249"/>
      <c r="BMF20" s="249"/>
      <c r="BMG20" s="249"/>
      <c r="BMH20" s="249"/>
      <c r="BMI20" s="249"/>
      <c r="BMJ20" s="249"/>
      <c r="BMK20" s="249"/>
      <c r="BML20" s="249"/>
      <c r="BMM20" s="249"/>
      <c r="BMN20" s="249"/>
      <c r="BMO20" s="249"/>
      <c r="BMP20" s="249"/>
      <c r="BMQ20" s="249"/>
      <c r="BMR20" s="249"/>
      <c r="BMS20" s="249"/>
      <c r="BMT20" s="249"/>
      <c r="BMU20" s="249"/>
      <c r="BMV20" s="249"/>
      <c r="BMW20" s="249"/>
      <c r="BMX20" s="249"/>
      <c r="BMY20" s="249"/>
      <c r="BMZ20" s="249"/>
      <c r="BNA20" s="249"/>
      <c r="BNB20" s="249"/>
      <c r="BNC20" s="249"/>
      <c r="BND20" s="249"/>
      <c r="BNE20" s="249"/>
      <c r="BNF20" s="249"/>
      <c r="BNG20" s="249"/>
      <c r="BNH20" s="249"/>
      <c r="BNI20" s="249"/>
      <c r="BNJ20" s="249"/>
      <c r="BNK20" s="249"/>
      <c r="BNL20" s="249"/>
      <c r="BNM20" s="249"/>
      <c r="BNN20" s="249"/>
      <c r="BNO20" s="249"/>
      <c r="BNP20" s="249"/>
      <c r="BNQ20" s="249"/>
      <c r="BNR20" s="249"/>
      <c r="BNS20" s="249"/>
      <c r="BNT20" s="249"/>
      <c r="BNU20" s="249"/>
      <c r="BNV20" s="249"/>
      <c r="BNW20" s="249"/>
      <c r="BNX20" s="249"/>
      <c r="BNY20" s="249"/>
      <c r="BNZ20" s="249"/>
      <c r="BOA20" s="249"/>
      <c r="BOB20" s="249"/>
      <c r="BOC20" s="249"/>
      <c r="BOD20" s="249"/>
      <c r="BOE20" s="249"/>
      <c r="BOF20" s="249"/>
      <c r="BOG20" s="249"/>
      <c r="BOH20" s="249"/>
      <c r="BOI20" s="249"/>
      <c r="BOJ20" s="249"/>
      <c r="BOK20" s="249"/>
      <c r="BOL20" s="249"/>
      <c r="BOM20" s="249"/>
      <c r="BON20" s="249"/>
      <c r="BOO20" s="249"/>
      <c r="BOP20" s="249"/>
      <c r="BOQ20" s="249"/>
      <c r="BOR20" s="249"/>
      <c r="BOS20" s="249"/>
      <c r="BOT20" s="249"/>
      <c r="BOU20" s="249"/>
      <c r="BOV20" s="249"/>
      <c r="BOW20" s="249"/>
      <c r="BOX20" s="249"/>
      <c r="BOY20" s="249"/>
      <c r="BOZ20" s="249"/>
      <c r="BPA20" s="249"/>
      <c r="BPB20" s="249"/>
      <c r="BPC20" s="249"/>
      <c r="BPD20" s="249"/>
      <c r="BPE20" s="249"/>
      <c r="BPF20" s="249"/>
      <c r="BPG20" s="249"/>
      <c r="BPH20" s="249"/>
      <c r="BPI20" s="249"/>
      <c r="BPJ20" s="249"/>
      <c r="BPK20" s="249"/>
      <c r="BPL20" s="249"/>
      <c r="BPM20" s="249"/>
      <c r="BPN20" s="249"/>
      <c r="BPO20" s="249"/>
      <c r="BPP20" s="249"/>
      <c r="BPQ20" s="249"/>
      <c r="BPR20" s="249"/>
      <c r="BPS20" s="249"/>
      <c r="BPT20" s="249"/>
      <c r="BPU20" s="249"/>
      <c r="BPV20" s="249"/>
      <c r="BPW20" s="249"/>
      <c r="BPX20" s="249"/>
      <c r="BPY20" s="249"/>
      <c r="BPZ20" s="249"/>
      <c r="BQA20" s="249"/>
      <c r="BQB20" s="249"/>
      <c r="BQC20" s="249"/>
      <c r="BQD20" s="249"/>
      <c r="BQE20" s="249"/>
      <c r="BQF20" s="249"/>
      <c r="BQG20" s="249"/>
      <c r="BQH20" s="249"/>
      <c r="BQI20" s="249"/>
      <c r="BQJ20" s="249"/>
      <c r="BQK20" s="249"/>
      <c r="BQL20" s="249"/>
      <c r="BQM20" s="249"/>
      <c r="BQN20" s="249"/>
      <c r="BQO20" s="249"/>
      <c r="BQP20" s="249"/>
      <c r="BQQ20" s="249"/>
      <c r="BQR20" s="249"/>
      <c r="BQS20" s="249"/>
      <c r="BQT20" s="249"/>
      <c r="BQU20" s="249"/>
      <c r="BQV20" s="249"/>
      <c r="BQW20" s="249"/>
      <c r="BQX20" s="249"/>
      <c r="BQY20" s="249"/>
      <c r="BQZ20" s="249"/>
      <c r="BRA20" s="249"/>
      <c r="BRB20" s="249"/>
      <c r="BRC20" s="249"/>
      <c r="BRD20" s="249"/>
      <c r="BRE20" s="249"/>
      <c r="BRF20" s="249"/>
      <c r="BRG20" s="249"/>
      <c r="BRH20" s="249"/>
      <c r="BRI20" s="249"/>
      <c r="BRJ20" s="249"/>
      <c r="BRK20" s="249"/>
      <c r="BRL20" s="249"/>
      <c r="BRM20" s="249"/>
      <c r="BRN20" s="249"/>
      <c r="BRO20" s="249"/>
      <c r="BRP20" s="249"/>
      <c r="BRQ20" s="249"/>
      <c r="BRR20" s="249"/>
      <c r="BRS20" s="249"/>
      <c r="BRT20" s="249"/>
      <c r="BRU20" s="249"/>
      <c r="BRV20" s="249"/>
      <c r="BRW20" s="249"/>
      <c r="BRX20" s="249"/>
      <c r="BRY20" s="249"/>
      <c r="BRZ20" s="249"/>
      <c r="BSA20" s="249"/>
      <c r="BSB20" s="249"/>
      <c r="BSC20" s="249"/>
      <c r="BSD20" s="249"/>
      <c r="BSE20" s="249"/>
      <c r="BSF20" s="249"/>
      <c r="BSG20" s="249"/>
      <c r="BSH20" s="249"/>
      <c r="BSI20" s="249"/>
      <c r="BSJ20" s="249"/>
      <c r="BSK20" s="249"/>
      <c r="BSL20" s="249"/>
      <c r="BSM20" s="249"/>
      <c r="BSN20" s="249"/>
      <c r="BSO20" s="249"/>
      <c r="BSP20" s="249"/>
      <c r="BSQ20" s="249"/>
      <c r="BSR20" s="249"/>
      <c r="BSS20" s="249"/>
      <c r="BST20" s="249"/>
      <c r="BSU20" s="249"/>
      <c r="BSV20" s="249"/>
      <c r="BSW20" s="249"/>
      <c r="BSX20" s="249"/>
      <c r="BSY20" s="249"/>
      <c r="BSZ20" s="249"/>
      <c r="BTA20" s="249"/>
      <c r="BTB20" s="249"/>
      <c r="BTC20" s="249"/>
      <c r="BTD20" s="249"/>
      <c r="BTE20" s="249"/>
      <c r="BTF20" s="249"/>
      <c r="BTG20" s="249"/>
      <c r="BTH20" s="249"/>
      <c r="BTI20" s="249"/>
      <c r="BTJ20" s="249"/>
      <c r="BTK20" s="249"/>
      <c r="BTL20" s="249"/>
      <c r="BTM20" s="249"/>
      <c r="BTN20" s="249"/>
      <c r="BTO20" s="249"/>
      <c r="BTP20" s="249"/>
      <c r="BTQ20" s="249"/>
      <c r="BTR20" s="249"/>
      <c r="BTS20" s="249"/>
      <c r="BTT20" s="249"/>
      <c r="BTU20" s="249"/>
      <c r="BTV20" s="249"/>
      <c r="BTW20" s="249"/>
      <c r="BTX20" s="249"/>
      <c r="BTY20" s="249"/>
      <c r="BTZ20" s="249"/>
      <c r="BUA20" s="249"/>
      <c r="BUB20" s="249"/>
      <c r="BUC20" s="249"/>
      <c r="BUD20" s="249"/>
      <c r="BUE20" s="249"/>
      <c r="BUF20" s="249"/>
      <c r="BUG20" s="249"/>
      <c r="BUH20" s="249"/>
      <c r="BUI20" s="249"/>
      <c r="BUJ20" s="249"/>
      <c r="BUK20" s="249"/>
      <c r="BUL20" s="249"/>
      <c r="BUM20" s="249"/>
      <c r="BUN20" s="249"/>
      <c r="BUO20" s="249"/>
      <c r="BUP20" s="249"/>
      <c r="BUQ20" s="249"/>
      <c r="BUR20" s="249"/>
      <c r="BUS20" s="249"/>
      <c r="BUT20" s="249"/>
      <c r="BUU20" s="249"/>
      <c r="BUV20" s="249"/>
      <c r="BUW20" s="249"/>
      <c r="BUX20" s="249"/>
      <c r="BUY20" s="249"/>
      <c r="BUZ20" s="249"/>
      <c r="BVA20" s="249"/>
      <c r="BVB20" s="249"/>
      <c r="BVC20" s="249"/>
      <c r="BVD20" s="249"/>
      <c r="BVE20" s="249"/>
      <c r="BVF20" s="249"/>
      <c r="BVG20" s="249"/>
      <c r="BVH20" s="249"/>
      <c r="BVI20" s="249"/>
      <c r="BVJ20" s="249"/>
      <c r="BVK20" s="249"/>
      <c r="BVL20" s="249"/>
      <c r="BVM20" s="249"/>
      <c r="BVN20" s="249"/>
      <c r="BVO20" s="249"/>
      <c r="BVP20" s="249"/>
      <c r="BVQ20" s="249"/>
      <c r="BVR20" s="249"/>
      <c r="BVS20" s="249"/>
      <c r="BVT20" s="249"/>
      <c r="BVU20" s="249"/>
      <c r="BVV20" s="249"/>
      <c r="BVW20" s="249"/>
      <c r="BVX20" s="249"/>
      <c r="BVY20" s="249"/>
      <c r="BVZ20" s="249"/>
      <c r="BWA20" s="249"/>
      <c r="BWB20" s="249"/>
      <c r="BWC20" s="249"/>
      <c r="BWD20" s="249"/>
      <c r="BWE20" s="249"/>
      <c r="BWF20" s="249"/>
      <c r="BWG20" s="249"/>
      <c r="BWH20" s="249"/>
      <c r="BWI20" s="249"/>
      <c r="BWJ20" s="249"/>
      <c r="BWK20" s="249"/>
      <c r="BWL20" s="249"/>
      <c r="BWM20" s="249"/>
      <c r="BWN20" s="249"/>
      <c r="BWO20" s="249"/>
      <c r="BWP20" s="249"/>
      <c r="BWQ20" s="249"/>
      <c r="BWR20" s="249"/>
      <c r="BWS20" s="249"/>
      <c r="BWT20" s="249"/>
      <c r="BWU20" s="249"/>
      <c r="BWV20" s="249"/>
      <c r="BWW20" s="249"/>
      <c r="BWX20" s="249"/>
      <c r="BWY20" s="249"/>
      <c r="BWZ20" s="249"/>
      <c r="BXA20" s="249"/>
      <c r="BXB20" s="249"/>
      <c r="BXC20" s="249"/>
      <c r="BXD20" s="249"/>
      <c r="BXE20" s="249"/>
      <c r="BXF20" s="249"/>
      <c r="BXG20" s="249"/>
      <c r="BXH20" s="249"/>
      <c r="BXI20" s="249"/>
      <c r="BXJ20" s="249"/>
      <c r="BXK20" s="249"/>
      <c r="BXL20" s="249"/>
      <c r="BXM20" s="249"/>
      <c r="BXN20" s="249"/>
      <c r="BXO20" s="249"/>
      <c r="BXP20" s="249"/>
      <c r="BXQ20" s="249"/>
      <c r="BXR20" s="249"/>
      <c r="BXS20" s="249"/>
      <c r="BXT20" s="249"/>
      <c r="BXU20" s="249"/>
      <c r="BXV20" s="249"/>
      <c r="BXW20" s="249"/>
      <c r="BXX20" s="249"/>
      <c r="BXY20" s="249"/>
      <c r="BXZ20" s="249"/>
      <c r="BYA20" s="249"/>
      <c r="BYB20" s="249"/>
      <c r="BYC20" s="249"/>
      <c r="BYD20" s="249"/>
      <c r="BYE20" s="249"/>
      <c r="BYF20" s="249"/>
      <c r="BYG20" s="249"/>
      <c r="BYH20" s="249"/>
      <c r="BYI20" s="249"/>
      <c r="BYJ20" s="249"/>
      <c r="BYK20" s="249"/>
      <c r="BYL20" s="249"/>
      <c r="BYM20" s="249"/>
      <c r="BYN20" s="249"/>
      <c r="BYO20" s="249"/>
      <c r="BYP20" s="249"/>
      <c r="BYQ20" s="249"/>
      <c r="BYR20" s="249"/>
      <c r="BYS20" s="249"/>
      <c r="BYT20" s="249"/>
      <c r="BYU20" s="249"/>
      <c r="BYV20" s="249"/>
      <c r="BYW20" s="249"/>
      <c r="BYX20" s="249"/>
      <c r="BYY20" s="249"/>
      <c r="BYZ20" s="249"/>
      <c r="BZA20" s="249"/>
      <c r="BZB20" s="249"/>
      <c r="BZC20" s="249"/>
      <c r="BZD20" s="249"/>
      <c r="BZE20" s="249"/>
      <c r="BZF20" s="249"/>
      <c r="BZG20" s="249"/>
      <c r="BZH20" s="249"/>
      <c r="BZI20" s="249"/>
      <c r="BZJ20" s="249"/>
      <c r="BZK20" s="249"/>
      <c r="BZL20" s="249"/>
      <c r="BZM20" s="249"/>
      <c r="BZN20" s="249"/>
      <c r="BZO20" s="249"/>
      <c r="BZP20" s="249"/>
      <c r="BZQ20" s="249"/>
      <c r="BZR20" s="249"/>
      <c r="BZS20" s="249"/>
      <c r="BZT20" s="249"/>
      <c r="BZU20" s="249"/>
      <c r="BZV20" s="249"/>
      <c r="BZW20" s="249"/>
      <c r="BZX20" s="249"/>
      <c r="BZY20" s="249"/>
      <c r="BZZ20" s="249"/>
      <c r="CAA20" s="249"/>
      <c r="CAB20" s="249"/>
      <c r="CAC20" s="249"/>
      <c r="CAD20" s="249"/>
      <c r="CAE20" s="249"/>
      <c r="CAF20" s="249"/>
      <c r="CAG20" s="249"/>
      <c r="CAH20" s="249"/>
      <c r="CAI20" s="249"/>
      <c r="CAJ20" s="249"/>
      <c r="CAK20" s="249"/>
      <c r="CAL20" s="249"/>
      <c r="CAM20" s="249"/>
      <c r="CAN20" s="249"/>
      <c r="CAO20" s="249"/>
      <c r="CAP20" s="249"/>
      <c r="CAQ20" s="249"/>
      <c r="CAR20" s="249"/>
      <c r="CAS20" s="249"/>
      <c r="CAT20" s="249"/>
      <c r="CAU20" s="249"/>
      <c r="CAV20" s="249"/>
      <c r="CAW20" s="249"/>
      <c r="CAX20" s="249"/>
      <c r="CAY20" s="249"/>
      <c r="CAZ20" s="249"/>
      <c r="CBA20" s="249"/>
      <c r="CBB20" s="249"/>
      <c r="CBC20" s="249"/>
      <c r="CBD20" s="249"/>
      <c r="CBE20" s="249"/>
      <c r="CBF20" s="249"/>
      <c r="CBG20" s="249"/>
      <c r="CBH20" s="249"/>
      <c r="CBI20" s="249"/>
      <c r="CBJ20" s="249"/>
      <c r="CBK20" s="249"/>
      <c r="CBL20" s="249"/>
      <c r="CBM20" s="249"/>
      <c r="CBN20" s="249"/>
      <c r="CBO20" s="249"/>
      <c r="CBP20" s="249"/>
      <c r="CBQ20" s="249"/>
      <c r="CBR20" s="249"/>
      <c r="CBS20" s="249"/>
      <c r="CBT20" s="249"/>
      <c r="CBU20" s="249"/>
      <c r="CBV20" s="249"/>
      <c r="CBW20" s="249"/>
      <c r="CBX20" s="249"/>
      <c r="CBY20" s="249"/>
      <c r="CBZ20" s="249"/>
      <c r="CCA20" s="249"/>
      <c r="CCB20" s="249"/>
      <c r="CCC20" s="249"/>
      <c r="CCD20" s="249"/>
      <c r="CCE20" s="249"/>
      <c r="CCF20" s="249"/>
      <c r="CCG20" s="249"/>
      <c r="CCH20" s="249"/>
      <c r="CCI20" s="249"/>
      <c r="CCJ20" s="249"/>
      <c r="CCK20" s="249"/>
      <c r="CCL20" s="249"/>
      <c r="CCM20" s="249"/>
      <c r="CCN20" s="249"/>
      <c r="CCO20" s="249"/>
      <c r="CCP20" s="249"/>
      <c r="CCQ20" s="249"/>
      <c r="CCR20" s="249"/>
      <c r="CCS20" s="249"/>
      <c r="CCT20" s="249"/>
      <c r="CCU20" s="249"/>
      <c r="CCV20" s="249"/>
      <c r="CCW20" s="249"/>
      <c r="CCX20" s="249"/>
      <c r="CCY20" s="249"/>
      <c r="CCZ20" s="249"/>
      <c r="CDA20" s="249"/>
      <c r="CDB20" s="249"/>
      <c r="CDC20" s="249"/>
      <c r="CDD20" s="249"/>
      <c r="CDE20" s="249"/>
      <c r="CDF20" s="249"/>
      <c r="CDG20" s="249"/>
      <c r="CDH20" s="249"/>
      <c r="CDI20" s="249"/>
      <c r="CDJ20" s="249"/>
      <c r="CDK20" s="249"/>
      <c r="CDL20" s="249"/>
      <c r="CDM20" s="249"/>
      <c r="CDN20" s="249"/>
      <c r="CDO20" s="249"/>
      <c r="CDP20" s="249"/>
      <c r="CDQ20" s="249"/>
      <c r="CDR20" s="249"/>
      <c r="CDS20" s="249"/>
      <c r="CDT20" s="249"/>
      <c r="CDU20" s="249"/>
      <c r="CDV20" s="249"/>
      <c r="CDW20" s="249"/>
      <c r="CDX20" s="249"/>
      <c r="CDY20" s="249"/>
      <c r="CDZ20" s="249"/>
      <c r="CEA20" s="249"/>
      <c r="CEB20" s="249"/>
      <c r="CEC20" s="249"/>
      <c r="CED20" s="249"/>
      <c r="CEE20" s="249"/>
      <c r="CEF20" s="249"/>
      <c r="CEG20" s="249"/>
      <c r="CEH20" s="249"/>
      <c r="CEI20" s="249"/>
      <c r="CEJ20" s="249"/>
      <c r="CEK20" s="249"/>
      <c r="CEL20" s="249"/>
      <c r="CEM20" s="249"/>
      <c r="CEN20" s="249"/>
      <c r="CEO20" s="249"/>
      <c r="CEP20" s="249"/>
      <c r="CEQ20" s="249"/>
      <c r="CER20" s="249"/>
      <c r="CES20" s="249"/>
      <c r="CET20" s="249"/>
      <c r="CEU20" s="249"/>
      <c r="CEV20" s="249"/>
      <c r="CEW20" s="249"/>
      <c r="CEX20" s="249"/>
      <c r="CEY20" s="249"/>
      <c r="CEZ20" s="249"/>
      <c r="CFA20" s="249"/>
      <c r="CFB20" s="249"/>
      <c r="CFC20" s="249"/>
      <c r="CFD20" s="249"/>
      <c r="CFE20" s="249"/>
      <c r="CFF20" s="249"/>
      <c r="CFG20" s="249"/>
      <c r="CFH20" s="249"/>
      <c r="CFI20" s="249"/>
      <c r="CFJ20" s="249"/>
      <c r="CFK20" s="249"/>
      <c r="CFL20" s="249"/>
      <c r="CFM20" s="249"/>
      <c r="CFN20" s="249"/>
      <c r="CFO20" s="249"/>
      <c r="CFP20" s="249"/>
      <c r="CFQ20" s="249"/>
      <c r="CFR20" s="249"/>
      <c r="CFS20" s="249"/>
      <c r="CFT20" s="249"/>
      <c r="CFU20" s="249"/>
      <c r="CFV20" s="249"/>
      <c r="CFW20" s="249"/>
      <c r="CFX20" s="249"/>
      <c r="CFY20" s="249"/>
      <c r="CFZ20" s="249"/>
      <c r="CGA20" s="249"/>
      <c r="CGB20" s="249"/>
      <c r="CGC20" s="249"/>
      <c r="CGD20" s="249"/>
      <c r="CGE20" s="249"/>
      <c r="CGF20" s="249"/>
      <c r="CGG20" s="249"/>
      <c r="CGH20" s="249"/>
      <c r="CGI20" s="249"/>
      <c r="CGJ20" s="249"/>
      <c r="CGK20" s="249"/>
      <c r="CGL20" s="249"/>
      <c r="CGM20" s="249"/>
      <c r="CGN20" s="249"/>
      <c r="CGO20" s="249"/>
      <c r="CGP20" s="249"/>
      <c r="CGQ20" s="249"/>
      <c r="CGR20" s="249"/>
      <c r="CGS20" s="249"/>
      <c r="CGT20" s="249"/>
      <c r="CGU20" s="249"/>
      <c r="CGV20" s="249"/>
      <c r="CGW20" s="249"/>
      <c r="CGX20" s="249"/>
      <c r="CGY20" s="249"/>
      <c r="CGZ20" s="249"/>
      <c r="CHA20" s="249"/>
      <c r="CHB20" s="249"/>
      <c r="CHC20" s="249"/>
      <c r="CHD20" s="249"/>
      <c r="CHE20" s="249"/>
      <c r="CHF20" s="249"/>
      <c r="CHG20" s="249"/>
      <c r="CHH20" s="249"/>
      <c r="CHI20" s="249"/>
      <c r="CHJ20" s="249"/>
      <c r="CHK20" s="249"/>
      <c r="CHL20" s="249"/>
      <c r="CHM20" s="249"/>
      <c r="CHN20" s="249"/>
      <c r="CHO20" s="249"/>
      <c r="CHP20" s="249"/>
      <c r="CHQ20" s="249"/>
      <c r="CHR20" s="249"/>
      <c r="CHS20" s="249"/>
      <c r="CHT20" s="249"/>
      <c r="CHU20" s="249"/>
      <c r="CHV20" s="249"/>
      <c r="CHW20" s="249"/>
      <c r="CHX20" s="249"/>
      <c r="CHY20" s="249"/>
      <c r="CHZ20" s="249"/>
      <c r="CIA20" s="249"/>
      <c r="CIB20" s="249"/>
      <c r="CIC20" s="249"/>
      <c r="CID20" s="249"/>
      <c r="CIE20" s="249"/>
      <c r="CIF20" s="249"/>
      <c r="CIG20" s="249"/>
      <c r="CIH20" s="249"/>
      <c r="CII20" s="249"/>
      <c r="CIJ20" s="249"/>
      <c r="CIK20" s="249"/>
      <c r="CIL20" s="249"/>
      <c r="CIM20" s="249"/>
      <c r="CIN20" s="249"/>
      <c r="CIO20" s="249"/>
      <c r="CIP20" s="249"/>
      <c r="CIQ20" s="249"/>
      <c r="CIR20" s="249"/>
      <c r="CIS20" s="249"/>
      <c r="CIT20" s="249"/>
      <c r="CIU20" s="249"/>
      <c r="CIV20" s="249"/>
      <c r="CIW20" s="249"/>
      <c r="CIX20" s="249"/>
      <c r="CIY20" s="249"/>
      <c r="CIZ20" s="249"/>
      <c r="CJA20" s="249"/>
      <c r="CJB20" s="249"/>
      <c r="CJC20" s="249"/>
      <c r="CJD20" s="249"/>
      <c r="CJE20" s="249"/>
      <c r="CJF20" s="249"/>
      <c r="CJG20" s="249"/>
      <c r="CJH20" s="249"/>
      <c r="CJI20" s="249"/>
      <c r="CJJ20" s="249"/>
      <c r="CJK20" s="249"/>
      <c r="CJL20" s="249"/>
      <c r="CJM20" s="249"/>
      <c r="CJN20" s="249"/>
      <c r="CJO20" s="249"/>
      <c r="CJP20" s="249"/>
      <c r="CJQ20" s="249"/>
      <c r="CJR20" s="249"/>
      <c r="CJS20" s="249"/>
      <c r="CJT20" s="249"/>
      <c r="CJU20" s="249"/>
      <c r="CJV20" s="249"/>
      <c r="CJW20" s="249"/>
      <c r="CJX20" s="249"/>
      <c r="CJY20" s="249"/>
      <c r="CJZ20" s="249"/>
      <c r="CKA20" s="249"/>
      <c r="CKB20" s="249"/>
      <c r="CKC20" s="249"/>
      <c r="CKD20" s="249"/>
      <c r="CKE20" s="249"/>
      <c r="CKF20" s="249"/>
      <c r="CKG20" s="249"/>
      <c r="CKH20" s="249"/>
      <c r="CKI20" s="249"/>
      <c r="CKJ20" s="249"/>
      <c r="CKK20" s="249"/>
      <c r="CKL20" s="249"/>
      <c r="CKM20" s="249"/>
      <c r="CKN20" s="249"/>
      <c r="CKO20" s="249"/>
      <c r="CKP20" s="249"/>
      <c r="CKQ20" s="249"/>
      <c r="CKR20" s="249"/>
      <c r="CKS20" s="249"/>
      <c r="CKT20" s="249"/>
      <c r="CKU20" s="249"/>
      <c r="CKV20" s="249"/>
      <c r="CKW20" s="249"/>
      <c r="CKX20" s="249"/>
      <c r="CKY20" s="249"/>
      <c r="CKZ20" s="249"/>
      <c r="CLA20" s="249"/>
      <c r="CLB20" s="249"/>
      <c r="CLC20" s="249"/>
      <c r="CLD20" s="249"/>
      <c r="CLE20" s="249"/>
      <c r="CLF20" s="249"/>
      <c r="CLG20" s="249"/>
      <c r="CLH20" s="249"/>
      <c r="CLI20" s="249"/>
      <c r="CLJ20" s="249"/>
      <c r="CLK20" s="249"/>
      <c r="CLL20" s="249"/>
      <c r="CLM20" s="249"/>
      <c r="CLN20" s="249"/>
      <c r="CLO20" s="249"/>
      <c r="CLP20" s="249"/>
      <c r="CLQ20" s="249"/>
      <c r="CLR20" s="249"/>
      <c r="CLS20" s="249"/>
      <c r="CLT20" s="249"/>
      <c r="CLU20" s="249"/>
      <c r="CLV20" s="249"/>
      <c r="CLW20" s="249"/>
      <c r="CLX20" s="249"/>
      <c r="CLY20" s="249"/>
      <c r="CLZ20" s="249"/>
      <c r="CMA20" s="249"/>
      <c r="CMB20" s="249"/>
      <c r="CMC20" s="249"/>
      <c r="CMD20" s="249"/>
      <c r="CME20" s="249"/>
      <c r="CMF20" s="249"/>
      <c r="CMG20" s="249"/>
      <c r="CMH20" s="249"/>
      <c r="CMI20" s="249"/>
      <c r="CMJ20" s="249"/>
      <c r="CMK20" s="249"/>
      <c r="CML20" s="249"/>
      <c r="CMM20" s="249"/>
      <c r="CMN20" s="249"/>
      <c r="CMO20" s="249"/>
      <c r="CMP20" s="249"/>
      <c r="CMQ20" s="249"/>
      <c r="CMR20" s="249"/>
      <c r="CMS20" s="249"/>
      <c r="CMT20" s="249"/>
      <c r="CMU20" s="249"/>
      <c r="CMV20" s="249"/>
      <c r="CMW20" s="249"/>
      <c r="CMX20" s="249"/>
      <c r="CMY20" s="249"/>
      <c r="CMZ20" s="249"/>
      <c r="CNA20" s="249"/>
      <c r="CNB20" s="249"/>
      <c r="CNC20" s="249"/>
      <c r="CND20" s="249"/>
      <c r="CNE20" s="249"/>
      <c r="CNF20" s="249"/>
      <c r="CNG20" s="249"/>
      <c r="CNH20" s="249"/>
      <c r="CNI20" s="249"/>
      <c r="CNJ20" s="249"/>
      <c r="CNK20" s="249"/>
      <c r="CNL20" s="249"/>
      <c r="CNM20" s="249"/>
      <c r="CNN20" s="249"/>
      <c r="CNO20" s="249"/>
      <c r="CNP20" s="249"/>
      <c r="CNQ20" s="249"/>
      <c r="CNR20" s="249"/>
      <c r="CNS20" s="249"/>
      <c r="CNT20" s="249"/>
      <c r="CNU20" s="249"/>
      <c r="CNV20" s="249"/>
      <c r="CNW20" s="249"/>
      <c r="CNX20" s="249"/>
      <c r="CNY20" s="249"/>
      <c r="CNZ20" s="249"/>
      <c r="COA20" s="249"/>
      <c r="COB20" s="249"/>
      <c r="COC20" s="249"/>
      <c r="COD20" s="249"/>
      <c r="COE20" s="249"/>
      <c r="COF20" s="249"/>
      <c r="COG20" s="249"/>
      <c r="COH20" s="249"/>
      <c r="COI20" s="249"/>
      <c r="COJ20" s="249"/>
      <c r="COK20" s="249"/>
      <c r="COL20" s="249"/>
      <c r="COM20" s="249"/>
      <c r="CON20" s="249"/>
      <c r="COO20" s="249"/>
      <c r="COP20" s="249"/>
      <c r="COQ20" s="249"/>
      <c r="COR20" s="249"/>
      <c r="COS20" s="249"/>
      <c r="COT20" s="249"/>
      <c r="COU20" s="249"/>
      <c r="COV20" s="249"/>
      <c r="COW20" s="249"/>
      <c r="COX20" s="249"/>
      <c r="COY20" s="249"/>
      <c r="COZ20" s="249"/>
      <c r="CPA20" s="249"/>
      <c r="CPB20" s="249"/>
      <c r="CPC20" s="249"/>
      <c r="CPD20" s="249"/>
      <c r="CPE20" s="249"/>
      <c r="CPF20" s="249"/>
      <c r="CPG20" s="249"/>
      <c r="CPH20" s="249"/>
      <c r="CPI20" s="249"/>
      <c r="CPJ20" s="249"/>
      <c r="CPK20" s="249"/>
      <c r="CPL20" s="249"/>
      <c r="CPM20" s="249"/>
      <c r="CPN20" s="249"/>
      <c r="CPO20" s="249"/>
      <c r="CPP20" s="249"/>
      <c r="CPQ20" s="249"/>
      <c r="CPR20" s="249"/>
      <c r="CPS20" s="249"/>
      <c r="CPT20" s="249"/>
      <c r="CPU20" s="249"/>
      <c r="CPV20" s="249"/>
      <c r="CPW20" s="249"/>
      <c r="CPX20" s="249"/>
      <c r="CPY20" s="249"/>
      <c r="CPZ20" s="249"/>
      <c r="CQA20" s="249"/>
      <c r="CQB20" s="249"/>
      <c r="CQC20" s="249"/>
      <c r="CQD20" s="249"/>
      <c r="CQE20" s="249"/>
      <c r="CQF20" s="249"/>
      <c r="CQG20" s="249"/>
      <c r="CQH20" s="249"/>
      <c r="CQI20" s="249"/>
      <c r="CQJ20" s="249"/>
      <c r="CQK20" s="249"/>
      <c r="CQL20" s="249"/>
      <c r="CQM20" s="249"/>
      <c r="CQN20" s="249"/>
      <c r="CQO20" s="249"/>
      <c r="CQP20" s="249"/>
      <c r="CQQ20" s="249"/>
      <c r="CQR20" s="249"/>
      <c r="CQS20" s="249"/>
      <c r="CQT20" s="249"/>
      <c r="CQU20" s="249"/>
      <c r="CQV20" s="249"/>
      <c r="CQW20" s="249"/>
      <c r="CQX20" s="249"/>
      <c r="CQY20" s="249"/>
      <c r="CQZ20" s="249"/>
      <c r="CRA20" s="249"/>
      <c r="CRB20" s="249"/>
      <c r="CRC20" s="249"/>
      <c r="CRD20" s="249"/>
      <c r="CRE20" s="249"/>
      <c r="CRF20" s="249"/>
      <c r="CRG20" s="249"/>
      <c r="CRH20" s="249"/>
      <c r="CRI20" s="249"/>
      <c r="CRJ20" s="249"/>
      <c r="CRK20" s="249"/>
      <c r="CRL20" s="249"/>
      <c r="CRM20" s="249"/>
      <c r="CRN20" s="249"/>
      <c r="CRO20" s="249"/>
      <c r="CRP20" s="249"/>
      <c r="CRQ20" s="249"/>
      <c r="CRR20" s="249"/>
      <c r="CRS20" s="249"/>
      <c r="CRT20" s="249"/>
      <c r="CRU20" s="249"/>
      <c r="CRV20" s="249"/>
      <c r="CRW20" s="249"/>
      <c r="CRX20" s="249"/>
      <c r="CRY20" s="249"/>
      <c r="CRZ20" s="249"/>
      <c r="CSA20" s="249"/>
      <c r="CSB20" s="249"/>
      <c r="CSC20" s="249"/>
      <c r="CSD20" s="249"/>
      <c r="CSE20" s="249"/>
      <c r="CSF20" s="249"/>
      <c r="CSG20" s="249"/>
      <c r="CSH20" s="249"/>
      <c r="CSI20" s="249"/>
      <c r="CSJ20" s="249"/>
      <c r="CSK20" s="249"/>
      <c r="CSL20" s="249"/>
      <c r="CSM20" s="249"/>
      <c r="CSN20" s="249"/>
      <c r="CSO20" s="249"/>
      <c r="CSP20" s="249"/>
      <c r="CSQ20" s="249"/>
      <c r="CSR20" s="249"/>
      <c r="CSS20" s="249"/>
      <c r="CST20" s="249"/>
      <c r="CSU20" s="249"/>
      <c r="CSV20" s="249"/>
      <c r="CSW20" s="249"/>
      <c r="CSX20" s="249"/>
      <c r="CSY20" s="249"/>
      <c r="CSZ20" s="249"/>
      <c r="CTA20" s="249"/>
      <c r="CTB20" s="249"/>
      <c r="CTC20" s="249"/>
      <c r="CTD20" s="249"/>
      <c r="CTE20" s="249"/>
      <c r="CTF20" s="249"/>
      <c r="CTG20" s="249"/>
      <c r="CTH20" s="249"/>
      <c r="CTI20" s="249"/>
      <c r="CTJ20" s="249"/>
      <c r="CTK20" s="249"/>
      <c r="CTL20" s="249"/>
      <c r="CTM20" s="249"/>
      <c r="CTN20" s="249"/>
      <c r="CTO20" s="249"/>
      <c r="CTP20" s="249"/>
      <c r="CTQ20" s="249"/>
      <c r="CTR20" s="249"/>
      <c r="CTS20" s="249"/>
      <c r="CTT20" s="249"/>
      <c r="CTU20" s="249"/>
      <c r="CTV20" s="249"/>
      <c r="CTW20" s="249"/>
      <c r="CTX20" s="249"/>
      <c r="CTY20" s="249"/>
      <c r="CTZ20" s="249"/>
      <c r="CUA20" s="249"/>
      <c r="CUB20" s="249"/>
      <c r="CUC20" s="249"/>
      <c r="CUD20" s="249"/>
      <c r="CUE20" s="249"/>
      <c r="CUF20" s="249"/>
      <c r="CUG20" s="249"/>
      <c r="CUH20" s="249"/>
      <c r="CUI20" s="249"/>
      <c r="CUJ20" s="249"/>
      <c r="CUK20" s="249"/>
      <c r="CUL20" s="249"/>
      <c r="CUM20" s="249"/>
      <c r="CUN20" s="249"/>
      <c r="CUO20" s="249"/>
      <c r="CUP20" s="249"/>
      <c r="CUQ20" s="249"/>
      <c r="CUR20" s="249"/>
      <c r="CUS20" s="249"/>
      <c r="CUT20" s="249"/>
      <c r="CUU20" s="249"/>
      <c r="CUV20" s="249"/>
      <c r="CUW20" s="249"/>
      <c r="CUX20" s="249"/>
      <c r="CUY20" s="249"/>
      <c r="CUZ20" s="249"/>
      <c r="CVA20" s="249"/>
      <c r="CVB20" s="249"/>
      <c r="CVC20" s="249"/>
      <c r="CVD20" s="249"/>
      <c r="CVE20" s="249"/>
      <c r="CVF20" s="249"/>
      <c r="CVG20" s="249"/>
      <c r="CVH20" s="249"/>
      <c r="CVI20" s="249"/>
      <c r="CVJ20" s="249"/>
      <c r="CVK20" s="249"/>
      <c r="CVL20" s="249"/>
      <c r="CVM20" s="249"/>
      <c r="CVN20" s="249"/>
      <c r="CVO20" s="249"/>
      <c r="CVP20" s="249"/>
      <c r="CVQ20" s="249"/>
      <c r="CVR20" s="249"/>
      <c r="CVS20" s="249"/>
      <c r="CVT20" s="249"/>
      <c r="CVU20" s="249"/>
      <c r="CVV20" s="249"/>
      <c r="CVW20" s="249"/>
      <c r="CVX20" s="249"/>
      <c r="CVY20" s="249"/>
      <c r="CVZ20" s="249"/>
      <c r="CWA20" s="249"/>
      <c r="CWB20" s="249"/>
      <c r="CWC20" s="249"/>
      <c r="CWD20" s="249"/>
      <c r="CWE20" s="249"/>
      <c r="CWF20" s="249"/>
      <c r="CWG20" s="249"/>
      <c r="CWH20" s="249"/>
      <c r="CWI20" s="249"/>
      <c r="CWJ20" s="249"/>
      <c r="CWK20" s="249"/>
      <c r="CWL20" s="249"/>
      <c r="CWM20" s="249"/>
      <c r="CWN20" s="249"/>
      <c r="CWO20" s="249"/>
      <c r="CWP20" s="249"/>
      <c r="CWQ20" s="249"/>
      <c r="CWR20" s="249"/>
      <c r="CWS20" s="249"/>
      <c r="CWT20" s="249"/>
      <c r="CWU20" s="249"/>
      <c r="CWV20" s="249"/>
      <c r="CWW20" s="249"/>
      <c r="CWX20" s="249"/>
      <c r="CWY20" s="249"/>
      <c r="CWZ20" s="249"/>
      <c r="CXA20" s="249"/>
      <c r="CXB20" s="249"/>
      <c r="CXC20" s="249"/>
      <c r="CXD20" s="249"/>
      <c r="CXE20" s="249"/>
      <c r="CXF20" s="249"/>
      <c r="CXG20" s="249"/>
      <c r="CXH20" s="249"/>
      <c r="CXI20" s="249"/>
      <c r="CXJ20" s="249"/>
      <c r="CXK20" s="249"/>
      <c r="CXL20" s="249"/>
      <c r="CXM20" s="249"/>
      <c r="CXN20" s="249"/>
      <c r="CXO20" s="249"/>
      <c r="CXP20" s="249"/>
      <c r="CXQ20" s="249"/>
      <c r="CXR20" s="249"/>
      <c r="CXS20" s="249"/>
      <c r="CXT20" s="249"/>
      <c r="CXU20" s="249"/>
      <c r="CXV20" s="249"/>
      <c r="CXW20" s="249"/>
      <c r="CXX20" s="249"/>
      <c r="CXY20" s="249"/>
      <c r="CXZ20" s="249"/>
      <c r="CYA20" s="249"/>
      <c r="CYB20" s="249"/>
      <c r="CYC20" s="249"/>
      <c r="CYD20" s="249"/>
      <c r="CYE20" s="249"/>
      <c r="CYF20" s="249"/>
      <c r="CYG20" s="249"/>
      <c r="CYH20" s="249"/>
      <c r="CYI20" s="249"/>
      <c r="CYJ20" s="249"/>
      <c r="CYK20" s="249"/>
      <c r="CYL20" s="249"/>
      <c r="CYM20" s="249"/>
      <c r="CYN20" s="249"/>
      <c r="CYO20" s="249"/>
      <c r="CYP20" s="249"/>
      <c r="CYQ20" s="249"/>
      <c r="CYR20" s="249"/>
      <c r="CYS20" s="249"/>
      <c r="CYT20" s="249"/>
      <c r="CYU20" s="249"/>
      <c r="CYV20" s="249"/>
      <c r="CYW20" s="249"/>
      <c r="CYX20" s="249"/>
      <c r="CYY20" s="249"/>
      <c r="CYZ20" s="249"/>
      <c r="CZA20" s="249"/>
      <c r="CZB20" s="249"/>
      <c r="CZC20" s="249"/>
      <c r="CZD20" s="249"/>
      <c r="CZE20" s="249"/>
      <c r="CZF20" s="249"/>
      <c r="CZG20" s="249"/>
      <c r="CZH20" s="249"/>
      <c r="CZI20" s="249"/>
      <c r="CZJ20" s="249"/>
      <c r="CZK20" s="249"/>
      <c r="CZL20" s="249"/>
      <c r="CZM20" s="249"/>
      <c r="CZN20" s="249"/>
      <c r="CZO20" s="249"/>
      <c r="CZP20" s="249"/>
      <c r="CZQ20" s="249"/>
      <c r="CZR20" s="249"/>
      <c r="CZS20" s="249"/>
      <c r="CZT20" s="249"/>
      <c r="CZU20" s="249"/>
      <c r="CZV20" s="249"/>
      <c r="CZW20" s="249"/>
      <c r="CZX20" s="249"/>
      <c r="CZY20" s="249"/>
      <c r="CZZ20" s="249"/>
      <c r="DAA20" s="249"/>
      <c r="DAB20" s="249"/>
      <c r="DAC20" s="249"/>
      <c r="DAD20" s="249"/>
      <c r="DAE20" s="249"/>
      <c r="DAF20" s="249"/>
      <c r="DAG20" s="249"/>
      <c r="DAH20" s="249"/>
      <c r="DAI20" s="249"/>
      <c r="DAJ20" s="249"/>
      <c r="DAK20" s="249"/>
      <c r="DAL20" s="249"/>
      <c r="DAM20" s="249"/>
      <c r="DAN20" s="249"/>
      <c r="DAO20" s="249"/>
      <c r="DAP20" s="249"/>
      <c r="DAQ20" s="249"/>
      <c r="DAR20" s="249"/>
      <c r="DAS20" s="249"/>
      <c r="DAT20" s="249"/>
      <c r="DAU20" s="249"/>
      <c r="DAV20" s="249"/>
      <c r="DAW20" s="249"/>
      <c r="DAX20" s="249"/>
      <c r="DAY20" s="249"/>
      <c r="DAZ20" s="249"/>
      <c r="DBA20" s="249"/>
      <c r="DBB20" s="249"/>
      <c r="DBC20" s="249"/>
      <c r="DBD20" s="249"/>
      <c r="DBE20" s="249"/>
      <c r="DBF20" s="249"/>
      <c r="DBG20" s="249"/>
      <c r="DBH20" s="249"/>
      <c r="DBI20" s="249"/>
      <c r="DBJ20" s="249"/>
      <c r="DBK20" s="249"/>
      <c r="DBL20" s="249"/>
      <c r="DBM20" s="249"/>
      <c r="DBN20" s="249"/>
      <c r="DBO20" s="249"/>
      <c r="DBP20" s="249"/>
      <c r="DBQ20" s="249"/>
      <c r="DBR20" s="249"/>
      <c r="DBS20" s="249"/>
      <c r="DBT20" s="249"/>
      <c r="DBU20" s="249"/>
      <c r="DBV20" s="249"/>
      <c r="DBW20" s="249"/>
      <c r="DBX20" s="249"/>
      <c r="DBY20" s="249"/>
      <c r="DBZ20" s="249"/>
      <c r="DCA20" s="249"/>
      <c r="DCB20" s="249"/>
      <c r="DCC20" s="249"/>
      <c r="DCD20" s="249"/>
      <c r="DCE20" s="249"/>
      <c r="DCF20" s="249"/>
      <c r="DCG20" s="249"/>
      <c r="DCH20" s="249"/>
      <c r="DCI20" s="249"/>
      <c r="DCJ20" s="249"/>
      <c r="DCK20" s="249"/>
      <c r="DCL20" s="249"/>
      <c r="DCM20" s="249"/>
      <c r="DCN20" s="249"/>
      <c r="DCO20" s="249"/>
      <c r="DCP20" s="249"/>
      <c r="DCQ20" s="249"/>
      <c r="DCR20" s="249"/>
      <c r="DCS20" s="249"/>
      <c r="DCT20" s="249"/>
      <c r="DCU20" s="249"/>
      <c r="DCV20" s="249"/>
      <c r="DCW20" s="249"/>
      <c r="DCX20" s="249"/>
      <c r="DCY20" s="249"/>
      <c r="DCZ20" s="249"/>
      <c r="DDA20" s="249"/>
      <c r="DDB20" s="249"/>
      <c r="DDC20" s="249"/>
      <c r="DDD20" s="249"/>
      <c r="DDE20" s="249"/>
      <c r="DDF20" s="249"/>
      <c r="DDG20" s="249"/>
      <c r="DDH20" s="249"/>
      <c r="DDI20" s="249"/>
      <c r="DDJ20" s="249"/>
      <c r="DDK20" s="249"/>
      <c r="DDL20" s="249"/>
      <c r="DDM20" s="249"/>
      <c r="DDN20" s="249"/>
      <c r="DDO20" s="249"/>
      <c r="DDP20" s="249"/>
      <c r="DDQ20" s="249"/>
      <c r="DDR20" s="249"/>
      <c r="DDS20" s="249"/>
      <c r="DDT20" s="249"/>
      <c r="DDU20" s="249"/>
      <c r="DDV20" s="249"/>
      <c r="DDW20" s="249"/>
      <c r="DDX20" s="249"/>
      <c r="DDY20" s="249"/>
      <c r="DDZ20" s="249"/>
      <c r="DEA20" s="249"/>
      <c r="DEB20" s="249"/>
      <c r="DEC20" s="249"/>
      <c r="DED20" s="249"/>
      <c r="DEE20" s="249"/>
      <c r="DEF20" s="249"/>
      <c r="DEG20" s="249"/>
      <c r="DEH20" s="249"/>
      <c r="DEI20" s="249"/>
      <c r="DEJ20" s="249"/>
      <c r="DEK20" s="249"/>
      <c r="DEL20" s="249"/>
      <c r="DEM20" s="249"/>
      <c r="DEN20" s="249"/>
      <c r="DEO20" s="249"/>
      <c r="DEP20" s="249"/>
      <c r="DEQ20" s="249"/>
      <c r="DER20" s="249"/>
      <c r="DES20" s="249"/>
      <c r="DET20" s="249"/>
      <c r="DEU20" s="249"/>
      <c r="DEV20" s="249"/>
      <c r="DEW20" s="249"/>
      <c r="DEX20" s="249"/>
      <c r="DEY20" s="249"/>
      <c r="DEZ20" s="249"/>
      <c r="DFA20" s="249"/>
      <c r="DFB20" s="249"/>
      <c r="DFC20" s="249"/>
      <c r="DFD20" s="249"/>
      <c r="DFE20" s="249"/>
      <c r="DFF20" s="249"/>
      <c r="DFG20" s="249"/>
      <c r="DFH20" s="249"/>
      <c r="DFI20" s="249"/>
      <c r="DFJ20" s="249"/>
      <c r="DFK20" s="249"/>
      <c r="DFL20" s="249"/>
      <c r="DFM20" s="249"/>
      <c r="DFN20" s="249"/>
      <c r="DFO20" s="249"/>
      <c r="DFP20" s="249"/>
      <c r="DFQ20" s="249"/>
      <c r="DFR20" s="249"/>
      <c r="DFS20" s="249"/>
      <c r="DFT20" s="249"/>
      <c r="DFU20" s="249"/>
      <c r="DFV20" s="249"/>
      <c r="DFW20" s="249"/>
      <c r="DFX20" s="249"/>
      <c r="DFY20" s="249"/>
      <c r="DFZ20" s="249"/>
      <c r="DGA20" s="249"/>
      <c r="DGB20" s="249"/>
      <c r="DGC20" s="249"/>
      <c r="DGD20" s="249"/>
      <c r="DGE20" s="249"/>
      <c r="DGF20" s="249"/>
      <c r="DGG20" s="249"/>
      <c r="DGH20" s="249"/>
      <c r="DGI20" s="249"/>
      <c r="DGJ20" s="249"/>
      <c r="DGK20" s="249"/>
      <c r="DGL20" s="249"/>
      <c r="DGM20" s="249"/>
      <c r="DGN20" s="249"/>
      <c r="DGO20" s="249"/>
      <c r="DGP20" s="249"/>
      <c r="DGQ20" s="249"/>
      <c r="DGR20" s="249"/>
      <c r="DGS20" s="249"/>
      <c r="DGT20" s="249"/>
      <c r="DGU20" s="249"/>
      <c r="DGV20" s="249"/>
      <c r="DGW20" s="249"/>
      <c r="DGX20" s="249"/>
      <c r="DGY20" s="249"/>
      <c r="DGZ20" s="249"/>
      <c r="DHA20" s="249"/>
      <c r="DHB20" s="249"/>
      <c r="DHC20" s="249"/>
      <c r="DHD20" s="249"/>
      <c r="DHE20" s="249"/>
      <c r="DHF20" s="249"/>
      <c r="DHG20" s="249"/>
      <c r="DHH20" s="249"/>
      <c r="DHI20" s="249"/>
      <c r="DHJ20" s="249"/>
      <c r="DHK20" s="249"/>
      <c r="DHL20" s="249"/>
      <c r="DHM20" s="249"/>
      <c r="DHN20" s="249"/>
      <c r="DHO20" s="249"/>
      <c r="DHP20" s="249"/>
      <c r="DHQ20" s="249"/>
      <c r="DHR20" s="249"/>
      <c r="DHS20" s="249"/>
      <c r="DHT20" s="249"/>
      <c r="DHU20" s="249"/>
      <c r="DHV20" s="249"/>
      <c r="DHW20" s="249"/>
      <c r="DHX20" s="249"/>
      <c r="DHY20" s="249"/>
      <c r="DHZ20" s="249"/>
      <c r="DIA20" s="249"/>
      <c r="DIB20" s="249"/>
      <c r="DIC20" s="249"/>
      <c r="DID20" s="249"/>
      <c r="DIE20" s="249"/>
      <c r="DIF20" s="249"/>
      <c r="DIG20" s="249"/>
      <c r="DIH20" s="249"/>
      <c r="DII20" s="249"/>
      <c r="DIJ20" s="249"/>
      <c r="DIK20" s="249"/>
      <c r="DIL20" s="249"/>
      <c r="DIM20" s="249"/>
      <c r="DIN20" s="249"/>
      <c r="DIO20" s="249"/>
      <c r="DIP20" s="249"/>
      <c r="DIQ20" s="249"/>
      <c r="DIR20" s="249"/>
      <c r="DIS20" s="249"/>
      <c r="DIT20" s="249"/>
      <c r="DIU20" s="249"/>
      <c r="DIV20" s="249"/>
      <c r="DIW20" s="249"/>
      <c r="DIX20" s="249"/>
      <c r="DIY20" s="249"/>
      <c r="DIZ20" s="249"/>
      <c r="DJA20" s="249"/>
      <c r="DJB20" s="249"/>
      <c r="DJC20" s="249"/>
      <c r="DJD20" s="249"/>
      <c r="DJE20" s="249"/>
      <c r="DJF20" s="249"/>
      <c r="DJG20" s="249"/>
      <c r="DJH20" s="249"/>
      <c r="DJI20" s="249"/>
      <c r="DJJ20" s="249"/>
      <c r="DJK20" s="249"/>
      <c r="DJL20" s="249"/>
      <c r="DJM20" s="249"/>
      <c r="DJN20" s="249"/>
      <c r="DJO20" s="249"/>
      <c r="DJP20" s="249"/>
      <c r="DJQ20" s="249"/>
      <c r="DJR20" s="249"/>
      <c r="DJS20" s="249"/>
      <c r="DJT20" s="249"/>
      <c r="DJU20" s="249"/>
      <c r="DJV20" s="249"/>
      <c r="DJW20" s="249"/>
      <c r="DJX20" s="249"/>
      <c r="DJY20" s="249"/>
      <c r="DJZ20" s="249"/>
      <c r="DKA20" s="249"/>
      <c r="DKB20" s="249"/>
      <c r="DKC20" s="249"/>
      <c r="DKD20" s="249"/>
      <c r="DKE20" s="249"/>
      <c r="DKF20" s="249"/>
      <c r="DKG20" s="249"/>
      <c r="DKH20" s="249"/>
      <c r="DKI20" s="249"/>
      <c r="DKJ20" s="249"/>
      <c r="DKK20" s="249"/>
      <c r="DKL20" s="249"/>
      <c r="DKM20" s="249"/>
      <c r="DKN20" s="249"/>
      <c r="DKO20" s="249"/>
      <c r="DKP20" s="249"/>
      <c r="DKQ20" s="249"/>
      <c r="DKR20" s="249"/>
      <c r="DKS20" s="249"/>
      <c r="DKT20" s="249"/>
      <c r="DKU20" s="249"/>
      <c r="DKV20" s="249"/>
      <c r="DKW20" s="249"/>
      <c r="DKX20" s="249"/>
      <c r="DKY20" s="249"/>
      <c r="DKZ20" s="249"/>
      <c r="DLA20" s="249"/>
      <c r="DLB20" s="249"/>
      <c r="DLC20" s="249"/>
      <c r="DLD20" s="249"/>
      <c r="DLE20" s="249"/>
      <c r="DLF20" s="249"/>
      <c r="DLG20" s="249"/>
      <c r="DLH20" s="249"/>
      <c r="DLI20" s="249"/>
      <c r="DLJ20" s="249"/>
      <c r="DLK20" s="249"/>
      <c r="DLL20" s="249"/>
      <c r="DLM20" s="249"/>
      <c r="DLN20" s="249"/>
      <c r="DLO20" s="249"/>
      <c r="DLP20" s="249"/>
      <c r="DLQ20" s="249"/>
      <c r="DLR20" s="249"/>
      <c r="DLS20" s="249"/>
      <c r="DLT20" s="249"/>
      <c r="DLU20" s="249"/>
      <c r="DLV20" s="249"/>
      <c r="DLW20" s="249"/>
      <c r="DLX20" s="249"/>
      <c r="DLY20" s="249"/>
      <c r="DLZ20" s="249"/>
      <c r="DMA20" s="249"/>
      <c r="DMB20" s="249"/>
      <c r="DMC20" s="249"/>
      <c r="DMD20" s="249"/>
      <c r="DME20" s="249"/>
      <c r="DMF20" s="249"/>
      <c r="DMG20" s="249"/>
      <c r="DMH20" s="249"/>
      <c r="DMI20" s="249"/>
      <c r="DMJ20" s="249"/>
      <c r="DMK20" s="249"/>
      <c r="DML20" s="249"/>
      <c r="DMM20" s="249"/>
      <c r="DMN20" s="249"/>
      <c r="DMO20" s="249"/>
      <c r="DMP20" s="249"/>
      <c r="DMQ20" s="249"/>
      <c r="DMR20" s="249"/>
      <c r="DMS20" s="249"/>
      <c r="DMT20" s="249"/>
      <c r="DMU20" s="249"/>
      <c r="DMV20" s="249"/>
      <c r="DMW20" s="249"/>
      <c r="DMX20" s="249"/>
      <c r="DMY20" s="249"/>
      <c r="DMZ20" s="249"/>
      <c r="DNA20" s="249"/>
      <c r="DNB20" s="249"/>
      <c r="DNC20" s="249"/>
      <c r="DND20" s="249"/>
      <c r="DNE20" s="249"/>
      <c r="DNF20" s="249"/>
      <c r="DNG20" s="249"/>
      <c r="DNH20" s="249"/>
      <c r="DNI20" s="249"/>
      <c r="DNJ20" s="249"/>
      <c r="DNK20" s="249"/>
      <c r="DNL20" s="249"/>
      <c r="DNM20" s="249"/>
      <c r="DNN20" s="249"/>
      <c r="DNO20" s="249"/>
      <c r="DNP20" s="249"/>
      <c r="DNQ20" s="249"/>
      <c r="DNR20" s="249"/>
      <c r="DNS20" s="249"/>
      <c r="DNT20" s="249"/>
      <c r="DNU20" s="249"/>
      <c r="DNV20" s="249"/>
      <c r="DNW20" s="249"/>
      <c r="DNX20" s="249"/>
      <c r="DNY20" s="249"/>
      <c r="DNZ20" s="249"/>
      <c r="DOA20" s="249"/>
      <c r="DOB20" s="249"/>
      <c r="DOC20" s="249"/>
      <c r="DOD20" s="249"/>
      <c r="DOE20" s="249"/>
      <c r="DOF20" s="249"/>
      <c r="DOG20" s="249"/>
      <c r="DOH20" s="249"/>
      <c r="DOI20" s="249"/>
      <c r="DOJ20" s="249"/>
      <c r="DOK20" s="249"/>
      <c r="DOL20" s="249"/>
      <c r="DOM20" s="249"/>
      <c r="DON20" s="249"/>
      <c r="DOO20" s="249"/>
      <c r="DOP20" s="249"/>
      <c r="DOQ20" s="249"/>
      <c r="DOR20" s="249"/>
      <c r="DOS20" s="249"/>
      <c r="DOT20" s="249"/>
      <c r="DOU20" s="249"/>
      <c r="DOV20" s="249"/>
      <c r="DOW20" s="249"/>
      <c r="DOX20" s="249"/>
      <c r="DOY20" s="249"/>
      <c r="DOZ20" s="249"/>
      <c r="DPA20" s="249"/>
      <c r="DPB20" s="249"/>
      <c r="DPC20" s="249"/>
      <c r="DPD20" s="249"/>
      <c r="DPE20" s="249"/>
      <c r="DPF20" s="249"/>
      <c r="DPG20" s="249"/>
      <c r="DPH20" s="249"/>
      <c r="DPI20" s="249"/>
      <c r="DPJ20" s="249"/>
      <c r="DPK20" s="249"/>
      <c r="DPL20" s="249"/>
      <c r="DPM20" s="249"/>
      <c r="DPN20" s="249"/>
      <c r="DPO20" s="249"/>
      <c r="DPP20" s="249"/>
      <c r="DPQ20" s="249"/>
      <c r="DPR20" s="249"/>
      <c r="DPS20" s="249"/>
      <c r="DPT20" s="249"/>
      <c r="DPU20" s="249"/>
      <c r="DPV20" s="249"/>
      <c r="DPW20" s="249"/>
      <c r="DPX20" s="249"/>
      <c r="DPY20" s="249"/>
      <c r="DPZ20" s="249"/>
      <c r="DQA20" s="249"/>
      <c r="DQB20" s="249"/>
      <c r="DQC20" s="249"/>
      <c r="DQD20" s="249"/>
      <c r="DQE20" s="249"/>
      <c r="DQF20" s="249"/>
      <c r="DQG20" s="249"/>
      <c r="DQH20" s="249"/>
      <c r="DQI20" s="249"/>
      <c r="DQJ20" s="249"/>
      <c r="DQK20" s="249"/>
      <c r="DQL20" s="249"/>
      <c r="DQM20" s="249"/>
      <c r="DQN20" s="249"/>
      <c r="DQO20" s="249"/>
      <c r="DQP20" s="249"/>
      <c r="DQQ20" s="249"/>
      <c r="DQR20" s="249"/>
      <c r="DQS20" s="249"/>
      <c r="DQT20" s="249"/>
      <c r="DQU20" s="249"/>
      <c r="DQV20" s="249"/>
      <c r="DQW20" s="249"/>
      <c r="DQX20" s="249"/>
      <c r="DQY20" s="249"/>
      <c r="DQZ20" s="249"/>
      <c r="DRA20" s="249"/>
      <c r="DRB20" s="249"/>
      <c r="DRC20" s="249"/>
      <c r="DRD20" s="249"/>
      <c r="DRE20" s="249"/>
      <c r="DRF20" s="249"/>
      <c r="DRG20" s="249"/>
      <c r="DRH20" s="249"/>
      <c r="DRI20" s="249"/>
      <c r="DRJ20" s="249"/>
      <c r="DRK20" s="249"/>
      <c r="DRL20" s="249"/>
      <c r="DRM20" s="249"/>
      <c r="DRN20" s="249"/>
      <c r="DRO20" s="249"/>
      <c r="DRP20" s="249"/>
      <c r="DRQ20" s="249"/>
      <c r="DRR20" s="249"/>
      <c r="DRS20" s="249"/>
      <c r="DRT20" s="249"/>
      <c r="DRU20" s="249"/>
      <c r="DRV20" s="249"/>
      <c r="DRW20" s="249"/>
      <c r="DRX20" s="249"/>
      <c r="DRY20" s="249"/>
      <c r="DRZ20" s="249"/>
      <c r="DSA20" s="249"/>
      <c r="DSB20" s="249"/>
      <c r="DSC20" s="249"/>
      <c r="DSD20" s="249"/>
      <c r="DSE20" s="249"/>
      <c r="DSF20" s="249"/>
      <c r="DSG20" s="249"/>
      <c r="DSH20" s="249"/>
      <c r="DSI20" s="249"/>
      <c r="DSJ20" s="249"/>
      <c r="DSK20" s="249"/>
      <c r="DSL20" s="249"/>
      <c r="DSM20" s="249"/>
      <c r="DSN20" s="249"/>
      <c r="DSO20" s="249"/>
      <c r="DSP20" s="249"/>
      <c r="DSQ20" s="249"/>
      <c r="DSR20" s="249"/>
      <c r="DSS20" s="249"/>
      <c r="DST20" s="249"/>
      <c r="DSU20" s="249"/>
      <c r="DSV20" s="249"/>
      <c r="DSW20" s="249"/>
      <c r="DSX20" s="249"/>
      <c r="DSY20" s="249"/>
      <c r="DSZ20" s="249"/>
      <c r="DTA20" s="249"/>
      <c r="DTB20" s="249"/>
      <c r="DTC20" s="249"/>
      <c r="DTD20" s="249"/>
      <c r="DTE20" s="249"/>
      <c r="DTF20" s="249"/>
      <c r="DTG20" s="249"/>
      <c r="DTH20" s="249"/>
      <c r="DTI20" s="249"/>
      <c r="DTJ20" s="249"/>
      <c r="DTK20" s="249"/>
      <c r="DTL20" s="249"/>
      <c r="DTM20" s="249"/>
      <c r="DTN20" s="249"/>
      <c r="DTO20" s="249"/>
      <c r="DTP20" s="249"/>
      <c r="DTQ20" s="249"/>
      <c r="DTR20" s="249"/>
      <c r="DTS20" s="249"/>
      <c r="DTT20" s="249"/>
      <c r="DTU20" s="249"/>
      <c r="DTV20" s="249"/>
      <c r="DTW20" s="249"/>
      <c r="DTX20" s="249"/>
      <c r="DTY20" s="249"/>
      <c r="DTZ20" s="249"/>
      <c r="DUA20" s="249"/>
      <c r="DUB20" s="249"/>
      <c r="DUC20" s="249"/>
      <c r="DUD20" s="249"/>
      <c r="DUE20" s="249"/>
      <c r="DUF20" s="249"/>
      <c r="DUG20" s="249"/>
      <c r="DUH20" s="249"/>
      <c r="DUI20" s="249"/>
      <c r="DUJ20" s="249"/>
      <c r="DUK20" s="249"/>
      <c r="DUL20" s="249"/>
      <c r="DUM20" s="249"/>
      <c r="DUN20" s="249"/>
      <c r="DUO20" s="249"/>
      <c r="DUP20" s="249"/>
      <c r="DUQ20" s="249"/>
      <c r="DUR20" s="249"/>
      <c r="DUS20" s="249"/>
      <c r="DUT20" s="249"/>
      <c r="DUU20" s="249"/>
      <c r="DUV20" s="249"/>
      <c r="DUW20" s="249"/>
      <c r="DUX20" s="249"/>
      <c r="DUY20" s="249"/>
      <c r="DUZ20" s="249"/>
      <c r="DVA20" s="249"/>
      <c r="DVB20" s="249"/>
      <c r="DVC20" s="249"/>
      <c r="DVD20" s="249"/>
      <c r="DVE20" s="249"/>
      <c r="DVF20" s="249"/>
      <c r="DVG20" s="249"/>
      <c r="DVH20" s="249"/>
      <c r="DVI20" s="249"/>
      <c r="DVJ20" s="249"/>
      <c r="DVK20" s="249"/>
      <c r="DVL20" s="249"/>
      <c r="DVM20" s="249"/>
      <c r="DVN20" s="249"/>
      <c r="DVO20" s="249"/>
      <c r="DVP20" s="249"/>
      <c r="DVQ20" s="249"/>
      <c r="DVR20" s="249"/>
      <c r="DVS20" s="249"/>
      <c r="DVT20" s="249"/>
      <c r="DVU20" s="249"/>
      <c r="DVV20" s="249"/>
      <c r="DVW20" s="249"/>
      <c r="DVX20" s="249"/>
      <c r="DVY20" s="249"/>
      <c r="DVZ20" s="249"/>
      <c r="DWA20" s="249"/>
      <c r="DWB20" s="249"/>
      <c r="DWC20" s="249"/>
      <c r="DWD20" s="249"/>
      <c r="DWE20" s="249"/>
      <c r="DWF20" s="249"/>
      <c r="DWG20" s="249"/>
      <c r="DWH20" s="249"/>
      <c r="DWI20" s="249"/>
      <c r="DWJ20" s="249"/>
      <c r="DWK20" s="249"/>
      <c r="DWL20" s="249"/>
      <c r="DWM20" s="249"/>
      <c r="DWN20" s="249"/>
      <c r="DWO20" s="249"/>
      <c r="DWP20" s="249"/>
      <c r="DWQ20" s="249"/>
      <c r="DWR20" s="249"/>
      <c r="DWS20" s="249"/>
      <c r="DWT20" s="249"/>
      <c r="DWU20" s="249"/>
      <c r="DWV20" s="249"/>
      <c r="DWW20" s="249"/>
      <c r="DWX20" s="249"/>
      <c r="DWY20" s="249"/>
      <c r="DWZ20" s="249"/>
      <c r="DXA20" s="249"/>
      <c r="DXB20" s="249"/>
      <c r="DXC20" s="249"/>
      <c r="DXD20" s="249"/>
      <c r="DXE20" s="249"/>
      <c r="DXF20" s="249"/>
      <c r="DXG20" s="249"/>
      <c r="DXH20" s="249"/>
      <c r="DXI20" s="249"/>
      <c r="DXJ20" s="249"/>
      <c r="DXK20" s="249"/>
      <c r="DXL20" s="249"/>
      <c r="DXM20" s="249"/>
      <c r="DXN20" s="249"/>
      <c r="DXO20" s="249"/>
      <c r="DXP20" s="249"/>
      <c r="DXQ20" s="249"/>
      <c r="DXR20" s="249"/>
      <c r="DXS20" s="249"/>
      <c r="DXT20" s="249"/>
      <c r="DXU20" s="249"/>
      <c r="DXV20" s="249"/>
      <c r="DXW20" s="249"/>
      <c r="DXX20" s="249"/>
      <c r="DXY20" s="249"/>
      <c r="DXZ20" s="249"/>
      <c r="DYA20" s="249"/>
      <c r="DYB20" s="249"/>
      <c r="DYC20" s="249"/>
      <c r="DYD20" s="249"/>
      <c r="DYE20" s="249"/>
      <c r="DYF20" s="249"/>
      <c r="DYG20" s="249"/>
      <c r="DYH20" s="249"/>
      <c r="DYI20" s="249"/>
      <c r="DYJ20" s="249"/>
      <c r="DYK20" s="249"/>
      <c r="DYL20" s="249"/>
      <c r="DYM20" s="249"/>
      <c r="DYN20" s="249"/>
      <c r="DYO20" s="249"/>
      <c r="DYP20" s="249"/>
      <c r="DYQ20" s="249"/>
      <c r="DYR20" s="249"/>
      <c r="DYS20" s="249"/>
      <c r="DYT20" s="249"/>
      <c r="DYU20" s="249"/>
      <c r="DYV20" s="249"/>
      <c r="DYW20" s="249"/>
      <c r="DYX20" s="249"/>
      <c r="DYY20" s="249"/>
      <c r="DYZ20" s="249"/>
      <c r="DZA20" s="249"/>
      <c r="DZB20" s="249"/>
      <c r="DZC20" s="249"/>
      <c r="DZD20" s="249"/>
      <c r="DZE20" s="249"/>
      <c r="DZF20" s="249"/>
      <c r="DZG20" s="249"/>
      <c r="DZH20" s="249"/>
      <c r="DZI20" s="249"/>
      <c r="DZJ20" s="249"/>
      <c r="DZK20" s="249"/>
      <c r="DZL20" s="249"/>
      <c r="DZM20" s="249"/>
      <c r="DZN20" s="249"/>
      <c r="DZO20" s="249"/>
      <c r="DZP20" s="249"/>
      <c r="DZQ20" s="249"/>
      <c r="DZR20" s="249"/>
      <c r="DZS20" s="249"/>
      <c r="DZT20" s="249"/>
      <c r="DZU20" s="249"/>
      <c r="DZV20" s="249"/>
      <c r="DZW20" s="249"/>
      <c r="DZX20" s="249"/>
      <c r="DZY20" s="249"/>
      <c r="DZZ20" s="249"/>
      <c r="EAA20" s="249"/>
      <c r="EAB20" s="249"/>
      <c r="EAC20" s="249"/>
      <c r="EAD20" s="249"/>
      <c r="EAE20" s="249"/>
      <c r="EAF20" s="249"/>
      <c r="EAG20" s="249"/>
      <c r="EAH20" s="249"/>
      <c r="EAI20" s="249"/>
      <c r="EAJ20" s="249"/>
      <c r="EAK20" s="249"/>
      <c r="EAL20" s="249"/>
      <c r="EAM20" s="249"/>
      <c r="EAN20" s="249"/>
      <c r="EAO20" s="249"/>
      <c r="EAP20" s="249"/>
      <c r="EAQ20" s="249"/>
      <c r="EAR20" s="249"/>
      <c r="EAS20" s="249"/>
      <c r="EAT20" s="249"/>
      <c r="EAU20" s="249"/>
      <c r="EAV20" s="249"/>
      <c r="EAW20" s="249"/>
      <c r="EAX20" s="249"/>
      <c r="EAY20" s="249"/>
      <c r="EAZ20" s="249"/>
      <c r="EBA20" s="249"/>
      <c r="EBB20" s="249"/>
      <c r="EBC20" s="249"/>
      <c r="EBD20" s="249"/>
      <c r="EBE20" s="249"/>
      <c r="EBF20" s="249"/>
      <c r="EBG20" s="249"/>
      <c r="EBH20" s="249"/>
      <c r="EBI20" s="249"/>
      <c r="EBJ20" s="249"/>
      <c r="EBK20" s="249"/>
      <c r="EBL20" s="249"/>
      <c r="EBM20" s="249"/>
      <c r="EBN20" s="249"/>
      <c r="EBO20" s="249"/>
      <c r="EBP20" s="249"/>
      <c r="EBQ20" s="249"/>
      <c r="EBR20" s="249"/>
      <c r="EBS20" s="249"/>
      <c r="EBT20" s="249"/>
      <c r="EBU20" s="249"/>
      <c r="EBV20" s="249"/>
      <c r="EBW20" s="249"/>
      <c r="EBX20" s="249"/>
      <c r="EBY20" s="249"/>
      <c r="EBZ20" s="249"/>
      <c r="ECA20" s="249"/>
      <c r="ECB20" s="249"/>
      <c r="ECC20" s="249"/>
      <c r="ECD20" s="249"/>
      <c r="ECE20" s="249"/>
      <c r="ECF20" s="249"/>
      <c r="ECG20" s="249"/>
      <c r="ECH20" s="249"/>
      <c r="ECI20" s="249"/>
      <c r="ECJ20" s="249"/>
      <c r="ECK20" s="249"/>
      <c r="ECL20" s="249"/>
      <c r="ECM20" s="249"/>
      <c r="ECN20" s="249"/>
      <c r="ECO20" s="249"/>
      <c r="ECP20" s="249"/>
      <c r="ECQ20" s="249"/>
      <c r="ECR20" s="249"/>
      <c r="ECS20" s="249"/>
      <c r="ECT20" s="249"/>
      <c r="ECU20" s="249"/>
      <c r="ECV20" s="249"/>
      <c r="ECW20" s="249"/>
      <c r="ECX20" s="249"/>
      <c r="ECY20" s="249"/>
      <c r="ECZ20" s="249"/>
      <c r="EDA20" s="249"/>
      <c r="EDB20" s="249"/>
      <c r="EDC20" s="249"/>
      <c r="EDD20" s="249"/>
      <c r="EDE20" s="249"/>
      <c r="EDF20" s="249"/>
      <c r="EDG20" s="249"/>
      <c r="EDH20" s="249"/>
      <c r="EDI20" s="249"/>
      <c r="EDJ20" s="249"/>
      <c r="EDK20" s="249"/>
      <c r="EDL20" s="249"/>
      <c r="EDM20" s="249"/>
      <c r="EDN20" s="249"/>
      <c r="EDO20" s="249"/>
      <c r="EDP20" s="249"/>
      <c r="EDQ20" s="249"/>
      <c r="EDR20" s="249"/>
      <c r="EDS20" s="249"/>
      <c r="EDT20" s="249"/>
      <c r="EDU20" s="249"/>
      <c r="EDV20" s="249"/>
      <c r="EDW20" s="249"/>
      <c r="EDX20" s="249"/>
      <c r="EDY20" s="249"/>
      <c r="EDZ20" s="249"/>
      <c r="EEA20" s="249"/>
      <c r="EEB20" s="249"/>
      <c r="EEC20" s="249"/>
      <c r="EED20" s="249"/>
      <c r="EEE20" s="249"/>
      <c r="EEF20" s="249"/>
      <c r="EEG20" s="249"/>
      <c r="EEH20" s="249"/>
      <c r="EEI20" s="249"/>
      <c r="EEJ20" s="249"/>
      <c r="EEK20" s="249"/>
      <c r="EEL20" s="249"/>
      <c r="EEM20" s="249"/>
      <c r="EEN20" s="249"/>
      <c r="EEO20" s="249"/>
      <c r="EEP20" s="249"/>
      <c r="EEQ20" s="249"/>
      <c r="EER20" s="249"/>
      <c r="EES20" s="249"/>
      <c r="EET20" s="249"/>
      <c r="EEU20" s="249"/>
      <c r="EEV20" s="249"/>
      <c r="EEW20" s="249"/>
      <c r="EEX20" s="249"/>
      <c r="EEY20" s="249"/>
      <c r="EEZ20" s="249"/>
      <c r="EFA20" s="249"/>
      <c r="EFB20" s="249"/>
      <c r="EFC20" s="249"/>
      <c r="EFD20" s="249"/>
      <c r="EFE20" s="249"/>
      <c r="EFF20" s="249"/>
      <c r="EFG20" s="249"/>
      <c r="EFH20" s="249"/>
      <c r="EFI20" s="249"/>
      <c r="EFJ20" s="249"/>
      <c r="EFK20" s="249"/>
      <c r="EFL20" s="249"/>
      <c r="EFM20" s="249"/>
      <c r="EFN20" s="249"/>
      <c r="EFO20" s="249"/>
      <c r="EFP20" s="249"/>
      <c r="EFQ20" s="249"/>
      <c r="EFR20" s="249"/>
      <c r="EFS20" s="249"/>
      <c r="EFT20" s="249"/>
      <c r="EFU20" s="249"/>
      <c r="EFV20" s="249"/>
      <c r="EFW20" s="249"/>
      <c r="EFX20" s="249"/>
      <c r="EFY20" s="249"/>
      <c r="EFZ20" s="249"/>
      <c r="EGA20" s="249"/>
      <c r="EGB20" s="249"/>
      <c r="EGC20" s="249"/>
      <c r="EGD20" s="249"/>
      <c r="EGE20" s="249"/>
      <c r="EGF20" s="249"/>
      <c r="EGG20" s="249"/>
      <c r="EGH20" s="249"/>
      <c r="EGI20" s="249"/>
      <c r="EGJ20" s="249"/>
      <c r="EGK20" s="249"/>
      <c r="EGL20" s="249"/>
      <c r="EGM20" s="249"/>
      <c r="EGN20" s="249"/>
      <c r="EGO20" s="249"/>
      <c r="EGP20" s="249"/>
      <c r="EGQ20" s="249"/>
      <c r="EGR20" s="249"/>
      <c r="EGS20" s="249"/>
      <c r="EGT20" s="249"/>
      <c r="EGU20" s="249"/>
      <c r="EGV20" s="249"/>
      <c r="EGW20" s="249"/>
      <c r="EGX20" s="249"/>
      <c r="EGY20" s="249"/>
      <c r="EGZ20" s="249"/>
      <c r="EHA20" s="249"/>
      <c r="EHB20" s="249"/>
      <c r="EHC20" s="249"/>
      <c r="EHD20" s="249"/>
      <c r="EHE20" s="249"/>
      <c r="EHF20" s="249"/>
      <c r="EHG20" s="249"/>
      <c r="EHH20" s="249"/>
      <c r="EHI20" s="249"/>
      <c r="EHJ20" s="249"/>
      <c r="EHK20" s="249"/>
      <c r="EHL20" s="249"/>
      <c r="EHM20" s="249"/>
      <c r="EHN20" s="249"/>
      <c r="EHO20" s="249"/>
      <c r="EHP20" s="249"/>
      <c r="EHQ20" s="249"/>
      <c r="EHR20" s="249"/>
      <c r="EHS20" s="249"/>
      <c r="EHT20" s="249"/>
      <c r="EHU20" s="249"/>
      <c r="EHV20" s="249"/>
      <c r="EHW20" s="249"/>
      <c r="EHX20" s="249"/>
      <c r="EHY20" s="249"/>
      <c r="EHZ20" s="249"/>
      <c r="EIA20" s="249"/>
      <c r="EIB20" s="249"/>
      <c r="EIC20" s="249"/>
      <c r="EID20" s="249"/>
      <c r="EIE20" s="249"/>
      <c r="EIF20" s="249"/>
      <c r="EIG20" s="249"/>
      <c r="EIH20" s="249"/>
      <c r="EII20" s="249"/>
      <c r="EIJ20" s="249"/>
      <c r="EIK20" s="249"/>
      <c r="EIL20" s="249"/>
      <c r="EIM20" s="249"/>
      <c r="EIN20" s="249"/>
      <c r="EIO20" s="249"/>
      <c r="EIP20" s="249"/>
      <c r="EIQ20" s="249"/>
      <c r="EIR20" s="249"/>
      <c r="EIS20" s="249"/>
      <c r="EIT20" s="249"/>
      <c r="EIU20" s="249"/>
      <c r="EIV20" s="249"/>
      <c r="EIW20" s="249"/>
      <c r="EIX20" s="249"/>
      <c r="EIY20" s="249"/>
      <c r="EIZ20" s="249"/>
      <c r="EJA20" s="249"/>
      <c r="EJB20" s="249"/>
      <c r="EJC20" s="249"/>
      <c r="EJD20" s="249"/>
      <c r="EJE20" s="249"/>
      <c r="EJF20" s="249"/>
      <c r="EJG20" s="249"/>
      <c r="EJH20" s="249"/>
      <c r="EJI20" s="249"/>
      <c r="EJJ20" s="249"/>
      <c r="EJK20" s="249"/>
      <c r="EJL20" s="249"/>
      <c r="EJM20" s="249"/>
      <c r="EJN20" s="249"/>
      <c r="EJO20" s="249"/>
      <c r="EJP20" s="249"/>
      <c r="EJQ20" s="249"/>
      <c r="EJR20" s="249"/>
      <c r="EJS20" s="249"/>
      <c r="EJT20" s="249"/>
      <c r="EJU20" s="249"/>
      <c r="EJV20" s="249"/>
      <c r="EJW20" s="249"/>
      <c r="EJX20" s="249"/>
      <c r="EJY20" s="249"/>
      <c r="EJZ20" s="249"/>
      <c r="EKA20" s="249"/>
      <c r="EKB20" s="249"/>
      <c r="EKC20" s="249"/>
      <c r="EKD20" s="249"/>
      <c r="EKE20" s="249"/>
      <c r="EKF20" s="249"/>
      <c r="EKG20" s="249"/>
      <c r="EKH20" s="249"/>
      <c r="EKI20" s="249"/>
      <c r="EKJ20" s="249"/>
      <c r="EKK20" s="249"/>
      <c r="EKL20" s="249"/>
      <c r="EKM20" s="249"/>
      <c r="EKN20" s="249"/>
      <c r="EKO20" s="249"/>
      <c r="EKP20" s="249"/>
      <c r="EKQ20" s="249"/>
      <c r="EKR20" s="249"/>
      <c r="EKS20" s="249"/>
      <c r="EKT20" s="249"/>
      <c r="EKU20" s="249"/>
      <c r="EKV20" s="249"/>
      <c r="EKW20" s="249"/>
      <c r="EKX20" s="249"/>
      <c r="EKY20" s="249"/>
      <c r="EKZ20" s="249"/>
      <c r="ELA20" s="249"/>
      <c r="ELB20" s="249"/>
      <c r="ELC20" s="249"/>
      <c r="ELD20" s="249"/>
      <c r="ELE20" s="249"/>
      <c r="ELF20" s="249"/>
      <c r="ELG20" s="249"/>
      <c r="ELH20" s="249"/>
      <c r="ELI20" s="249"/>
      <c r="ELJ20" s="249"/>
      <c r="ELK20" s="249"/>
      <c r="ELL20" s="249"/>
      <c r="ELM20" s="249"/>
      <c r="ELN20" s="249"/>
      <c r="ELO20" s="249"/>
      <c r="ELP20" s="249"/>
      <c r="ELQ20" s="249"/>
      <c r="ELR20" s="249"/>
      <c r="ELS20" s="249"/>
      <c r="ELT20" s="249"/>
      <c r="ELU20" s="249"/>
      <c r="ELV20" s="249"/>
      <c r="ELW20" s="249"/>
      <c r="ELX20" s="249"/>
      <c r="ELY20" s="249"/>
      <c r="ELZ20" s="249"/>
      <c r="EMA20" s="249"/>
      <c r="EMB20" s="249"/>
      <c r="EMC20" s="249"/>
      <c r="EMD20" s="249"/>
      <c r="EME20" s="249"/>
      <c r="EMF20" s="249"/>
      <c r="EMG20" s="249"/>
      <c r="EMH20" s="249"/>
      <c r="EMI20" s="249"/>
      <c r="EMJ20" s="249"/>
      <c r="EMK20" s="249"/>
      <c r="EML20" s="249"/>
      <c r="EMM20" s="249"/>
      <c r="EMN20" s="249"/>
      <c r="EMO20" s="249"/>
      <c r="EMP20" s="249"/>
      <c r="EMQ20" s="249"/>
      <c r="EMR20" s="249"/>
      <c r="EMS20" s="249"/>
      <c r="EMT20" s="249"/>
      <c r="EMU20" s="249"/>
      <c r="EMV20" s="249"/>
      <c r="EMW20" s="249"/>
      <c r="EMX20" s="249"/>
      <c r="EMY20" s="249"/>
      <c r="EMZ20" s="249"/>
      <c r="ENA20" s="249"/>
      <c r="ENB20" s="249"/>
      <c r="ENC20" s="249"/>
      <c r="END20" s="249"/>
      <c r="ENE20" s="249"/>
      <c r="ENF20" s="249"/>
      <c r="ENG20" s="249"/>
      <c r="ENH20" s="249"/>
      <c r="ENI20" s="249"/>
      <c r="ENJ20" s="249"/>
      <c r="ENK20" s="249"/>
      <c r="ENL20" s="249"/>
      <c r="ENM20" s="249"/>
      <c r="ENN20" s="249"/>
      <c r="ENO20" s="249"/>
      <c r="ENP20" s="249"/>
      <c r="ENQ20" s="249"/>
      <c r="ENR20" s="249"/>
      <c r="ENS20" s="249"/>
      <c r="ENT20" s="249"/>
      <c r="ENU20" s="249"/>
      <c r="ENV20" s="249"/>
      <c r="ENW20" s="249"/>
      <c r="ENX20" s="249"/>
      <c r="ENY20" s="249"/>
      <c r="ENZ20" s="249"/>
      <c r="EOA20" s="249"/>
      <c r="EOB20" s="249"/>
      <c r="EOC20" s="249"/>
      <c r="EOD20" s="249"/>
      <c r="EOE20" s="249"/>
      <c r="EOF20" s="249"/>
      <c r="EOG20" s="249"/>
      <c r="EOH20" s="249"/>
      <c r="EOI20" s="249"/>
      <c r="EOJ20" s="249"/>
      <c r="EOK20" s="249"/>
      <c r="EOL20" s="249"/>
      <c r="EOM20" s="249"/>
      <c r="EON20" s="249"/>
      <c r="EOO20" s="249"/>
      <c r="EOP20" s="249"/>
      <c r="EOQ20" s="249"/>
      <c r="EOR20" s="249"/>
      <c r="EOS20" s="249"/>
      <c r="EOT20" s="249"/>
      <c r="EOU20" s="249"/>
      <c r="EOV20" s="249"/>
      <c r="EOW20" s="249"/>
      <c r="EOX20" s="249"/>
      <c r="EOY20" s="249"/>
      <c r="EOZ20" s="249"/>
      <c r="EPA20" s="249"/>
      <c r="EPB20" s="249"/>
      <c r="EPC20" s="249"/>
      <c r="EPD20" s="249"/>
      <c r="EPE20" s="249"/>
      <c r="EPF20" s="249"/>
      <c r="EPG20" s="249"/>
      <c r="EPH20" s="249"/>
      <c r="EPI20" s="249"/>
      <c r="EPJ20" s="249"/>
      <c r="EPK20" s="249"/>
      <c r="EPL20" s="249"/>
      <c r="EPM20" s="249"/>
      <c r="EPN20" s="249"/>
      <c r="EPO20" s="249"/>
      <c r="EPP20" s="249"/>
      <c r="EPQ20" s="249"/>
      <c r="EPR20" s="249"/>
      <c r="EPS20" s="249"/>
      <c r="EPT20" s="249"/>
      <c r="EPU20" s="249"/>
      <c r="EPV20" s="249"/>
      <c r="EPW20" s="249"/>
      <c r="EPX20" s="249"/>
      <c r="EPY20" s="249"/>
      <c r="EPZ20" s="249"/>
      <c r="EQA20" s="249"/>
      <c r="EQB20" s="249"/>
      <c r="EQC20" s="249"/>
      <c r="EQD20" s="249"/>
      <c r="EQE20" s="249"/>
      <c r="EQF20" s="249"/>
      <c r="EQG20" s="249"/>
      <c r="EQH20" s="249"/>
      <c r="EQI20" s="249"/>
      <c r="EQJ20" s="249"/>
      <c r="EQK20" s="249"/>
      <c r="EQL20" s="249"/>
      <c r="EQM20" s="249"/>
      <c r="EQN20" s="249"/>
      <c r="EQO20" s="249"/>
      <c r="EQP20" s="249"/>
      <c r="EQQ20" s="249"/>
      <c r="EQR20" s="249"/>
      <c r="EQS20" s="249"/>
      <c r="EQT20" s="249"/>
      <c r="EQU20" s="249"/>
      <c r="EQV20" s="249"/>
      <c r="EQW20" s="249"/>
      <c r="EQX20" s="249"/>
      <c r="EQY20" s="249"/>
      <c r="EQZ20" s="249"/>
      <c r="ERA20" s="249"/>
      <c r="ERB20" s="249"/>
      <c r="ERC20" s="249"/>
      <c r="ERD20" s="249"/>
      <c r="ERE20" s="249"/>
      <c r="ERF20" s="249"/>
      <c r="ERG20" s="249"/>
      <c r="ERH20" s="249"/>
      <c r="ERI20" s="249"/>
      <c r="ERJ20" s="249"/>
      <c r="ERK20" s="249"/>
      <c r="ERL20" s="249"/>
      <c r="ERM20" s="249"/>
      <c r="ERN20" s="249"/>
      <c r="ERO20" s="249"/>
      <c r="ERP20" s="249"/>
      <c r="ERQ20" s="249"/>
      <c r="ERR20" s="249"/>
      <c r="ERS20" s="249"/>
      <c r="ERT20" s="249"/>
      <c r="ERU20" s="249"/>
      <c r="ERV20" s="249"/>
      <c r="ERW20" s="249"/>
      <c r="ERX20" s="249"/>
      <c r="ERY20" s="249"/>
      <c r="ERZ20" s="249"/>
      <c r="ESA20" s="249"/>
      <c r="ESB20" s="249"/>
      <c r="ESC20" s="249"/>
      <c r="ESD20" s="249"/>
      <c r="ESE20" s="249"/>
      <c r="ESF20" s="249"/>
      <c r="ESG20" s="249"/>
      <c r="ESH20" s="249"/>
      <c r="ESI20" s="249"/>
      <c r="ESJ20" s="249"/>
      <c r="ESK20" s="249"/>
      <c r="ESL20" s="249"/>
      <c r="ESM20" s="249"/>
      <c r="ESN20" s="249"/>
      <c r="ESO20" s="249"/>
      <c r="ESP20" s="249"/>
      <c r="ESQ20" s="249"/>
      <c r="ESR20" s="249"/>
      <c r="ESS20" s="249"/>
      <c r="EST20" s="249"/>
      <c r="ESU20" s="249"/>
      <c r="ESV20" s="249"/>
      <c r="ESW20" s="249"/>
      <c r="ESX20" s="249"/>
      <c r="ESY20" s="249"/>
      <c r="ESZ20" s="249"/>
      <c r="ETA20" s="249"/>
      <c r="ETB20" s="249"/>
      <c r="ETC20" s="249"/>
      <c r="ETD20" s="249"/>
      <c r="ETE20" s="249"/>
      <c r="ETF20" s="249"/>
      <c r="ETG20" s="249"/>
      <c r="ETH20" s="249"/>
      <c r="ETI20" s="249"/>
      <c r="ETJ20" s="249"/>
      <c r="ETK20" s="249"/>
      <c r="ETL20" s="249"/>
      <c r="ETM20" s="249"/>
      <c r="ETN20" s="249"/>
      <c r="ETO20" s="249"/>
      <c r="ETP20" s="249"/>
      <c r="ETQ20" s="249"/>
      <c r="ETR20" s="249"/>
      <c r="ETS20" s="249"/>
      <c r="ETT20" s="249"/>
      <c r="ETU20" s="249"/>
      <c r="ETV20" s="249"/>
      <c r="ETW20" s="249"/>
      <c r="ETX20" s="249"/>
      <c r="ETY20" s="249"/>
      <c r="ETZ20" s="249"/>
      <c r="EUA20" s="249"/>
      <c r="EUB20" s="249"/>
      <c r="EUC20" s="249"/>
      <c r="EUD20" s="249"/>
      <c r="EUE20" s="249"/>
      <c r="EUF20" s="249"/>
      <c r="EUG20" s="249"/>
      <c r="EUH20" s="249"/>
      <c r="EUI20" s="249"/>
      <c r="EUJ20" s="249"/>
      <c r="EUK20" s="249"/>
      <c r="EUL20" s="249"/>
      <c r="EUM20" s="249"/>
      <c r="EUN20" s="249"/>
      <c r="EUO20" s="249"/>
      <c r="EUP20" s="249"/>
      <c r="EUQ20" s="249"/>
      <c r="EUR20" s="249"/>
      <c r="EUS20" s="249"/>
      <c r="EUT20" s="249"/>
      <c r="EUU20" s="249"/>
      <c r="EUV20" s="249"/>
      <c r="EUW20" s="249"/>
      <c r="EUX20" s="249"/>
      <c r="EUY20" s="249"/>
      <c r="EUZ20" s="249"/>
      <c r="EVA20" s="249"/>
      <c r="EVB20" s="249"/>
      <c r="EVC20" s="249"/>
      <c r="EVD20" s="249"/>
      <c r="EVE20" s="249"/>
      <c r="EVF20" s="249"/>
      <c r="EVG20" s="249"/>
      <c r="EVH20" s="249"/>
      <c r="EVI20" s="249"/>
      <c r="EVJ20" s="249"/>
      <c r="EVK20" s="249"/>
      <c r="EVL20" s="249"/>
      <c r="EVM20" s="249"/>
      <c r="EVN20" s="249"/>
      <c r="EVO20" s="249"/>
      <c r="EVP20" s="249"/>
      <c r="EVQ20" s="249"/>
      <c r="EVR20" s="249"/>
      <c r="EVS20" s="249"/>
      <c r="EVT20" s="249"/>
      <c r="EVU20" s="249"/>
      <c r="EVV20" s="249"/>
      <c r="EVW20" s="249"/>
      <c r="EVX20" s="249"/>
      <c r="EVY20" s="249"/>
      <c r="EVZ20" s="249"/>
      <c r="EWA20" s="249"/>
      <c r="EWB20" s="249"/>
      <c r="EWC20" s="249"/>
      <c r="EWD20" s="249"/>
      <c r="EWE20" s="249"/>
      <c r="EWF20" s="249"/>
      <c r="EWG20" s="249"/>
      <c r="EWH20" s="249"/>
      <c r="EWI20" s="249"/>
      <c r="EWJ20" s="249"/>
      <c r="EWK20" s="249"/>
      <c r="EWL20" s="249"/>
      <c r="EWM20" s="249"/>
      <c r="EWN20" s="249"/>
      <c r="EWO20" s="249"/>
      <c r="EWP20" s="249"/>
      <c r="EWQ20" s="249"/>
      <c r="EWR20" s="249"/>
      <c r="EWS20" s="249"/>
      <c r="EWT20" s="249"/>
      <c r="EWU20" s="249"/>
      <c r="EWV20" s="249"/>
      <c r="EWW20" s="249"/>
      <c r="EWX20" s="249"/>
      <c r="EWY20" s="249"/>
      <c r="EWZ20" s="249"/>
      <c r="EXA20" s="249"/>
      <c r="EXB20" s="249"/>
      <c r="EXC20" s="249"/>
      <c r="EXD20" s="249"/>
      <c r="EXE20" s="249"/>
      <c r="EXF20" s="249"/>
      <c r="EXG20" s="249"/>
      <c r="EXH20" s="249"/>
      <c r="EXI20" s="249"/>
      <c r="EXJ20" s="249"/>
      <c r="EXK20" s="249"/>
      <c r="EXL20" s="249"/>
      <c r="EXM20" s="249"/>
      <c r="EXN20" s="249"/>
      <c r="EXO20" s="249"/>
      <c r="EXP20" s="249"/>
      <c r="EXQ20" s="249"/>
      <c r="EXR20" s="249"/>
      <c r="EXS20" s="249"/>
      <c r="EXT20" s="249"/>
      <c r="EXU20" s="249"/>
      <c r="EXV20" s="249"/>
      <c r="EXW20" s="249"/>
      <c r="EXX20" s="249"/>
      <c r="EXY20" s="249"/>
      <c r="EXZ20" s="249"/>
      <c r="EYA20" s="249"/>
      <c r="EYB20" s="249"/>
      <c r="EYC20" s="249"/>
      <c r="EYD20" s="249"/>
      <c r="EYE20" s="249"/>
      <c r="EYF20" s="249"/>
      <c r="EYG20" s="249"/>
      <c r="EYH20" s="249"/>
      <c r="EYI20" s="249"/>
      <c r="EYJ20" s="249"/>
      <c r="EYK20" s="249"/>
      <c r="EYL20" s="249"/>
      <c r="EYM20" s="249"/>
      <c r="EYN20" s="249"/>
      <c r="EYO20" s="249"/>
      <c r="EYP20" s="249"/>
      <c r="EYQ20" s="249"/>
      <c r="EYR20" s="249"/>
      <c r="EYS20" s="249"/>
      <c r="EYT20" s="249"/>
      <c r="EYU20" s="249"/>
      <c r="EYV20" s="249"/>
      <c r="EYW20" s="249"/>
      <c r="EYX20" s="249"/>
      <c r="EYY20" s="249"/>
      <c r="EYZ20" s="249"/>
      <c r="EZA20" s="249"/>
      <c r="EZB20" s="249"/>
      <c r="EZC20" s="249"/>
      <c r="EZD20" s="249"/>
      <c r="EZE20" s="249"/>
      <c r="EZF20" s="249"/>
      <c r="EZG20" s="249"/>
      <c r="EZH20" s="249"/>
      <c r="EZI20" s="249"/>
      <c r="EZJ20" s="249"/>
      <c r="EZK20" s="249"/>
      <c r="EZL20" s="249"/>
      <c r="EZM20" s="249"/>
      <c r="EZN20" s="249"/>
      <c r="EZO20" s="249"/>
      <c r="EZP20" s="249"/>
      <c r="EZQ20" s="249"/>
      <c r="EZR20" s="249"/>
      <c r="EZS20" s="249"/>
      <c r="EZT20" s="249"/>
      <c r="EZU20" s="249"/>
      <c r="EZV20" s="249"/>
      <c r="EZW20" s="249"/>
      <c r="EZX20" s="249"/>
      <c r="EZY20" s="249"/>
      <c r="EZZ20" s="249"/>
      <c r="FAA20" s="249"/>
      <c r="FAB20" s="249"/>
      <c r="FAC20" s="249"/>
      <c r="FAD20" s="249"/>
      <c r="FAE20" s="249"/>
      <c r="FAF20" s="249"/>
      <c r="FAG20" s="249"/>
      <c r="FAH20" s="249"/>
      <c r="FAI20" s="249"/>
      <c r="FAJ20" s="249"/>
      <c r="FAK20" s="249"/>
      <c r="FAL20" s="249"/>
      <c r="FAM20" s="249"/>
      <c r="FAN20" s="249"/>
      <c r="FAO20" s="249"/>
      <c r="FAP20" s="249"/>
      <c r="FAQ20" s="249"/>
      <c r="FAR20" s="249"/>
      <c r="FAS20" s="249"/>
      <c r="FAT20" s="249"/>
      <c r="FAU20" s="249"/>
      <c r="FAV20" s="249"/>
      <c r="FAW20" s="249"/>
      <c r="FAX20" s="249"/>
      <c r="FAY20" s="249"/>
      <c r="FAZ20" s="249"/>
      <c r="FBA20" s="249"/>
      <c r="FBB20" s="249"/>
      <c r="FBC20" s="249"/>
      <c r="FBD20" s="249"/>
      <c r="FBE20" s="249"/>
      <c r="FBF20" s="249"/>
      <c r="FBG20" s="249"/>
      <c r="FBH20" s="249"/>
      <c r="FBI20" s="249"/>
      <c r="FBJ20" s="249"/>
      <c r="FBK20" s="249"/>
      <c r="FBL20" s="249"/>
      <c r="FBM20" s="249"/>
      <c r="FBN20" s="249"/>
      <c r="FBO20" s="249"/>
      <c r="FBP20" s="249"/>
      <c r="FBQ20" s="249"/>
      <c r="FBR20" s="249"/>
      <c r="FBS20" s="249"/>
      <c r="FBT20" s="249"/>
      <c r="FBU20" s="249"/>
      <c r="FBV20" s="249"/>
      <c r="FBW20" s="249"/>
      <c r="FBX20" s="249"/>
      <c r="FBY20" s="249"/>
      <c r="FBZ20" s="249"/>
      <c r="FCA20" s="249"/>
      <c r="FCB20" s="249"/>
      <c r="FCC20" s="249"/>
      <c r="FCD20" s="249"/>
      <c r="FCE20" s="249"/>
      <c r="FCF20" s="249"/>
      <c r="FCG20" s="249"/>
      <c r="FCH20" s="249"/>
      <c r="FCI20" s="249"/>
      <c r="FCJ20" s="249"/>
      <c r="FCK20" s="249"/>
      <c r="FCL20" s="249"/>
      <c r="FCM20" s="249"/>
      <c r="FCN20" s="249"/>
      <c r="FCO20" s="249"/>
      <c r="FCP20" s="249"/>
      <c r="FCQ20" s="249"/>
      <c r="FCR20" s="249"/>
      <c r="FCS20" s="249"/>
      <c r="FCT20" s="249"/>
      <c r="FCU20" s="249"/>
      <c r="FCV20" s="249"/>
      <c r="FCW20" s="249"/>
      <c r="FCX20" s="249"/>
      <c r="FCY20" s="249"/>
      <c r="FCZ20" s="249"/>
      <c r="FDA20" s="249"/>
      <c r="FDB20" s="249"/>
      <c r="FDC20" s="249"/>
      <c r="FDD20" s="249"/>
      <c r="FDE20" s="249"/>
      <c r="FDF20" s="249"/>
      <c r="FDG20" s="249"/>
      <c r="FDH20" s="249"/>
      <c r="FDI20" s="249"/>
      <c r="FDJ20" s="249"/>
      <c r="FDK20" s="249"/>
      <c r="FDL20" s="249"/>
      <c r="FDM20" s="249"/>
      <c r="FDN20" s="249"/>
      <c r="FDO20" s="249"/>
      <c r="FDP20" s="249"/>
      <c r="FDQ20" s="249"/>
      <c r="FDR20" s="249"/>
      <c r="FDS20" s="249"/>
      <c r="FDT20" s="249"/>
      <c r="FDU20" s="249"/>
      <c r="FDV20" s="249"/>
      <c r="FDW20" s="249"/>
      <c r="FDX20" s="249"/>
      <c r="FDY20" s="249"/>
      <c r="FDZ20" s="249"/>
      <c r="FEA20" s="249"/>
      <c r="FEB20" s="249"/>
      <c r="FEC20" s="249"/>
      <c r="FED20" s="249"/>
      <c r="FEE20" s="249"/>
      <c r="FEF20" s="249"/>
      <c r="FEG20" s="249"/>
      <c r="FEH20" s="249"/>
      <c r="FEI20" s="249"/>
      <c r="FEJ20" s="249"/>
      <c r="FEK20" s="249"/>
      <c r="FEL20" s="249"/>
      <c r="FEM20" s="249"/>
      <c r="FEN20" s="249"/>
      <c r="FEO20" s="249"/>
      <c r="FEP20" s="249"/>
      <c r="FEQ20" s="249"/>
      <c r="FER20" s="249"/>
      <c r="FES20" s="249"/>
      <c r="FET20" s="249"/>
      <c r="FEU20" s="249"/>
      <c r="FEV20" s="249"/>
      <c r="FEW20" s="249"/>
      <c r="FEX20" s="249"/>
      <c r="FEY20" s="249"/>
      <c r="FEZ20" s="249"/>
      <c r="FFA20" s="249"/>
      <c r="FFB20" s="249"/>
      <c r="FFC20" s="249"/>
      <c r="FFD20" s="249"/>
      <c r="FFE20" s="249"/>
      <c r="FFF20" s="249"/>
      <c r="FFG20" s="249"/>
      <c r="FFH20" s="249"/>
      <c r="FFI20" s="249"/>
      <c r="FFJ20" s="249"/>
      <c r="FFK20" s="249"/>
      <c r="FFL20" s="249"/>
      <c r="FFM20" s="249"/>
      <c r="FFN20" s="249"/>
      <c r="FFO20" s="249"/>
      <c r="FFP20" s="249"/>
      <c r="FFQ20" s="249"/>
      <c r="FFR20" s="249"/>
      <c r="FFS20" s="249"/>
      <c r="FFT20" s="249"/>
      <c r="FFU20" s="249"/>
      <c r="FFV20" s="249"/>
      <c r="FFW20" s="249"/>
      <c r="FFX20" s="249"/>
      <c r="FFY20" s="249"/>
      <c r="FFZ20" s="249"/>
      <c r="FGA20" s="249"/>
      <c r="FGB20" s="249"/>
      <c r="FGC20" s="249"/>
      <c r="FGD20" s="249"/>
      <c r="FGE20" s="249"/>
      <c r="FGF20" s="249"/>
      <c r="FGG20" s="249"/>
      <c r="FGH20" s="249"/>
      <c r="FGI20" s="249"/>
      <c r="FGJ20" s="249"/>
      <c r="FGK20" s="249"/>
      <c r="FGL20" s="249"/>
      <c r="FGM20" s="249"/>
      <c r="FGN20" s="249"/>
      <c r="FGO20" s="249"/>
      <c r="FGP20" s="249"/>
      <c r="FGQ20" s="249"/>
      <c r="FGR20" s="249"/>
      <c r="FGS20" s="249"/>
      <c r="FGT20" s="249"/>
      <c r="FGU20" s="249"/>
      <c r="FGV20" s="249"/>
      <c r="FGW20" s="249"/>
      <c r="FGX20" s="249"/>
      <c r="FGY20" s="249"/>
      <c r="FGZ20" s="249"/>
      <c r="FHA20" s="249"/>
      <c r="FHB20" s="249"/>
      <c r="FHC20" s="249"/>
      <c r="FHD20" s="249"/>
      <c r="FHE20" s="249"/>
      <c r="FHF20" s="249"/>
      <c r="FHG20" s="249"/>
      <c r="FHH20" s="249"/>
      <c r="FHI20" s="249"/>
      <c r="FHJ20" s="249"/>
      <c r="FHK20" s="249"/>
      <c r="FHL20" s="249"/>
      <c r="FHM20" s="249"/>
      <c r="FHN20" s="249"/>
      <c r="FHO20" s="249"/>
      <c r="FHP20" s="249"/>
      <c r="FHQ20" s="249"/>
      <c r="FHR20" s="249"/>
      <c r="FHS20" s="249"/>
      <c r="FHT20" s="249"/>
      <c r="FHU20" s="249"/>
      <c r="FHV20" s="249"/>
      <c r="FHW20" s="249"/>
      <c r="FHX20" s="249"/>
      <c r="FHY20" s="249"/>
      <c r="FHZ20" s="249"/>
      <c r="FIA20" s="249"/>
      <c r="FIB20" s="249"/>
      <c r="FIC20" s="249"/>
      <c r="FID20" s="249"/>
      <c r="FIE20" s="249"/>
      <c r="FIF20" s="249"/>
      <c r="FIG20" s="249"/>
      <c r="FIH20" s="249"/>
      <c r="FII20" s="249"/>
      <c r="FIJ20" s="249"/>
      <c r="FIK20" s="249"/>
      <c r="FIL20" s="249"/>
      <c r="FIM20" s="249"/>
      <c r="FIN20" s="249"/>
      <c r="FIO20" s="249"/>
      <c r="FIP20" s="249"/>
      <c r="FIQ20" s="249"/>
      <c r="FIR20" s="249"/>
      <c r="FIS20" s="249"/>
      <c r="FIT20" s="249"/>
      <c r="FIU20" s="249"/>
      <c r="FIV20" s="249"/>
      <c r="FIW20" s="249"/>
      <c r="FIX20" s="249"/>
      <c r="FIY20" s="249"/>
      <c r="FIZ20" s="249"/>
      <c r="FJA20" s="249"/>
      <c r="FJB20" s="249"/>
      <c r="FJC20" s="249"/>
      <c r="FJD20" s="249"/>
      <c r="FJE20" s="249"/>
      <c r="FJF20" s="249"/>
      <c r="FJG20" s="249"/>
      <c r="FJH20" s="249"/>
      <c r="FJI20" s="249"/>
      <c r="FJJ20" s="249"/>
      <c r="FJK20" s="249"/>
      <c r="FJL20" s="249"/>
      <c r="FJM20" s="249"/>
      <c r="FJN20" s="249"/>
      <c r="FJO20" s="249"/>
      <c r="FJP20" s="249"/>
      <c r="FJQ20" s="249"/>
      <c r="FJR20" s="249"/>
      <c r="FJS20" s="249"/>
      <c r="FJT20" s="249"/>
      <c r="FJU20" s="249"/>
      <c r="FJV20" s="249"/>
      <c r="FJW20" s="249"/>
      <c r="FJX20" s="249"/>
      <c r="FJY20" s="249"/>
      <c r="FJZ20" s="249"/>
      <c r="FKA20" s="249"/>
      <c r="FKB20" s="249"/>
      <c r="FKC20" s="249"/>
      <c r="FKD20" s="249"/>
      <c r="FKE20" s="249"/>
      <c r="FKF20" s="249"/>
      <c r="FKG20" s="249"/>
      <c r="FKH20" s="249"/>
      <c r="FKI20" s="249"/>
      <c r="FKJ20" s="249"/>
      <c r="FKK20" s="249"/>
      <c r="FKL20" s="249"/>
      <c r="FKM20" s="249"/>
      <c r="FKN20" s="249"/>
      <c r="FKO20" s="249"/>
      <c r="FKP20" s="249"/>
      <c r="FKQ20" s="249"/>
      <c r="FKR20" s="249"/>
      <c r="FKS20" s="249"/>
      <c r="FKT20" s="249"/>
      <c r="FKU20" s="249"/>
      <c r="FKV20" s="249"/>
      <c r="FKW20" s="249"/>
      <c r="FKX20" s="249"/>
      <c r="FKY20" s="249"/>
      <c r="FKZ20" s="249"/>
      <c r="FLA20" s="249"/>
      <c r="FLB20" s="249"/>
      <c r="FLC20" s="249"/>
      <c r="FLD20" s="249"/>
      <c r="FLE20" s="249"/>
      <c r="FLF20" s="249"/>
      <c r="FLG20" s="249"/>
      <c r="FLH20" s="249"/>
      <c r="FLI20" s="249"/>
      <c r="FLJ20" s="249"/>
      <c r="FLK20" s="249"/>
      <c r="FLL20" s="249"/>
      <c r="FLM20" s="249"/>
      <c r="FLN20" s="249"/>
      <c r="FLO20" s="249"/>
      <c r="FLP20" s="249"/>
      <c r="FLQ20" s="249"/>
      <c r="FLR20" s="249"/>
      <c r="FLS20" s="249"/>
      <c r="FLT20" s="249"/>
      <c r="FLU20" s="249"/>
      <c r="FLV20" s="249"/>
      <c r="FLW20" s="249"/>
      <c r="FLX20" s="249"/>
      <c r="FLY20" s="249"/>
      <c r="FLZ20" s="249"/>
      <c r="FMA20" s="249"/>
      <c r="FMB20" s="249"/>
      <c r="FMC20" s="249"/>
      <c r="FMD20" s="249"/>
      <c r="FME20" s="249"/>
      <c r="FMF20" s="249"/>
      <c r="FMG20" s="249"/>
      <c r="FMH20" s="249"/>
      <c r="FMI20" s="249"/>
      <c r="FMJ20" s="249"/>
      <c r="FMK20" s="249"/>
      <c r="FML20" s="249"/>
      <c r="FMM20" s="249"/>
      <c r="FMN20" s="249"/>
      <c r="FMO20" s="249"/>
      <c r="FMP20" s="249"/>
      <c r="FMQ20" s="249"/>
      <c r="FMR20" s="249"/>
      <c r="FMS20" s="249"/>
      <c r="FMT20" s="249"/>
      <c r="FMU20" s="249"/>
      <c r="FMV20" s="249"/>
      <c r="FMW20" s="249"/>
      <c r="FMX20" s="249"/>
      <c r="FMY20" s="249"/>
      <c r="FMZ20" s="249"/>
      <c r="FNA20" s="249"/>
      <c r="FNB20" s="249"/>
      <c r="FNC20" s="249"/>
      <c r="FND20" s="249"/>
      <c r="FNE20" s="249"/>
      <c r="FNF20" s="249"/>
      <c r="FNG20" s="249"/>
      <c r="FNH20" s="249"/>
      <c r="FNI20" s="249"/>
      <c r="FNJ20" s="249"/>
      <c r="FNK20" s="249"/>
      <c r="FNL20" s="249"/>
      <c r="FNM20" s="249"/>
      <c r="FNN20" s="249"/>
      <c r="FNO20" s="249"/>
      <c r="FNP20" s="249"/>
      <c r="FNQ20" s="249"/>
      <c r="FNR20" s="249"/>
      <c r="FNS20" s="249"/>
      <c r="FNT20" s="249"/>
      <c r="FNU20" s="249"/>
      <c r="FNV20" s="249"/>
      <c r="FNW20" s="249"/>
      <c r="FNX20" s="249"/>
      <c r="FNY20" s="249"/>
      <c r="FNZ20" s="249"/>
      <c r="FOA20" s="249"/>
      <c r="FOB20" s="249"/>
      <c r="FOC20" s="249"/>
      <c r="FOD20" s="249"/>
      <c r="FOE20" s="249"/>
      <c r="FOF20" s="249"/>
      <c r="FOG20" s="249"/>
      <c r="FOH20" s="249"/>
      <c r="FOI20" s="249"/>
      <c r="FOJ20" s="249"/>
      <c r="FOK20" s="249"/>
      <c r="FOL20" s="249"/>
      <c r="FOM20" s="249"/>
      <c r="FON20" s="249"/>
      <c r="FOO20" s="249"/>
      <c r="FOP20" s="249"/>
      <c r="FOQ20" s="249"/>
      <c r="FOR20" s="249"/>
      <c r="FOS20" s="249"/>
      <c r="FOT20" s="249"/>
      <c r="FOU20" s="249"/>
      <c r="FOV20" s="249"/>
      <c r="FOW20" s="249"/>
      <c r="FOX20" s="249"/>
      <c r="FOY20" s="249"/>
      <c r="FOZ20" s="249"/>
      <c r="FPA20" s="249"/>
      <c r="FPB20" s="249"/>
      <c r="FPC20" s="249"/>
      <c r="FPD20" s="249"/>
      <c r="FPE20" s="249"/>
      <c r="FPF20" s="249"/>
      <c r="FPG20" s="249"/>
      <c r="FPH20" s="249"/>
      <c r="FPI20" s="249"/>
      <c r="FPJ20" s="249"/>
      <c r="FPK20" s="249"/>
      <c r="FPL20" s="249"/>
      <c r="FPM20" s="249"/>
      <c r="FPN20" s="249"/>
      <c r="FPO20" s="249"/>
      <c r="FPP20" s="249"/>
      <c r="FPQ20" s="249"/>
      <c r="FPR20" s="249"/>
      <c r="FPS20" s="249"/>
      <c r="FPT20" s="249"/>
      <c r="FPU20" s="249"/>
      <c r="FPV20" s="249"/>
      <c r="FPW20" s="249"/>
      <c r="FPX20" s="249"/>
      <c r="FPY20" s="249"/>
      <c r="FPZ20" s="249"/>
      <c r="FQA20" s="249"/>
      <c r="FQB20" s="249"/>
      <c r="FQC20" s="249"/>
      <c r="FQD20" s="249"/>
      <c r="FQE20" s="249"/>
      <c r="FQF20" s="249"/>
      <c r="FQG20" s="249"/>
      <c r="FQH20" s="249"/>
      <c r="FQI20" s="249"/>
      <c r="FQJ20" s="249"/>
      <c r="FQK20" s="249"/>
      <c r="FQL20" s="249"/>
      <c r="FQM20" s="249"/>
      <c r="FQN20" s="249"/>
      <c r="FQO20" s="249"/>
      <c r="FQP20" s="249"/>
      <c r="FQQ20" s="249"/>
      <c r="FQR20" s="249"/>
      <c r="FQS20" s="249"/>
      <c r="FQT20" s="249"/>
      <c r="FQU20" s="249"/>
      <c r="FQV20" s="249"/>
      <c r="FQW20" s="249"/>
      <c r="FQX20" s="249"/>
      <c r="FQY20" s="249"/>
      <c r="FQZ20" s="249"/>
      <c r="FRA20" s="249"/>
      <c r="FRB20" s="249"/>
      <c r="FRC20" s="249"/>
      <c r="FRD20" s="249"/>
      <c r="FRE20" s="249"/>
      <c r="FRF20" s="249"/>
      <c r="FRG20" s="249"/>
      <c r="FRH20" s="249"/>
      <c r="FRI20" s="249"/>
      <c r="FRJ20" s="249"/>
      <c r="FRK20" s="249"/>
      <c r="FRL20" s="249"/>
      <c r="FRM20" s="249"/>
      <c r="FRN20" s="249"/>
      <c r="FRO20" s="249"/>
      <c r="FRP20" s="249"/>
      <c r="FRQ20" s="249"/>
      <c r="FRR20" s="249"/>
      <c r="FRS20" s="249"/>
      <c r="FRT20" s="249"/>
      <c r="FRU20" s="249"/>
      <c r="FRV20" s="249"/>
      <c r="FRW20" s="249"/>
      <c r="FRX20" s="249"/>
      <c r="FRY20" s="249"/>
      <c r="FRZ20" s="249"/>
      <c r="FSA20" s="249"/>
      <c r="FSB20" s="249"/>
      <c r="FSC20" s="249"/>
      <c r="FSD20" s="249"/>
      <c r="FSE20" s="249"/>
      <c r="FSF20" s="249"/>
      <c r="FSG20" s="249"/>
      <c r="FSH20" s="249"/>
      <c r="FSI20" s="249"/>
      <c r="FSJ20" s="249"/>
      <c r="FSK20" s="249"/>
      <c r="FSL20" s="249"/>
      <c r="FSM20" s="249"/>
      <c r="FSN20" s="249"/>
      <c r="FSO20" s="249"/>
      <c r="FSP20" s="249"/>
      <c r="FSQ20" s="249"/>
      <c r="FSR20" s="249"/>
      <c r="FSS20" s="249"/>
      <c r="FST20" s="249"/>
      <c r="FSU20" s="249"/>
      <c r="FSV20" s="249"/>
      <c r="FSW20" s="249"/>
      <c r="FSX20" s="249"/>
      <c r="FSY20" s="249"/>
      <c r="FSZ20" s="249"/>
      <c r="FTA20" s="249"/>
      <c r="FTB20" s="249"/>
      <c r="FTC20" s="249"/>
      <c r="FTD20" s="249"/>
      <c r="FTE20" s="249"/>
      <c r="FTF20" s="249"/>
      <c r="FTG20" s="249"/>
      <c r="FTH20" s="249"/>
      <c r="FTI20" s="249"/>
      <c r="FTJ20" s="249"/>
      <c r="FTK20" s="249"/>
      <c r="FTL20" s="249"/>
      <c r="FTM20" s="249"/>
      <c r="FTN20" s="249"/>
      <c r="FTO20" s="249"/>
      <c r="FTP20" s="249"/>
      <c r="FTQ20" s="249"/>
      <c r="FTR20" s="249"/>
      <c r="FTS20" s="249"/>
      <c r="FTT20" s="249"/>
      <c r="FTU20" s="249"/>
      <c r="FTV20" s="249"/>
      <c r="FTW20" s="249"/>
      <c r="FTX20" s="249"/>
      <c r="FTY20" s="249"/>
      <c r="FTZ20" s="249"/>
      <c r="FUA20" s="249"/>
      <c r="FUB20" s="249"/>
      <c r="FUC20" s="249"/>
      <c r="FUD20" s="249"/>
      <c r="FUE20" s="249"/>
      <c r="FUF20" s="249"/>
      <c r="FUG20" s="249"/>
      <c r="FUH20" s="249"/>
      <c r="FUI20" s="249"/>
      <c r="FUJ20" s="249"/>
      <c r="FUK20" s="249"/>
      <c r="FUL20" s="249"/>
      <c r="FUM20" s="249"/>
      <c r="FUN20" s="249"/>
      <c r="FUO20" s="249"/>
      <c r="FUP20" s="249"/>
      <c r="FUQ20" s="249"/>
      <c r="FUR20" s="249"/>
      <c r="FUS20" s="249"/>
      <c r="FUT20" s="249"/>
      <c r="FUU20" s="249"/>
      <c r="FUV20" s="249"/>
      <c r="FUW20" s="249"/>
      <c r="FUX20" s="249"/>
      <c r="FUY20" s="249"/>
      <c r="FUZ20" s="249"/>
      <c r="FVA20" s="249"/>
      <c r="FVB20" s="249"/>
      <c r="FVC20" s="249"/>
      <c r="FVD20" s="249"/>
      <c r="FVE20" s="249"/>
      <c r="FVF20" s="249"/>
      <c r="FVG20" s="249"/>
      <c r="FVH20" s="249"/>
      <c r="FVI20" s="249"/>
      <c r="FVJ20" s="249"/>
      <c r="FVK20" s="249"/>
      <c r="FVL20" s="249"/>
      <c r="FVM20" s="249"/>
      <c r="FVN20" s="249"/>
      <c r="FVO20" s="249"/>
      <c r="FVP20" s="249"/>
      <c r="FVQ20" s="249"/>
      <c r="FVR20" s="249"/>
      <c r="FVS20" s="249"/>
      <c r="FVT20" s="249"/>
      <c r="FVU20" s="249"/>
      <c r="FVV20" s="249"/>
      <c r="FVW20" s="249"/>
      <c r="FVX20" s="249"/>
      <c r="FVY20" s="249"/>
      <c r="FVZ20" s="249"/>
      <c r="FWA20" s="249"/>
      <c r="FWB20" s="249"/>
      <c r="FWC20" s="249"/>
      <c r="FWD20" s="249"/>
      <c r="FWE20" s="249"/>
      <c r="FWF20" s="249"/>
      <c r="FWG20" s="249"/>
      <c r="FWH20" s="249"/>
      <c r="FWI20" s="249"/>
      <c r="FWJ20" s="249"/>
      <c r="FWK20" s="249"/>
      <c r="FWL20" s="249"/>
      <c r="FWM20" s="249"/>
      <c r="FWN20" s="249"/>
      <c r="FWO20" s="249"/>
      <c r="FWP20" s="249"/>
      <c r="FWQ20" s="249"/>
      <c r="FWR20" s="249"/>
      <c r="FWS20" s="249"/>
      <c r="FWT20" s="249"/>
      <c r="FWU20" s="249"/>
      <c r="FWV20" s="249"/>
      <c r="FWW20" s="249"/>
      <c r="FWX20" s="249"/>
      <c r="FWY20" s="249"/>
      <c r="FWZ20" s="249"/>
      <c r="FXA20" s="249"/>
      <c r="FXB20" s="249"/>
      <c r="FXC20" s="249"/>
      <c r="FXD20" s="249"/>
      <c r="FXE20" s="249"/>
      <c r="FXF20" s="249"/>
      <c r="FXG20" s="249"/>
      <c r="FXH20" s="249"/>
      <c r="FXI20" s="249"/>
      <c r="FXJ20" s="249"/>
      <c r="FXK20" s="249"/>
      <c r="FXL20" s="249"/>
      <c r="FXM20" s="249"/>
      <c r="FXN20" s="249"/>
      <c r="FXO20" s="249"/>
      <c r="FXP20" s="249"/>
      <c r="FXQ20" s="249"/>
      <c r="FXR20" s="249"/>
      <c r="FXS20" s="249"/>
      <c r="FXT20" s="249"/>
      <c r="FXU20" s="249"/>
      <c r="FXV20" s="249"/>
      <c r="FXW20" s="249"/>
      <c r="FXX20" s="249"/>
      <c r="FXY20" s="249"/>
      <c r="FXZ20" s="249"/>
      <c r="FYA20" s="249"/>
      <c r="FYB20" s="249"/>
      <c r="FYC20" s="249"/>
      <c r="FYD20" s="249"/>
      <c r="FYE20" s="249"/>
      <c r="FYF20" s="249"/>
      <c r="FYG20" s="249"/>
      <c r="FYH20" s="249"/>
      <c r="FYI20" s="249"/>
      <c r="FYJ20" s="249"/>
      <c r="FYK20" s="249"/>
      <c r="FYL20" s="249"/>
      <c r="FYM20" s="249"/>
      <c r="FYN20" s="249"/>
      <c r="FYO20" s="249"/>
      <c r="FYP20" s="249"/>
      <c r="FYQ20" s="249"/>
      <c r="FYR20" s="249"/>
      <c r="FYS20" s="249"/>
      <c r="FYT20" s="249"/>
      <c r="FYU20" s="249"/>
      <c r="FYV20" s="249"/>
      <c r="FYW20" s="249"/>
      <c r="FYX20" s="249"/>
      <c r="FYY20" s="249"/>
      <c r="FYZ20" s="249"/>
      <c r="FZA20" s="249"/>
      <c r="FZB20" s="249"/>
      <c r="FZC20" s="249"/>
      <c r="FZD20" s="249"/>
      <c r="FZE20" s="249"/>
      <c r="FZF20" s="249"/>
      <c r="FZG20" s="249"/>
      <c r="FZH20" s="249"/>
      <c r="FZI20" s="249"/>
      <c r="FZJ20" s="249"/>
      <c r="FZK20" s="249"/>
      <c r="FZL20" s="249"/>
      <c r="FZM20" s="249"/>
      <c r="FZN20" s="249"/>
      <c r="FZO20" s="249"/>
      <c r="FZP20" s="249"/>
      <c r="FZQ20" s="249"/>
      <c r="FZR20" s="249"/>
      <c r="FZS20" s="249"/>
      <c r="FZT20" s="249"/>
      <c r="FZU20" s="249"/>
      <c r="FZV20" s="249"/>
      <c r="FZW20" s="249"/>
      <c r="FZX20" s="249"/>
      <c r="FZY20" s="249"/>
      <c r="FZZ20" s="249"/>
      <c r="GAA20" s="249"/>
      <c r="GAB20" s="249"/>
      <c r="GAC20" s="249"/>
      <c r="GAD20" s="249"/>
      <c r="GAE20" s="249"/>
      <c r="GAF20" s="249"/>
      <c r="GAG20" s="249"/>
      <c r="GAH20" s="249"/>
      <c r="GAI20" s="249"/>
      <c r="GAJ20" s="249"/>
      <c r="GAK20" s="249"/>
      <c r="GAL20" s="249"/>
      <c r="GAM20" s="249"/>
      <c r="GAN20" s="249"/>
      <c r="GAO20" s="249"/>
      <c r="GAP20" s="249"/>
      <c r="GAQ20" s="249"/>
      <c r="GAR20" s="249"/>
      <c r="GAS20" s="249"/>
      <c r="GAT20" s="249"/>
      <c r="GAU20" s="249"/>
      <c r="GAV20" s="249"/>
      <c r="GAW20" s="249"/>
      <c r="GAX20" s="249"/>
      <c r="GAY20" s="249"/>
      <c r="GAZ20" s="249"/>
      <c r="GBA20" s="249"/>
      <c r="GBB20" s="249"/>
      <c r="GBC20" s="249"/>
      <c r="GBD20" s="249"/>
      <c r="GBE20" s="249"/>
      <c r="GBF20" s="249"/>
      <c r="GBG20" s="249"/>
      <c r="GBH20" s="249"/>
      <c r="GBI20" s="249"/>
      <c r="GBJ20" s="249"/>
      <c r="GBK20" s="249"/>
      <c r="GBL20" s="249"/>
      <c r="GBM20" s="249"/>
      <c r="GBN20" s="249"/>
      <c r="GBO20" s="249"/>
      <c r="GBP20" s="249"/>
      <c r="GBQ20" s="249"/>
      <c r="GBR20" s="249"/>
      <c r="GBS20" s="249"/>
      <c r="GBT20" s="249"/>
      <c r="GBU20" s="249"/>
      <c r="GBV20" s="249"/>
      <c r="GBW20" s="249"/>
      <c r="GBX20" s="249"/>
      <c r="GBY20" s="249"/>
      <c r="GBZ20" s="249"/>
      <c r="GCA20" s="249"/>
      <c r="GCB20" s="249"/>
      <c r="GCC20" s="249"/>
      <c r="GCD20" s="249"/>
      <c r="GCE20" s="249"/>
      <c r="GCF20" s="249"/>
      <c r="GCG20" s="249"/>
      <c r="GCH20" s="249"/>
      <c r="GCI20" s="249"/>
      <c r="GCJ20" s="249"/>
      <c r="GCK20" s="249"/>
      <c r="GCL20" s="249"/>
      <c r="GCM20" s="249"/>
      <c r="GCN20" s="249"/>
      <c r="GCO20" s="249"/>
      <c r="GCP20" s="249"/>
      <c r="GCQ20" s="249"/>
      <c r="GCR20" s="249"/>
      <c r="GCS20" s="249"/>
      <c r="GCT20" s="249"/>
      <c r="GCU20" s="249"/>
      <c r="GCV20" s="249"/>
      <c r="GCW20" s="249"/>
      <c r="GCX20" s="249"/>
      <c r="GCY20" s="249"/>
      <c r="GCZ20" s="249"/>
      <c r="GDA20" s="249"/>
      <c r="GDB20" s="249"/>
      <c r="GDC20" s="249"/>
      <c r="GDD20" s="249"/>
      <c r="GDE20" s="249"/>
      <c r="GDF20" s="249"/>
      <c r="GDG20" s="249"/>
      <c r="GDH20" s="249"/>
      <c r="GDI20" s="249"/>
      <c r="GDJ20" s="249"/>
      <c r="GDK20" s="249"/>
      <c r="GDL20" s="249"/>
      <c r="GDM20" s="249"/>
      <c r="GDN20" s="249"/>
      <c r="GDO20" s="249"/>
      <c r="GDP20" s="249"/>
      <c r="GDQ20" s="249"/>
      <c r="GDR20" s="249"/>
      <c r="GDS20" s="249"/>
      <c r="GDT20" s="249"/>
      <c r="GDU20" s="249"/>
      <c r="GDV20" s="249"/>
      <c r="GDW20" s="249"/>
      <c r="GDX20" s="249"/>
      <c r="GDY20" s="249"/>
      <c r="GDZ20" s="249"/>
      <c r="GEA20" s="249"/>
      <c r="GEB20" s="249"/>
      <c r="GEC20" s="249"/>
      <c r="GED20" s="249"/>
      <c r="GEE20" s="249"/>
      <c r="GEF20" s="249"/>
      <c r="GEG20" s="249"/>
      <c r="GEH20" s="249"/>
      <c r="GEI20" s="249"/>
      <c r="GEJ20" s="249"/>
      <c r="GEK20" s="249"/>
      <c r="GEL20" s="249"/>
      <c r="GEM20" s="249"/>
      <c r="GEN20" s="249"/>
      <c r="GEO20" s="249"/>
      <c r="GEP20" s="249"/>
      <c r="GEQ20" s="249"/>
      <c r="GER20" s="249"/>
      <c r="GES20" s="249"/>
      <c r="GET20" s="249"/>
      <c r="GEU20" s="249"/>
      <c r="GEV20" s="249"/>
      <c r="GEW20" s="249"/>
      <c r="GEX20" s="249"/>
      <c r="GEY20" s="249"/>
      <c r="GEZ20" s="249"/>
      <c r="GFA20" s="249"/>
      <c r="GFB20" s="249"/>
      <c r="GFC20" s="249"/>
      <c r="GFD20" s="249"/>
      <c r="GFE20" s="249"/>
      <c r="GFF20" s="249"/>
      <c r="GFG20" s="249"/>
      <c r="GFH20" s="249"/>
      <c r="GFI20" s="249"/>
      <c r="GFJ20" s="249"/>
      <c r="GFK20" s="249"/>
      <c r="GFL20" s="249"/>
      <c r="GFM20" s="249"/>
      <c r="GFN20" s="249"/>
      <c r="GFO20" s="249"/>
      <c r="GFP20" s="249"/>
      <c r="GFQ20" s="249"/>
      <c r="GFR20" s="249"/>
      <c r="GFS20" s="249"/>
      <c r="GFT20" s="249"/>
      <c r="GFU20" s="249"/>
      <c r="GFV20" s="249"/>
      <c r="GFW20" s="249"/>
      <c r="GFX20" s="249"/>
      <c r="GFY20" s="249"/>
      <c r="GFZ20" s="249"/>
      <c r="GGA20" s="249"/>
      <c r="GGB20" s="249"/>
      <c r="GGC20" s="249"/>
      <c r="GGD20" s="249"/>
      <c r="GGE20" s="249"/>
      <c r="GGF20" s="249"/>
      <c r="GGG20" s="249"/>
      <c r="GGH20" s="249"/>
      <c r="GGI20" s="249"/>
      <c r="GGJ20" s="249"/>
      <c r="GGK20" s="249"/>
      <c r="GGL20" s="249"/>
      <c r="GGM20" s="249"/>
      <c r="GGN20" s="249"/>
      <c r="GGO20" s="249"/>
      <c r="GGP20" s="249"/>
      <c r="GGQ20" s="249"/>
      <c r="GGR20" s="249"/>
      <c r="GGS20" s="249"/>
      <c r="GGT20" s="249"/>
      <c r="GGU20" s="249"/>
      <c r="GGV20" s="249"/>
      <c r="GGW20" s="249"/>
      <c r="GGX20" s="249"/>
      <c r="GGY20" s="249"/>
      <c r="GGZ20" s="249"/>
      <c r="GHA20" s="249"/>
      <c r="GHB20" s="249"/>
      <c r="GHC20" s="249"/>
      <c r="GHD20" s="249"/>
      <c r="GHE20" s="249"/>
      <c r="GHF20" s="249"/>
      <c r="GHG20" s="249"/>
      <c r="GHH20" s="249"/>
      <c r="GHI20" s="249"/>
      <c r="GHJ20" s="249"/>
      <c r="GHK20" s="249"/>
      <c r="GHL20" s="249"/>
      <c r="GHM20" s="249"/>
      <c r="GHN20" s="249"/>
      <c r="GHO20" s="249"/>
      <c r="GHP20" s="249"/>
      <c r="GHQ20" s="249"/>
      <c r="GHR20" s="249"/>
      <c r="GHS20" s="249"/>
      <c r="GHT20" s="249"/>
      <c r="GHU20" s="249"/>
      <c r="GHV20" s="249"/>
      <c r="GHW20" s="249"/>
      <c r="GHX20" s="249"/>
      <c r="GHY20" s="249"/>
      <c r="GHZ20" s="249"/>
      <c r="GIA20" s="249"/>
      <c r="GIB20" s="249"/>
      <c r="GIC20" s="249"/>
      <c r="GID20" s="249"/>
      <c r="GIE20" s="249"/>
      <c r="GIF20" s="249"/>
      <c r="GIG20" s="249"/>
      <c r="GIH20" s="249"/>
      <c r="GII20" s="249"/>
      <c r="GIJ20" s="249"/>
      <c r="GIK20" s="249"/>
      <c r="GIL20" s="249"/>
      <c r="GIM20" s="249"/>
      <c r="GIN20" s="249"/>
      <c r="GIO20" s="249"/>
      <c r="GIP20" s="249"/>
      <c r="GIQ20" s="249"/>
      <c r="GIR20" s="249"/>
      <c r="GIS20" s="249"/>
      <c r="GIT20" s="249"/>
      <c r="GIU20" s="249"/>
      <c r="GIV20" s="249"/>
      <c r="GIW20" s="249"/>
      <c r="GIX20" s="249"/>
      <c r="GIY20" s="249"/>
      <c r="GIZ20" s="249"/>
      <c r="GJA20" s="249"/>
      <c r="GJB20" s="249"/>
      <c r="GJC20" s="249"/>
      <c r="GJD20" s="249"/>
      <c r="GJE20" s="249"/>
      <c r="GJF20" s="249"/>
      <c r="GJG20" s="249"/>
      <c r="GJH20" s="249"/>
      <c r="GJI20" s="249"/>
      <c r="GJJ20" s="249"/>
      <c r="GJK20" s="249"/>
      <c r="GJL20" s="249"/>
      <c r="GJM20" s="249"/>
      <c r="GJN20" s="249"/>
      <c r="GJO20" s="249"/>
      <c r="GJP20" s="249"/>
      <c r="GJQ20" s="249"/>
      <c r="GJR20" s="249"/>
      <c r="GJS20" s="249"/>
      <c r="GJT20" s="249"/>
      <c r="GJU20" s="249"/>
      <c r="GJV20" s="249"/>
      <c r="GJW20" s="249"/>
      <c r="GJX20" s="249"/>
      <c r="GJY20" s="249"/>
      <c r="GJZ20" s="249"/>
      <c r="GKA20" s="249"/>
      <c r="GKB20" s="249"/>
      <c r="GKC20" s="249"/>
      <c r="GKD20" s="249"/>
      <c r="GKE20" s="249"/>
      <c r="GKF20" s="249"/>
      <c r="GKG20" s="249"/>
      <c r="GKH20" s="249"/>
      <c r="GKI20" s="249"/>
      <c r="GKJ20" s="249"/>
      <c r="GKK20" s="249"/>
      <c r="GKL20" s="249"/>
      <c r="GKM20" s="249"/>
      <c r="GKN20" s="249"/>
      <c r="GKO20" s="249"/>
      <c r="GKP20" s="249"/>
      <c r="GKQ20" s="249"/>
      <c r="GKR20" s="249"/>
      <c r="GKS20" s="249"/>
      <c r="GKT20" s="249"/>
      <c r="GKU20" s="249"/>
      <c r="GKV20" s="249"/>
      <c r="GKW20" s="249"/>
      <c r="GKX20" s="249"/>
      <c r="GKY20" s="249"/>
      <c r="GKZ20" s="249"/>
      <c r="GLA20" s="249"/>
      <c r="GLB20" s="249"/>
      <c r="GLC20" s="249"/>
      <c r="GLD20" s="249"/>
      <c r="GLE20" s="249"/>
      <c r="GLF20" s="249"/>
      <c r="GLG20" s="249"/>
      <c r="GLH20" s="249"/>
      <c r="GLI20" s="249"/>
      <c r="GLJ20" s="249"/>
      <c r="GLK20" s="249"/>
      <c r="GLL20" s="249"/>
      <c r="GLM20" s="249"/>
      <c r="GLN20" s="249"/>
      <c r="GLO20" s="249"/>
      <c r="GLP20" s="249"/>
      <c r="GLQ20" s="249"/>
      <c r="GLR20" s="249"/>
      <c r="GLS20" s="249"/>
      <c r="GLT20" s="249"/>
      <c r="GLU20" s="249"/>
      <c r="GLV20" s="249"/>
      <c r="GLW20" s="249"/>
      <c r="GLX20" s="249"/>
      <c r="GLY20" s="249"/>
      <c r="GLZ20" s="249"/>
      <c r="GMA20" s="249"/>
      <c r="GMB20" s="249"/>
      <c r="GMC20" s="249"/>
      <c r="GMD20" s="249"/>
      <c r="GME20" s="249"/>
      <c r="GMF20" s="249"/>
      <c r="GMG20" s="249"/>
      <c r="GMH20" s="249"/>
      <c r="GMI20" s="249"/>
      <c r="GMJ20" s="249"/>
      <c r="GMK20" s="249"/>
      <c r="GML20" s="249"/>
      <c r="GMM20" s="249"/>
      <c r="GMN20" s="249"/>
      <c r="GMO20" s="249"/>
      <c r="GMP20" s="249"/>
      <c r="GMQ20" s="249"/>
      <c r="GMR20" s="249"/>
      <c r="GMS20" s="249"/>
      <c r="GMT20" s="249"/>
      <c r="GMU20" s="249"/>
      <c r="GMV20" s="249"/>
      <c r="GMW20" s="249"/>
      <c r="GMX20" s="249"/>
      <c r="GMY20" s="249"/>
      <c r="GMZ20" s="249"/>
      <c r="GNA20" s="249"/>
      <c r="GNB20" s="249"/>
      <c r="GNC20" s="249"/>
      <c r="GND20" s="249"/>
      <c r="GNE20" s="249"/>
      <c r="GNF20" s="249"/>
      <c r="GNG20" s="249"/>
      <c r="GNH20" s="249"/>
      <c r="GNI20" s="249"/>
      <c r="GNJ20" s="249"/>
      <c r="GNK20" s="249"/>
      <c r="GNL20" s="249"/>
      <c r="GNM20" s="249"/>
      <c r="GNN20" s="249"/>
      <c r="GNO20" s="249"/>
      <c r="GNP20" s="249"/>
      <c r="GNQ20" s="249"/>
      <c r="GNR20" s="249"/>
      <c r="GNS20" s="249"/>
      <c r="GNT20" s="249"/>
      <c r="GNU20" s="249"/>
      <c r="GNV20" s="249"/>
      <c r="GNW20" s="249"/>
      <c r="GNX20" s="249"/>
      <c r="GNY20" s="249"/>
      <c r="GNZ20" s="249"/>
      <c r="GOA20" s="249"/>
      <c r="GOB20" s="249"/>
      <c r="GOC20" s="249"/>
      <c r="GOD20" s="249"/>
      <c r="GOE20" s="249"/>
      <c r="GOF20" s="249"/>
      <c r="GOG20" s="249"/>
      <c r="GOH20" s="249"/>
      <c r="GOI20" s="249"/>
      <c r="GOJ20" s="249"/>
      <c r="GOK20" s="249"/>
      <c r="GOL20" s="249"/>
      <c r="GOM20" s="249"/>
      <c r="GON20" s="249"/>
      <c r="GOO20" s="249"/>
      <c r="GOP20" s="249"/>
      <c r="GOQ20" s="249"/>
      <c r="GOR20" s="249"/>
      <c r="GOS20" s="249"/>
      <c r="GOT20" s="249"/>
      <c r="GOU20" s="249"/>
      <c r="GOV20" s="249"/>
      <c r="GOW20" s="249"/>
      <c r="GOX20" s="249"/>
      <c r="GOY20" s="249"/>
      <c r="GOZ20" s="249"/>
      <c r="GPA20" s="249"/>
      <c r="GPB20" s="249"/>
      <c r="GPC20" s="249"/>
      <c r="GPD20" s="249"/>
      <c r="GPE20" s="249"/>
      <c r="GPF20" s="249"/>
      <c r="GPG20" s="249"/>
      <c r="GPH20" s="249"/>
      <c r="GPI20" s="249"/>
      <c r="GPJ20" s="249"/>
      <c r="GPK20" s="249"/>
      <c r="GPL20" s="249"/>
      <c r="GPM20" s="249"/>
      <c r="GPN20" s="249"/>
      <c r="GPO20" s="249"/>
      <c r="GPP20" s="249"/>
      <c r="GPQ20" s="249"/>
      <c r="GPR20" s="249"/>
      <c r="GPS20" s="249"/>
      <c r="GPT20" s="249"/>
      <c r="GPU20" s="249"/>
      <c r="GPV20" s="249"/>
      <c r="GPW20" s="249"/>
      <c r="GPX20" s="249"/>
      <c r="GPY20" s="249"/>
      <c r="GPZ20" s="249"/>
      <c r="GQA20" s="249"/>
      <c r="GQB20" s="249"/>
      <c r="GQC20" s="249"/>
      <c r="GQD20" s="249"/>
      <c r="GQE20" s="249"/>
      <c r="GQF20" s="249"/>
      <c r="GQG20" s="249"/>
      <c r="GQH20" s="249"/>
      <c r="GQI20" s="249"/>
      <c r="GQJ20" s="249"/>
      <c r="GQK20" s="249"/>
      <c r="GQL20" s="249"/>
      <c r="GQM20" s="249"/>
      <c r="GQN20" s="249"/>
      <c r="GQO20" s="249"/>
      <c r="GQP20" s="249"/>
      <c r="GQQ20" s="249"/>
      <c r="GQR20" s="249"/>
      <c r="GQS20" s="249"/>
      <c r="GQT20" s="249"/>
      <c r="GQU20" s="249"/>
      <c r="GQV20" s="249"/>
      <c r="GQW20" s="249"/>
      <c r="GQX20" s="249"/>
      <c r="GQY20" s="249"/>
      <c r="GQZ20" s="249"/>
      <c r="GRA20" s="249"/>
      <c r="GRB20" s="249"/>
      <c r="GRC20" s="249"/>
      <c r="GRD20" s="249"/>
      <c r="GRE20" s="249"/>
      <c r="GRF20" s="249"/>
      <c r="GRG20" s="249"/>
      <c r="GRH20" s="249"/>
      <c r="GRI20" s="249"/>
      <c r="GRJ20" s="249"/>
      <c r="GRK20" s="249"/>
      <c r="GRL20" s="249"/>
      <c r="GRM20" s="249"/>
      <c r="GRN20" s="249"/>
      <c r="GRO20" s="249"/>
      <c r="GRP20" s="249"/>
      <c r="GRQ20" s="249"/>
      <c r="GRR20" s="249"/>
      <c r="GRS20" s="249"/>
      <c r="GRT20" s="249"/>
      <c r="GRU20" s="249"/>
      <c r="GRV20" s="249"/>
      <c r="GRW20" s="249"/>
      <c r="GRX20" s="249"/>
      <c r="GRY20" s="249"/>
      <c r="GRZ20" s="249"/>
      <c r="GSA20" s="249"/>
      <c r="GSB20" s="249"/>
      <c r="GSC20" s="249"/>
      <c r="GSD20" s="249"/>
      <c r="GSE20" s="249"/>
      <c r="GSF20" s="249"/>
      <c r="GSG20" s="249"/>
      <c r="GSH20" s="249"/>
      <c r="GSI20" s="249"/>
      <c r="GSJ20" s="249"/>
      <c r="GSK20" s="249"/>
      <c r="GSL20" s="249"/>
      <c r="GSM20" s="249"/>
      <c r="GSN20" s="249"/>
      <c r="GSO20" s="249"/>
      <c r="GSP20" s="249"/>
      <c r="GSQ20" s="249"/>
      <c r="GSR20" s="249"/>
      <c r="GSS20" s="249"/>
      <c r="GST20" s="249"/>
      <c r="GSU20" s="249"/>
      <c r="GSV20" s="249"/>
      <c r="GSW20" s="249"/>
      <c r="GSX20" s="249"/>
      <c r="GSY20" s="249"/>
      <c r="GSZ20" s="249"/>
      <c r="GTA20" s="249"/>
      <c r="GTB20" s="249"/>
      <c r="GTC20" s="249"/>
      <c r="GTD20" s="249"/>
      <c r="GTE20" s="249"/>
      <c r="GTF20" s="249"/>
      <c r="GTG20" s="249"/>
      <c r="GTH20" s="249"/>
      <c r="GTI20" s="249"/>
      <c r="GTJ20" s="249"/>
      <c r="GTK20" s="249"/>
      <c r="GTL20" s="249"/>
      <c r="GTM20" s="249"/>
      <c r="GTN20" s="249"/>
      <c r="GTO20" s="249"/>
      <c r="GTP20" s="249"/>
      <c r="GTQ20" s="249"/>
      <c r="GTR20" s="249"/>
      <c r="GTS20" s="249"/>
      <c r="GTT20" s="249"/>
      <c r="GTU20" s="249"/>
      <c r="GTV20" s="249"/>
      <c r="GTW20" s="249"/>
      <c r="GTX20" s="249"/>
      <c r="GTY20" s="249"/>
      <c r="GTZ20" s="249"/>
      <c r="GUA20" s="249"/>
      <c r="GUB20" s="249"/>
      <c r="GUC20" s="249"/>
      <c r="GUD20" s="249"/>
      <c r="GUE20" s="249"/>
      <c r="GUF20" s="249"/>
      <c r="GUG20" s="249"/>
      <c r="GUH20" s="249"/>
      <c r="GUI20" s="249"/>
      <c r="GUJ20" s="249"/>
      <c r="GUK20" s="249"/>
      <c r="GUL20" s="249"/>
      <c r="GUM20" s="249"/>
      <c r="GUN20" s="249"/>
      <c r="GUO20" s="249"/>
      <c r="GUP20" s="249"/>
      <c r="GUQ20" s="249"/>
      <c r="GUR20" s="249"/>
      <c r="GUS20" s="249"/>
      <c r="GUT20" s="249"/>
      <c r="GUU20" s="249"/>
      <c r="GUV20" s="249"/>
      <c r="GUW20" s="249"/>
      <c r="GUX20" s="249"/>
      <c r="GUY20" s="249"/>
      <c r="GUZ20" s="249"/>
      <c r="GVA20" s="249"/>
      <c r="GVB20" s="249"/>
      <c r="GVC20" s="249"/>
      <c r="GVD20" s="249"/>
      <c r="GVE20" s="249"/>
      <c r="GVF20" s="249"/>
      <c r="GVG20" s="249"/>
      <c r="GVH20" s="249"/>
      <c r="GVI20" s="249"/>
      <c r="GVJ20" s="249"/>
      <c r="GVK20" s="249"/>
      <c r="GVL20" s="249"/>
      <c r="GVM20" s="249"/>
      <c r="GVN20" s="249"/>
      <c r="GVO20" s="249"/>
      <c r="GVP20" s="249"/>
      <c r="GVQ20" s="249"/>
      <c r="GVR20" s="249"/>
      <c r="GVS20" s="249"/>
      <c r="GVT20" s="249"/>
      <c r="GVU20" s="249"/>
      <c r="GVV20" s="249"/>
      <c r="GVW20" s="249"/>
      <c r="GVX20" s="249"/>
      <c r="GVY20" s="249"/>
      <c r="GVZ20" s="249"/>
      <c r="GWA20" s="249"/>
      <c r="GWB20" s="249"/>
      <c r="GWC20" s="249"/>
      <c r="GWD20" s="249"/>
      <c r="GWE20" s="249"/>
      <c r="GWF20" s="249"/>
      <c r="GWG20" s="249"/>
      <c r="GWH20" s="249"/>
      <c r="GWI20" s="249"/>
      <c r="GWJ20" s="249"/>
      <c r="GWK20" s="249"/>
      <c r="GWL20" s="249"/>
      <c r="GWM20" s="249"/>
      <c r="GWN20" s="249"/>
      <c r="GWO20" s="249"/>
      <c r="GWP20" s="249"/>
      <c r="GWQ20" s="249"/>
      <c r="GWR20" s="249"/>
      <c r="GWS20" s="249"/>
      <c r="GWT20" s="249"/>
      <c r="GWU20" s="249"/>
      <c r="GWV20" s="249"/>
      <c r="GWW20" s="249"/>
      <c r="GWX20" s="249"/>
      <c r="GWY20" s="249"/>
      <c r="GWZ20" s="249"/>
      <c r="GXA20" s="249"/>
      <c r="GXB20" s="249"/>
      <c r="GXC20" s="249"/>
      <c r="GXD20" s="249"/>
      <c r="GXE20" s="249"/>
      <c r="GXF20" s="249"/>
      <c r="GXG20" s="249"/>
      <c r="GXH20" s="249"/>
      <c r="GXI20" s="249"/>
      <c r="GXJ20" s="249"/>
      <c r="GXK20" s="249"/>
      <c r="GXL20" s="249"/>
      <c r="GXM20" s="249"/>
      <c r="GXN20" s="249"/>
      <c r="GXO20" s="249"/>
      <c r="GXP20" s="249"/>
      <c r="GXQ20" s="249"/>
      <c r="GXR20" s="249"/>
      <c r="GXS20" s="249"/>
      <c r="GXT20" s="249"/>
      <c r="GXU20" s="249"/>
      <c r="GXV20" s="249"/>
      <c r="GXW20" s="249"/>
      <c r="GXX20" s="249"/>
      <c r="GXY20" s="249"/>
      <c r="GXZ20" s="249"/>
      <c r="GYA20" s="249"/>
      <c r="GYB20" s="249"/>
      <c r="GYC20" s="249"/>
      <c r="GYD20" s="249"/>
      <c r="GYE20" s="249"/>
      <c r="GYF20" s="249"/>
      <c r="GYG20" s="249"/>
      <c r="GYH20" s="249"/>
      <c r="GYI20" s="249"/>
      <c r="GYJ20" s="249"/>
      <c r="GYK20" s="249"/>
      <c r="GYL20" s="249"/>
      <c r="GYM20" s="249"/>
      <c r="GYN20" s="249"/>
      <c r="GYO20" s="249"/>
      <c r="GYP20" s="249"/>
      <c r="GYQ20" s="249"/>
      <c r="GYR20" s="249"/>
      <c r="GYS20" s="249"/>
      <c r="GYT20" s="249"/>
      <c r="GYU20" s="249"/>
      <c r="GYV20" s="249"/>
      <c r="GYW20" s="249"/>
      <c r="GYX20" s="249"/>
      <c r="GYY20" s="249"/>
      <c r="GYZ20" s="249"/>
      <c r="GZA20" s="249"/>
      <c r="GZB20" s="249"/>
      <c r="GZC20" s="249"/>
      <c r="GZD20" s="249"/>
      <c r="GZE20" s="249"/>
      <c r="GZF20" s="249"/>
      <c r="GZG20" s="249"/>
      <c r="GZH20" s="249"/>
      <c r="GZI20" s="249"/>
      <c r="GZJ20" s="249"/>
      <c r="GZK20" s="249"/>
      <c r="GZL20" s="249"/>
      <c r="GZM20" s="249"/>
      <c r="GZN20" s="249"/>
      <c r="GZO20" s="249"/>
      <c r="GZP20" s="249"/>
      <c r="GZQ20" s="249"/>
      <c r="GZR20" s="249"/>
      <c r="GZS20" s="249"/>
      <c r="GZT20" s="249"/>
      <c r="GZU20" s="249"/>
      <c r="GZV20" s="249"/>
      <c r="GZW20" s="249"/>
      <c r="GZX20" s="249"/>
      <c r="GZY20" s="249"/>
      <c r="GZZ20" s="249"/>
      <c r="HAA20" s="249"/>
      <c r="HAB20" s="249"/>
      <c r="HAC20" s="249"/>
      <c r="HAD20" s="249"/>
      <c r="HAE20" s="249"/>
      <c r="HAF20" s="249"/>
      <c r="HAG20" s="249"/>
      <c r="HAH20" s="249"/>
      <c r="HAI20" s="249"/>
      <c r="HAJ20" s="249"/>
      <c r="HAK20" s="249"/>
      <c r="HAL20" s="249"/>
      <c r="HAM20" s="249"/>
      <c r="HAN20" s="249"/>
      <c r="HAO20" s="249"/>
      <c r="HAP20" s="249"/>
      <c r="HAQ20" s="249"/>
      <c r="HAR20" s="249"/>
      <c r="HAS20" s="249"/>
      <c r="HAT20" s="249"/>
      <c r="HAU20" s="249"/>
      <c r="HAV20" s="249"/>
      <c r="HAW20" s="249"/>
      <c r="HAX20" s="249"/>
      <c r="HAY20" s="249"/>
      <c r="HAZ20" s="249"/>
      <c r="HBA20" s="249"/>
      <c r="HBB20" s="249"/>
      <c r="HBC20" s="249"/>
      <c r="HBD20" s="249"/>
      <c r="HBE20" s="249"/>
      <c r="HBF20" s="249"/>
      <c r="HBG20" s="249"/>
      <c r="HBH20" s="249"/>
      <c r="HBI20" s="249"/>
      <c r="HBJ20" s="249"/>
      <c r="HBK20" s="249"/>
      <c r="HBL20" s="249"/>
      <c r="HBM20" s="249"/>
      <c r="HBN20" s="249"/>
      <c r="HBO20" s="249"/>
      <c r="HBP20" s="249"/>
      <c r="HBQ20" s="249"/>
      <c r="HBR20" s="249"/>
      <c r="HBS20" s="249"/>
      <c r="HBT20" s="249"/>
      <c r="HBU20" s="249"/>
      <c r="HBV20" s="249"/>
      <c r="HBW20" s="249"/>
      <c r="HBX20" s="249"/>
      <c r="HBY20" s="249"/>
      <c r="HBZ20" s="249"/>
      <c r="HCA20" s="249"/>
      <c r="HCB20" s="249"/>
      <c r="HCC20" s="249"/>
      <c r="HCD20" s="249"/>
      <c r="HCE20" s="249"/>
      <c r="HCF20" s="249"/>
      <c r="HCG20" s="249"/>
      <c r="HCH20" s="249"/>
      <c r="HCI20" s="249"/>
      <c r="HCJ20" s="249"/>
      <c r="HCK20" s="249"/>
      <c r="HCL20" s="249"/>
      <c r="HCM20" s="249"/>
      <c r="HCN20" s="249"/>
      <c r="HCO20" s="249"/>
      <c r="HCP20" s="249"/>
      <c r="HCQ20" s="249"/>
      <c r="HCR20" s="249"/>
      <c r="HCS20" s="249"/>
      <c r="HCT20" s="249"/>
      <c r="HCU20" s="249"/>
      <c r="HCV20" s="249"/>
      <c r="HCW20" s="249"/>
      <c r="HCX20" s="249"/>
      <c r="HCY20" s="249"/>
      <c r="HCZ20" s="249"/>
      <c r="HDA20" s="249"/>
      <c r="HDB20" s="249"/>
      <c r="HDC20" s="249"/>
      <c r="HDD20" s="249"/>
      <c r="HDE20" s="249"/>
      <c r="HDF20" s="249"/>
      <c r="HDG20" s="249"/>
      <c r="HDH20" s="249"/>
      <c r="HDI20" s="249"/>
      <c r="HDJ20" s="249"/>
      <c r="HDK20" s="249"/>
      <c r="HDL20" s="249"/>
      <c r="HDM20" s="249"/>
      <c r="HDN20" s="249"/>
      <c r="HDO20" s="249"/>
      <c r="HDP20" s="249"/>
      <c r="HDQ20" s="249"/>
      <c r="HDR20" s="249"/>
      <c r="HDS20" s="249"/>
      <c r="HDT20" s="249"/>
      <c r="HDU20" s="249"/>
      <c r="HDV20" s="249"/>
      <c r="HDW20" s="249"/>
      <c r="HDX20" s="249"/>
      <c r="HDY20" s="249"/>
      <c r="HDZ20" s="249"/>
      <c r="HEA20" s="249"/>
      <c r="HEB20" s="249"/>
      <c r="HEC20" s="249"/>
      <c r="HED20" s="249"/>
      <c r="HEE20" s="249"/>
      <c r="HEF20" s="249"/>
      <c r="HEG20" s="249"/>
      <c r="HEH20" s="249"/>
      <c r="HEI20" s="249"/>
      <c r="HEJ20" s="249"/>
      <c r="HEK20" s="249"/>
      <c r="HEL20" s="249"/>
      <c r="HEM20" s="249"/>
      <c r="HEN20" s="249"/>
      <c r="HEO20" s="249"/>
      <c r="HEP20" s="249"/>
      <c r="HEQ20" s="249"/>
      <c r="HER20" s="249"/>
      <c r="HES20" s="249"/>
      <c r="HET20" s="249"/>
      <c r="HEU20" s="249"/>
      <c r="HEV20" s="249"/>
      <c r="HEW20" s="249"/>
      <c r="HEX20" s="249"/>
      <c r="HEY20" s="249"/>
      <c r="HEZ20" s="249"/>
      <c r="HFA20" s="249"/>
      <c r="HFB20" s="249"/>
      <c r="HFC20" s="249"/>
      <c r="HFD20" s="249"/>
      <c r="HFE20" s="249"/>
      <c r="HFF20" s="249"/>
      <c r="HFG20" s="249"/>
      <c r="HFH20" s="249"/>
      <c r="HFI20" s="249"/>
      <c r="HFJ20" s="249"/>
      <c r="HFK20" s="249"/>
      <c r="HFL20" s="249"/>
      <c r="HFM20" s="249"/>
      <c r="HFN20" s="249"/>
      <c r="HFO20" s="249"/>
      <c r="HFP20" s="249"/>
      <c r="HFQ20" s="249"/>
      <c r="HFR20" s="249"/>
      <c r="HFS20" s="249"/>
      <c r="HFT20" s="249"/>
      <c r="HFU20" s="249"/>
      <c r="HFV20" s="249"/>
      <c r="HFW20" s="249"/>
      <c r="HFX20" s="249"/>
      <c r="HFY20" s="249"/>
      <c r="HFZ20" s="249"/>
      <c r="HGA20" s="249"/>
      <c r="HGB20" s="249"/>
      <c r="HGC20" s="249"/>
      <c r="HGD20" s="249"/>
      <c r="HGE20" s="249"/>
      <c r="HGF20" s="249"/>
      <c r="HGG20" s="249"/>
      <c r="HGH20" s="249"/>
      <c r="HGI20" s="249"/>
      <c r="HGJ20" s="249"/>
      <c r="HGK20" s="249"/>
      <c r="HGL20" s="249"/>
      <c r="HGM20" s="249"/>
      <c r="HGN20" s="249"/>
      <c r="HGO20" s="249"/>
      <c r="HGP20" s="249"/>
      <c r="HGQ20" s="249"/>
      <c r="HGR20" s="249"/>
      <c r="HGS20" s="249"/>
      <c r="HGT20" s="249"/>
      <c r="HGU20" s="249"/>
      <c r="HGV20" s="249"/>
      <c r="HGW20" s="249"/>
      <c r="HGX20" s="249"/>
      <c r="HGY20" s="249"/>
      <c r="HGZ20" s="249"/>
      <c r="HHA20" s="249"/>
      <c r="HHB20" s="249"/>
      <c r="HHC20" s="249"/>
      <c r="HHD20" s="249"/>
      <c r="HHE20" s="249"/>
      <c r="HHF20" s="249"/>
      <c r="HHG20" s="249"/>
      <c r="HHH20" s="249"/>
      <c r="HHI20" s="249"/>
      <c r="HHJ20" s="249"/>
      <c r="HHK20" s="249"/>
      <c r="HHL20" s="249"/>
      <c r="HHM20" s="249"/>
      <c r="HHN20" s="249"/>
      <c r="HHO20" s="249"/>
      <c r="HHP20" s="249"/>
      <c r="HHQ20" s="249"/>
      <c r="HHR20" s="249"/>
      <c r="HHS20" s="249"/>
      <c r="HHT20" s="249"/>
      <c r="HHU20" s="249"/>
      <c r="HHV20" s="249"/>
      <c r="HHW20" s="249"/>
      <c r="HHX20" s="249"/>
      <c r="HHY20" s="249"/>
      <c r="HHZ20" s="249"/>
      <c r="HIA20" s="249"/>
      <c r="HIB20" s="249"/>
      <c r="HIC20" s="249"/>
      <c r="HID20" s="249"/>
      <c r="HIE20" s="249"/>
      <c r="HIF20" s="249"/>
      <c r="HIG20" s="249"/>
      <c r="HIH20" s="249"/>
      <c r="HII20" s="249"/>
      <c r="HIJ20" s="249"/>
      <c r="HIK20" s="249"/>
      <c r="HIL20" s="249"/>
      <c r="HIM20" s="249"/>
      <c r="HIN20" s="249"/>
      <c r="HIO20" s="249"/>
      <c r="HIP20" s="249"/>
      <c r="HIQ20" s="249"/>
      <c r="HIR20" s="249"/>
      <c r="HIS20" s="249"/>
      <c r="HIT20" s="249"/>
      <c r="HIU20" s="249"/>
      <c r="HIV20" s="249"/>
      <c r="HIW20" s="249"/>
      <c r="HIX20" s="249"/>
      <c r="HIY20" s="249"/>
      <c r="HIZ20" s="249"/>
      <c r="HJA20" s="249"/>
      <c r="HJB20" s="249"/>
      <c r="HJC20" s="249"/>
      <c r="HJD20" s="249"/>
      <c r="HJE20" s="249"/>
      <c r="HJF20" s="249"/>
      <c r="HJG20" s="249"/>
      <c r="HJH20" s="249"/>
      <c r="HJI20" s="249"/>
      <c r="HJJ20" s="249"/>
      <c r="HJK20" s="249"/>
      <c r="HJL20" s="249"/>
      <c r="HJM20" s="249"/>
      <c r="HJN20" s="249"/>
      <c r="HJO20" s="249"/>
      <c r="HJP20" s="249"/>
      <c r="HJQ20" s="249"/>
      <c r="HJR20" s="249"/>
      <c r="HJS20" s="249"/>
      <c r="HJT20" s="249"/>
      <c r="HJU20" s="249"/>
      <c r="HJV20" s="249"/>
      <c r="HJW20" s="249"/>
      <c r="HJX20" s="249"/>
      <c r="HJY20" s="249"/>
      <c r="HJZ20" s="249"/>
      <c r="HKA20" s="249"/>
      <c r="HKB20" s="249"/>
      <c r="HKC20" s="249"/>
      <c r="HKD20" s="249"/>
      <c r="HKE20" s="249"/>
      <c r="HKF20" s="249"/>
      <c r="HKG20" s="249"/>
      <c r="HKH20" s="249"/>
      <c r="HKI20" s="249"/>
      <c r="HKJ20" s="249"/>
      <c r="HKK20" s="249"/>
      <c r="HKL20" s="249"/>
      <c r="HKM20" s="249"/>
      <c r="HKN20" s="249"/>
      <c r="HKO20" s="249"/>
      <c r="HKP20" s="249"/>
      <c r="HKQ20" s="249"/>
      <c r="HKR20" s="249"/>
      <c r="HKS20" s="249"/>
      <c r="HKT20" s="249"/>
      <c r="HKU20" s="249"/>
      <c r="HKV20" s="249"/>
      <c r="HKW20" s="249"/>
      <c r="HKX20" s="249"/>
      <c r="HKY20" s="249"/>
      <c r="HKZ20" s="249"/>
      <c r="HLA20" s="249"/>
      <c r="HLB20" s="249"/>
      <c r="HLC20" s="249"/>
      <c r="HLD20" s="249"/>
      <c r="HLE20" s="249"/>
      <c r="HLF20" s="249"/>
      <c r="HLG20" s="249"/>
      <c r="HLH20" s="249"/>
      <c r="HLI20" s="249"/>
      <c r="HLJ20" s="249"/>
      <c r="HLK20" s="249"/>
      <c r="HLL20" s="249"/>
      <c r="HLM20" s="249"/>
      <c r="HLN20" s="249"/>
      <c r="HLO20" s="249"/>
      <c r="HLP20" s="249"/>
      <c r="HLQ20" s="249"/>
      <c r="HLR20" s="249"/>
      <c r="HLS20" s="249"/>
      <c r="HLT20" s="249"/>
      <c r="HLU20" s="249"/>
      <c r="HLV20" s="249"/>
      <c r="HLW20" s="249"/>
      <c r="HLX20" s="249"/>
      <c r="HLY20" s="249"/>
      <c r="HLZ20" s="249"/>
      <c r="HMA20" s="249"/>
      <c r="HMB20" s="249"/>
      <c r="HMC20" s="249"/>
      <c r="HMD20" s="249"/>
      <c r="HME20" s="249"/>
      <c r="HMF20" s="249"/>
      <c r="HMG20" s="249"/>
      <c r="HMH20" s="249"/>
      <c r="HMI20" s="249"/>
      <c r="HMJ20" s="249"/>
      <c r="HMK20" s="249"/>
      <c r="HML20" s="249"/>
      <c r="HMM20" s="249"/>
      <c r="HMN20" s="249"/>
      <c r="HMO20" s="249"/>
      <c r="HMP20" s="249"/>
      <c r="HMQ20" s="249"/>
      <c r="HMR20" s="249"/>
      <c r="HMS20" s="249"/>
      <c r="HMT20" s="249"/>
      <c r="HMU20" s="249"/>
      <c r="HMV20" s="249"/>
      <c r="HMW20" s="249"/>
      <c r="HMX20" s="249"/>
      <c r="HMY20" s="249"/>
      <c r="HMZ20" s="249"/>
      <c r="HNA20" s="249"/>
      <c r="HNB20" s="249"/>
      <c r="HNC20" s="249"/>
      <c r="HND20" s="249"/>
      <c r="HNE20" s="249"/>
      <c r="HNF20" s="249"/>
      <c r="HNG20" s="249"/>
      <c r="HNH20" s="249"/>
      <c r="HNI20" s="249"/>
      <c r="HNJ20" s="249"/>
      <c r="HNK20" s="249"/>
      <c r="HNL20" s="249"/>
      <c r="HNM20" s="249"/>
      <c r="HNN20" s="249"/>
      <c r="HNO20" s="249"/>
      <c r="HNP20" s="249"/>
      <c r="HNQ20" s="249"/>
      <c r="HNR20" s="249"/>
      <c r="HNS20" s="249"/>
      <c r="HNT20" s="249"/>
      <c r="HNU20" s="249"/>
      <c r="HNV20" s="249"/>
      <c r="HNW20" s="249"/>
      <c r="HNX20" s="249"/>
      <c r="HNY20" s="249"/>
      <c r="HNZ20" s="249"/>
      <c r="HOA20" s="249"/>
      <c r="HOB20" s="249"/>
      <c r="HOC20" s="249"/>
      <c r="HOD20" s="249"/>
      <c r="HOE20" s="249"/>
      <c r="HOF20" s="249"/>
      <c r="HOG20" s="249"/>
      <c r="HOH20" s="249"/>
      <c r="HOI20" s="249"/>
      <c r="HOJ20" s="249"/>
      <c r="HOK20" s="249"/>
      <c r="HOL20" s="249"/>
      <c r="HOM20" s="249"/>
      <c r="HON20" s="249"/>
      <c r="HOO20" s="249"/>
      <c r="HOP20" s="249"/>
      <c r="HOQ20" s="249"/>
      <c r="HOR20" s="249"/>
      <c r="HOS20" s="249"/>
      <c r="HOT20" s="249"/>
      <c r="HOU20" s="249"/>
      <c r="HOV20" s="249"/>
      <c r="HOW20" s="249"/>
      <c r="HOX20" s="249"/>
      <c r="HOY20" s="249"/>
      <c r="HOZ20" s="249"/>
      <c r="HPA20" s="249"/>
      <c r="HPB20" s="249"/>
      <c r="HPC20" s="249"/>
      <c r="HPD20" s="249"/>
      <c r="HPE20" s="249"/>
      <c r="HPF20" s="249"/>
      <c r="HPG20" s="249"/>
      <c r="HPH20" s="249"/>
      <c r="HPI20" s="249"/>
      <c r="HPJ20" s="249"/>
      <c r="HPK20" s="249"/>
      <c r="HPL20" s="249"/>
      <c r="HPM20" s="249"/>
      <c r="HPN20" s="249"/>
      <c r="HPO20" s="249"/>
      <c r="HPP20" s="249"/>
      <c r="HPQ20" s="249"/>
      <c r="HPR20" s="249"/>
      <c r="HPS20" s="249"/>
      <c r="HPT20" s="249"/>
      <c r="HPU20" s="249"/>
      <c r="HPV20" s="249"/>
      <c r="HPW20" s="249"/>
      <c r="HPX20" s="249"/>
      <c r="HPY20" s="249"/>
      <c r="HPZ20" s="249"/>
      <c r="HQA20" s="249"/>
      <c r="HQB20" s="249"/>
      <c r="HQC20" s="249"/>
      <c r="HQD20" s="249"/>
      <c r="HQE20" s="249"/>
      <c r="HQF20" s="249"/>
      <c r="HQG20" s="249"/>
      <c r="HQH20" s="249"/>
      <c r="HQI20" s="249"/>
      <c r="HQJ20" s="249"/>
      <c r="HQK20" s="249"/>
      <c r="HQL20" s="249"/>
      <c r="HQM20" s="249"/>
      <c r="HQN20" s="249"/>
      <c r="HQO20" s="249"/>
      <c r="HQP20" s="249"/>
      <c r="HQQ20" s="249"/>
      <c r="HQR20" s="249"/>
      <c r="HQS20" s="249"/>
      <c r="HQT20" s="249"/>
      <c r="HQU20" s="249"/>
      <c r="HQV20" s="249"/>
      <c r="HQW20" s="249"/>
      <c r="HQX20" s="249"/>
      <c r="HQY20" s="249"/>
      <c r="HQZ20" s="249"/>
      <c r="HRA20" s="249"/>
      <c r="HRB20" s="249"/>
      <c r="HRC20" s="249"/>
      <c r="HRD20" s="249"/>
      <c r="HRE20" s="249"/>
      <c r="HRF20" s="249"/>
      <c r="HRG20" s="249"/>
      <c r="HRH20" s="249"/>
      <c r="HRI20" s="249"/>
      <c r="HRJ20" s="249"/>
      <c r="HRK20" s="249"/>
      <c r="HRL20" s="249"/>
      <c r="HRM20" s="249"/>
      <c r="HRN20" s="249"/>
      <c r="HRO20" s="249"/>
      <c r="HRP20" s="249"/>
      <c r="HRQ20" s="249"/>
      <c r="HRR20" s="249"/>
      <c r="HRS20" s="249"/>
      <c r="HRT20" s="249"/>
      <c r="HRU20" s="249"/>
      <c r="HRV20" s="249"/>
      <c r="HRW20" s="249"/>
      <c r="HRX20" s="249"/>
      <c r="HRY20" s="249"/>
      <c r="HRZ20" s="249"/>
      <c r="HSA20" s="249"/>
      <c r="HSB20" s="249"/>
      <c r="HSC20" s="249"/>
      <c r="HSD20" s="249"/>
      <c r="HSE20" s="249"/>
      <c r="HSF20" s="249"/>
      <c r="HSG20" s="249"/>
      <c r="HSH20" s="249"/>
      <c r="HSI20" s="249"/>
      <c r="HSJ20" s="249"/>
      <c r="HSK20" s="249"/>
      <c r="HSL20" s="249"/>
      <c r="HSM20" s="249"/>
      <c r="HSN20" s="249"/>
      <c r="HSO20" s="249"/>
      <c r="HSP20" s="249"/>
      <c r="HSQ20" s="249"/>
      <c r="HSR20" s="249"/>
      <c r="HSS20" s="249"/>
      <c r="HST20" s="249"/>
      <c r="HSU20" s="249"/>
      <c r="HSV20" s="249"/>
      <c r="HSW20" s="249"/>
      <c r="HSX20" s="249"/>
      <c r="HSY20" s="249"/>
      <c r="HSZ20" s="249"/>
      <c r="HTA20" s="249"/>
      <c r="HTB20" s="249"/>
      <c r="HTC20" s="249"/>
      <c r="HTD20" s="249"/>
      <c r="HTE20" s="249"/>
      <c r="HTF20" s="249"/>
      <c r="HTG20" s="249"/>
      <c r="HTH20" s="249"/>
      <c r="HTI20" s="249"/>
      <c r="HTJ20" s="249"/>
      <c r="HTK20" s="249"/>
      <c r="HTL20" s="249"/>
      <c r="HTM20" s="249"/>
      <c r="HTN20" s="249"/>
      <c r="HTO20" s="249"/>
      <c r="HTP20" s="249"/>
      <c r="HTQ20" s="249"/>
      <c r="HTR20" s="249"/>
      <c r="HTS20" s="249"/>
      <c r="HTT20" s="249"/>
      <c r="HTU20" s="249"/>
      <c r="HTV20" s="249"/>
      <c r="HTW20" s="249"/>
      <c r="HTX20" s="249"/>
      <c r="HTY20" s="249"/>
      <c r="HTZ20" s="249"/>
      <c r="HUA20" s="249"/>
      <c r="HUB20" s="249"/>
      <c r="HUC20" s="249"/>
      <c r="HUD20" s="249"/>
      <c r="HUE20" s="249"/>
      <c r="HUF20" s="249"/>
      <c r="HUG20" s="249"/>
      <c r="HUH20" s="249"/>
      <c r="HUI20" s="249"/>
      <c r="HUJ20" s="249"/>
      <c r="HUK20" s="249"/>
      <c r="HUL20" s="249"/>
      <c r="HUM20" s="249"/>
      <c r="HUN20" s="249"/>
      <c r="HUO20" s="249"/>
      <c r="HUP20" s="249"/>
      <c r="HUQ20" s="249"/>
      <c r="HUR20" s="249"/>
      <c r="HUS20" s="249"/>
      <c r="HUT20" s="249"/>
      <c r="HUU20" s="249"/>
      <c r="HUV20" s="249"/>
      <c r="HUW20" s="249"/>
      <c r="HUX20" s="249"/>
      <c r="HUY20" s="249"/>
      <c r="HUZ20" s="249"/>
      <c r="HVA20" s="249"/>
      <c r="HVB20" s="249"/>
      <c r="HVC20" s="249"/>
      <c r="HVD20" s="249"/>
      <c r="HVE20" s="249"/>
      <c r="HVF20" s="249"/>
      <c r="HVG20" s="249"/>
      <c r="HVH20" s="249"/>
      <c r="HVI20" s="249"/>
      <c r="HVJ20" s="249"/>
      <c r="HVK20" s="249"/>
      <c r="HVL20" s="249"/>
      <c r="HVM20" s="249"/>
      <c r="HVN20" s="249"/>
      <c r="HVO20" s="249"/>
      <c r="HVP20" s="249"/>
      <c r="HVQ20" s="249"/>
      <c r="HVR20" s="249"/>
      <c r="HVS20" s="249"/>
      <c r="HVT20" s="249"/>
      <c r="HVU20" s="249"/>
      <c r="HVV20" s="249"/>
      <c r="HVW20" s="249"/>
      <c r="HVX20" s="249"/>
      <c r="HVY20" s="249"/>
      <c r="HVZ20" s="249"/>
      <c r="HWA20" s="249"/>
      <c r="HWB20" s="249"/>
      <c r="HWC20" s="249"/>
      <c r="HWD20" s="249"/>
      <c r="HWE20" s="249"/>
      <c r="HWF20" s="249"/>
      <c r="HWG20" s="249"/>
      <c r="HWH20" s="249"/>
      <c r="HWI20" s="249"/>
      <c r="HWJ20" s="249"/>
      <c r="HWK20" s="249"/>
      <c r="HWL20" s="249"/>
      <c r="HWM20" s="249"/>
      <c r="HWN20" s="249"/>
      <c r="HWO20" s="249"/>
      <c r="HWP20" s="249"/>
      <c r="HWQ20" s="249"/>
      <c r="HWR20" s="249"/>
      <c r="HWS20" s="249"/>
      <c r="HWT20" s="249"/>
      <c r="HWU20" s="249"/>
      <c r="HWV20" s="249"/>
      <c r="HWW20" s="249"/>
      <c r="HWX20" s="249"/>
      <c r="HWY20" s="249"/>
      <c r="HWZ20" s="249"/>
      <c r="HXA20" s="249"/>
      <c r="HXB20" s="249"/>
      <c r="HXC20" s="249"/>
      <c r="HXD20" s="249"/>
      <c r="HXE20" s="249"/>
      <c r="HXF20" s="249"/>
      <c r="HXG20" s="249"/>
      <c r="HXH20" s="249"/>
      <c r="HXI20" s="249"/>
      <c r="HXJ20" s="249"/>
      <c r="HXK20" s="249"/>
      <c r="HXL20" s="249"/>
      <c r="HXM20" s="249"/>
      <c r="HXN20" s="249"/>
      <c r="HXO20" s="249"/>
      <c r="HXP20" s="249"/>
      <c r="HXQ20" s="249"/>
      <c r="HXR20" s="249"/>
      <c r="HXS20" s="249"/>
      <c r="HXT20" s="249"/>
      <c r="HXU20" s="249"/>
      <c r="HXV20" s="249"/>
      <c r="HXW20" s="249"/>
      <c r="HXX20" s="249"/>
      <c r="HXY20" s="249"/>
      <c r="HXZ20" s="249"/>
      <c r="HYA20" s="249"/>
      <c r="HYB20" s="249"/>
      <c r="HYC20" s="249"/>
      <c r="HYD20" s="249"/>
      <c r="HYE20" s="249"/>
      <c r="HYF20" s="249"/>
      <c r="HYG20" s="249"/>
      <c r="HYH20" s="249"/>
      <c r="HYI20" s="249"/>
      <c r="HYJ20" s="249"/>
      <c r="HYK20" s="249"/>
      <c r="HYL20" s="249"/>
      <c r="HYM20" s="249"/>
      <c r="HYN20" s="249"/>
      <c r="HYO20" s="249"/>
      <c r="HYP20" s="249"/>
      <c r="HYQ20" s="249"/>
      <c r="HYR20" s="249"/>
      <c r="HYS20" s="249"/>
      <c r="HYT20" s="249"/>
      <c r="HYU20" s="249"/>
      <c r="HYV20" s="249"/>
      <c r="HYW20" s="249"/>
      <c r="HYX20" s="249"/>
      <c r="HYY20" s="249"/>
      <c r="HYZ20" s="249"/>
      <c r="HZA20" s="249"/>
      <c r="HZB20" s="249"/>
      <c r="HZC20" s="249"/>
      <c r="HZD20" s="249"/>
      <c r="HZE20" s="249"/>
      <c r="HZF20" s="249"/>
      <c r="HZG20" s="249"/>
      <c r="HZH20" s="249"/>
      <c r="HZI20" s="249"/>
      <c r="HZJ20" s="249"/>
      <c r="HZK20" s="249"/>
      <c r="HZL20" s="249"/>
      <c r="HZM20" s="249"/>
      <c r="HZN20" s="249"/>
      <c r="HZO20" s="249"/>
      <c r="HZP20" s="249"/>
      <c r="HZQ20" s="249"/>
      <c r="HZR20" s="249"/>
      <c r="HZS20" s="249"/>
      <c r="HZT20" s="249"/>
      <c r="HZU20" s="249"/>
      <c r="HZV20" s="249"/>
      <c r="HZW20" s="249"/>
      <c r="HZX20" s="249"/>
      <c r="HZY20" s="249"/>
      <c r="HZZ20" s="249"/>
      <c r="IAA20" s="249"/>
      <c r="IAB20" s="249"/>
      <c r="IAC20" s="249"/>
      <c r="IAD20" s="249"/>
      <c r="IAE20" s="249"/>
      <c r="IAF20" s="249"/>
      <c r="IAG20" s="249"/>
      <c r="IAH20" s="249"/>
      <c r="IAI20" s="249"/>
      <c r="IAJ20" s="249"/>
      <c r="IAK20" s="249"/>
      <c r="IAL20" s="249"/>
      <c r="IAM20" s="249"/>
      <c r="IAN20" s="249"/>
      <c r="IAO20" s="249"/>
      <c r="IAP20" s="249"/>
      <c r="IAQ20" s="249"/>
      <c r="IAR20" s="249"/>
      <c r="IAS20" s="249"/>
      <c r="IAT20" s="249"/>
      <c r="IAU20" s="249"/>
      <c r="IAV20" s="249"/>
      <c r="IAW20" s="249"/>
      <c r="IAX20" s="249"/>
      <c r="IAY20" s="249"/>
      <c r="IAZ20" s="249"/>
      <c r="IBA20" s="249"/>
      <c r="IBB20" s="249"/>
      <c r="IBC20" s="249"/>
      <c r="IBD20" s="249"/>
      <c r="IBE20" s="249"/>
      <c r="IBF20" s="249"/>
      <c r="IBG20" s="249"/>
      <c r="IBH20" s="249"/>
      <c r="IBI20" s="249"/>
      <c r="IBJ20" s="249"/>
      <c r="IBK20" s="249"/>
      <c r="IBL20" s="249"/>
      <c r="IBM20" s="249"/>
      <c r="IBN20" s="249"/>
      <c r="IBO20" s="249"/>
      <c r="IBP20" s="249"/>
      <c r="IBQ20" s="249"/>
      <c r="IBR20" s="249"/>
      <c r="IBS20" s="249"/>
      <c r="IBT20" s="249"/>
      <c r="IBU20" s="249"/>
      <c r="IBV20" s="249"/>
      <c r="IBW20" s="249"/>
      <c r="IBX20" s="249"/>
      <c r="IBY20" s="249"/>
      <c r="IBZ20" s="249"/>
      <c r="ICA20" s="249"/>
      <c r="ICB20" s="249"/>
      <c r="ICC20" s="249"/>
      <c r="ICD20" s="249"/>
      <c r="ICE20" s="249"/>
      <c r="ICF20" s="249"/>
      <c r="ICG20" s="249"/>
      <c r="ICH20" s="249"/>
      <c r="ICI20" s="249"/>
      <c r="ICJ20" s="249"/>
      <c r="ICK20" s="249"/>
      <c r="ICL20" s="249"/>
      <c r="ICM20" s="249"/>
      <c r="ICN20" s="249"/>
      <c r="ICO20" s="249"/>
      <c r="ICP20" s="249"/>
      <c r="ICQ20" s="249"/>
      <c r="ICR20" s="249"/>
      <c r="ICS20" s="249"/>
      <c r="ICT20" s="249"/>
      <c r="ICU20" s="249"/>
      <c r="ICV20" s="249"/>
      <c r="ICW20" s="249"/>
      <c r="ICX20" s="249"/>
      <c r="ICY20" s="249"/>
      <c r="ICZ20" s="249"/>
      <c r="IDA20" s="249"/>
      <c r="IDB20" s="249"/>
      <c r="IDC20" s="249"/>
      <c r="IDD20" s="249"/>
      <c r="IDE20" s="249"/>
      <c r="IDF20" s="249"/>
      <c r="IDG20" s="249"/>
      <c r="IDH20" s="249"/>
      <c r="IDI20" s="249"/>
      <c r="IDJ20" s="249"/>
      <c r="IDK20" s="249"/>
      <c r="IDL20" s="249"/>
      <c r="IDM20" s="249"/>
      <c r="IDN20" s="249"/>
      <c r="IDO20" s="249"/>
      <c r="IDP20" s="249"/>
      <c r="IDQ20" s="249"/>
      <c r="IDR20" s="249"/>
      <c r="IDS20" s="249"/>
      <c r="IDT20" s="249"/>
      <c r="IDU20" s="249"/>
      <c r="IDV20" s="249"/>
      <c r="IDW20" s="249"/>
      <c r="IDX20" s="249"/>
      <c r="IDY20" s="249"/>
      <c r="IDZ20" s="249"/>
      <c r="IEA20" s="249"/>
      <c r="IEB20" s="249"/>
      <c r="IEC20" s="249"/>
      <c r="IED20" s="249"/>
      <c r="IEE20" s="249"/>
      <c r="IEF20" s="249"/>
      <c r="IEG20" s="249"/>
      <c r="IEH20" s="249"/>
      <c r="IEI20" s="249"/>
      <c r="IEJ20" s="249"/>
      <c r="IEK20" s="249"/>
      <c r="IEL20" s="249"/>
      <c r="IEM20" s="249"/>
      <c r="IEN20" s="249"/>
      <c r="IEO20" s="249"/>
      <c r="IEP20" s="249"/>
      <c r="IEQ20" s="249"/>
      <c r="IER20" s="249"/>
      <c r="IES20" s="249"/>
      <c r="IET20" s="249"/>
      <c r="IEU20" s="249"/>
      <c r="IEV20" s="249"/>
      <c r="IEW20" s="249"/>
      <c r="IEX20" s="249"/>
      <c r="IEY20" s="249"/>
      <c r="IEZ20" s="249"/>
      <c r="IFA20" s="249"/>
      <c r="IFB20" s="249"/>
      <c r="IFC20" s="249"/>
      <c r="IFD20" s="249"/>
      <c r="IFE20" s="249"/>
      <c r="IFF20" s="249"/>
      <c r="IFG20" s="249"/>
      <c r="IFH20" s="249"/>
      <c r="IFI20" s="249"/>
      <c r="IFJ20" s="249"/>
      <c r="IFK20" s="249"/>
      <c r="IFL20" s="249"/>
      <c r="IFM20" s="249"/>
      <c r="IFN20" s="249"/>
      <c r="IFO20" s="249"/>
      <c r="IFP20" s="249"/>
      <c r="IFQ20" s="249"/>
      <c r="IFR20" s="249"/>
      <c r="IFS20" s="249"/>
      <c r="IFT20" s="249"/>
      <c r="IFU20" s="249"/>
      <c r="IFV20" s="249"/>
      <c r="IFW20" s="249"/>
      <c r="IFX20" s="249"/>
      <c r="IFY20" s="249"/>
      <c r="IFZ20" s="249"/>
      <c r="IGA20" s="249"/>
      <c r="IGB20" s="249"/>
      <c r="IGC20" s="249"/>
      <c r="IGD20" s="249"/>
      <c r="IGE20" s="249"/>
      <c r="IGF20" s="249"/>
      <c r="IGG20" s="249"/>
      <c r="IGH20" s="249"/>
      <c r="IGI20" s="249"/>
      <c r="IGJ20" s="249"/>
      <c r="IGK20" s="249"/>
      <c r="IGL20" s="249"/>
      <c r="IGM20" s="249"/>
      <c r="IGN20" s="249"/>
      <c r="IGO20" s="249"/>
      <c r="IGP20" s="249"/>
      <c r="IGQ20" s="249"/>
      <c r="IGR20" s="249"/>
      <c r="IGS20" s="249"/>
      <c r="IGT20" s="249"/>
      <c r="IGU20" s="249"/>
      <c r="IGV20" s="249"/>
      <c r="IGW20" s="249"/>
      <c r="IGX20" s="249"/>
      <c r="IGY20" s="249"/>
      <c r="IGZ20" s="249"/>
      <c r="IHA20" s="249"/>
      <c r="IHB20" s="249"/>
      <c r="IHC20" s="249"/>
      <c r="IHD20" s="249"/>
      <c r="IHE20" s="249"/>
      <c r="IHF20" s="249"/>
      <c r="IHG20" s="249"/>
      <c r="IHH20" s="249"/>
      <c r="IHI20" s="249"/>
      <c r="IHJ20" s="249"/>
      <c r="IHK20" s="249"/>
      <c r="IHL20" s="249"/>
      <c r="IHM20" s="249"/>
      <c r="IHN20" s="249"/>
      <c r="IHO20" s="249"/>
      <c r="IHP20" s="249"/>
      <c r="IHQ20" s="249"/>
      <c r="IHR20" s="249"/>
      <c r="IHS20" s="249"/>
      <c r="IHT20" s="249"/>
      <c r="IHU20" s="249"/>
      <c r="IHV20" s="249"/>
      <c r="IHW20" s="249"/>
      <c r="IHX20" s="249"/>
      <c r="IHY20" s="249"/>
      <c r="IHZ20" s="249"/>
      <c r="IIA20" s="249"/>
      <c r="IIB20" s="249"/>
      <c r="IIC20" s="249"/>
      <c r="IID20" s="249"/>
      <c r="IIE20" s="249"/>
      <c r="IIF20" s="249"/>
      <c r="IIG20" s="249"/>
      <c r="IIH20" s="249"/>
      <c r="III20" s="249"/>
      <c r="IIJ20" s="249"/>
      <c r="IIK20" s="249"/>
      <c r="IIL20" s="249"/>
      <c r="IIM20" s="249"/>
      <c r="IIN20" s="249"/>
      <c r="IIO20" s="249"/>
      <c r="IIP20" s="249"/>
      <c r="IIQ20" s="249"/>
      <c r="IIR20" s="249"/>
      <c r="IIS20" s="249"/>
      <c r="IIT20" s="249"/>
      <c r="IIU20" s="249"/>
      <c r="IIV20" s="249"/>
      <c r="IIW20" s="249"/>
      <c r="IIX20" s="249"/>
      <c r="IIY20" s="249"/>
      <c r="IIZ20" s="249"/>
      <c r="IJA20" s="249"/>
      <c r="IJB20" s="249"/>
      <c r="IJC20" s="249"/>
      <c r="IJD20" s="249"/>
      <c r="IJE20" s="249"/>
      <c r="IJF20" s="249"/>
      <c r="IJG20" s="249"/>
      <c r="IJH20" s="249"/>
      <c r="IJI20" s="249"/>
      <c r="IJJ20" s="249"/>
      <c r="IJK20" s="249"/>
      <c r="IJL20" s="249"/>
      <c r="IJM20" s="249"/>
      <c r="IJN20" s="249"/>
      <c r="IJO20" s="249"/>
      <c r="IJP20" s="249"/>
      <c r="IJQ20" s="249"/>
      <c r="IJR20" s="249"/>
      <c r="IJS20" s="249"/>
      <c r="IJT20" s="249"/>
      <c r="IJU20" s="249"/>
      <c r="IJV20" s="249"/>
      <c r="IJW20" s="249"/>
      <c r="IJX20" s="249"/>
      <c r="IJY20" s="249"/>
      <c r="IJZ20" s="249"/>
      <c r="IKA20" s="249"/>
      <c r="IKB20" s="249"/>
      <c r="IKC20" s="249"/>
      <c r="IKD20" s="249"/>
      <c r="IKE20" s="249"/>
      <c r="IKF20" s="249"/>
      <c r="IKG20" s="249"/>
      <c r="IKH20" s="249"/>
      <c r="IKI20" s="249"/>
      <c r="IKJ20" s="249"/>
      <c r="IKK20" s="249"/>
      <c r="IKL20" s="249"/>
      <c r="IKM20" s="249"/>
      <c r="IKN20" s="249"/>
      <c r="IKO20" s="249"/>
      <c r="IKP20" s="249"/>
      <c r="IKQ20" s="249"/>
      <c r="IKR20" s="249"/>
      <c r="IKS20" s="249"/>
      <c r="IKT20" s="249"/>
      <c r="IKU20" s="249"/>
      <c r="IKV20" s="249"/>
      <c r="IKW20" s="249"/>
      <c r="IKX20" s="249"/>
      <c r="IKY20" s="249"/>
      <c r="IKZ20" s="249"/>
      <c r="ILA20" s="249"/>
      <c r="ILB20" s="249"/>
      <c r="ILC20" s="249"/>
      <c r="ILD20" s="249"/>
      <c r="ILE20" s="249"/>
      <c r="ILF20" s="249"/>
      <c r="ILG20" s="249"/>
      <c r="ILH20" s="249"/>
      <c r="ILI20" s="249"/>
      <c r="ILJ20" s="249"/>
      <c r="ILK20" s="249"/>
      <c r="ILL20" s="249"/>
      <c r="ILM20" s="249"/>
      <c r="ILN20" s="249"/>
      <c r="ILO20" s="249"/>
      <c r="ILP20" s="249"/>
      <c r="ILQ20" s="249"/>
      <c r="ILR20" s="249"/>
      <c r="ILS20" s="249"/>
      <c r="ILT20" s="249"/>
      <c r="ILU20" s="249"/>
      <c r="ILV20" s="249"/>
      <c r="ILW20" s="249"/>
      <c r="ILX20" s="249"/>
      <c r="ILY20" s="249"/>
      <c r="ILZ20" s="249"/>
      <c r="IMA20" s="249"/>
      <c r="IMB20" s="249"/>
      <c r="IMC20" s="249"/>
      <c r="IMD20" s="249"/>
      <c r="IME20" s="249"/>
      <c r="IMF20" s="249"/>
      <c r="IMG20" s="249"/>
      <c r="IMH20" s="249"/>
      <c r="IMI20" s="249"/>
      <c r="IMJ20" s="249"/>
      <c r="IMK20" s="249"/>
      <c r="IML20" s="249"/>
      <c r="IMM20" s="249"/>
      <c r="IMN20" s="249"/>
      <c r="IMO20" s="249"/>
      <c r="IMP20" s="249"/>
      <c r="IMQ20" s="249"/>
      <c r="IMR20" s="249"/>
      <c r="IMS20" s="249"/>
      <c r="IMT20" s="249"/>
      <c r="IMU20" s="249"/>
      <c r="IMV20" s="249"/>
      <c r="IMW20" s="249"/>
      <c r="IMX20" s="249"/>
      <c r="IMY20" s="249"/>
      <c r="IMZ20" s="249"/>
      <c r="INA20" s="249"/>
      <c r="INB20" s="249"/>
      <c r="INC20" s="249"/>
      <c r="IND20" s="249"/>
      <c r="INE20" s="249"/>
      <c r="INF20" s="249"/>
      <c r="ING20" s="249"/>
      <c r="INH20" s="249"/>
      <c r="INI20" s="249"/>
      <c r="INJ20" s="249"/>
      <c r="INK20" s="249"/>
      <c r="INL20" s="249"/>
      <c r="INM20" s="249"/>
      <c r="INN20" s="249"/>
      <c r="INO20" s="249"/>
      <c r="INP20" s="249"/>
      <c r="INQ20" s="249"/>
      <c r="INR20" s="249"/>
      <c r="INS20" s="249"/>
      <c r="INT20" s="249"/>
      <c r="INU20" s="249"/>
      <c r="INV20" s="249"/>
      <c r="INW20" s="249"/>
      <c r="INX20" s="249"/>
      <c r="INY20" s="249"/>
      <c r="INZ20" s="249"/>
      <c r="IOA20" s="249"/>
      <c r="IOB20" s="249"/>
      <c r="IOC20" s="249"/>
      <c r="IOD20" s="249"/>
      <c r="IOE20" s="249"/>
      <c r="IOF20" s="249"/>
      <c r="IOG20" s="249"/>
      <c r="IOH20" s="249"/>
      <c r="IOI20" s="249"/>
      <c r="IOJ20" s="249"/>
      <c r="IOK20" s="249"/>
      <c r="IOL20" s="249"/>
      <c r="IOM20" s="249"/>
      <c r="ION20" s="249"/>
      <c r="IOO20" s="249"/>
      <c r="IOP20" s="249"/>
      <c r="IOQ20" s="249"/>
      <c r="IOR20" s="249"/>
      <c r="IOS20" s="249"/>
      <c r="IOT20" s="249"/>
      <c r="IOU20" s="249"/>
      <c r="IOV20" s="249"/>
      <c r="IOW20" s="249"/>
      <c r="IOX20" s="249"/>
      <c r="IOY20" s="249"/>
      <c r="IOZ20" s="249"/>
      <c r="IPA20" s="249"/>
      <c r="IPB20" s="249"/>
      <c r="IPC20" s="249"/>
      <c r="IPD20" s="249"/>
      <c r="IPE20" s="249"/>
      <c r="IPF20" s="249"/>
      <c r="IPG20" s="249"/>
      <c r="IPH20" s="249"/>
      <c r="IPI20" s="249"/>
      <c r="IPJ20" s="249"/>
      <c r="IPK20" s="249"/>
      <c r="IPL20" s="249"/>
      <c r="IPM20" s="249"/>
      <c r="IPN20" s="249"/>
      <c r="IPO20" s="249"/>
      <c r="IPP20" s="249"/>
      <c r="IPQ20" s="249"/>
      <c r="IPR20" s="249"/>
      <c r="IPS20" s="249"/>
      <c r="IPT20" s="249"/>
      <c r="IPU20" s="249"/>
      <c r="IPV20" s="249"/>
      <c r="IPW20" s="249"/>
      <c r="IPX20" s="249"/>
      <c r="IPY20" s="249"/>
      <c r="IPZ20" s="249"/>
      <c r="IQA20" s="249"/>
      <c r="IQB20" s="249"/>
      <c r="IQC20" s="249"/>
      <c r="IQD20" s="249"/>
      <c r="IQE20" s="249"/>
      <c r="IQF20" s="249"/>
      <c r="IQG20" s="249"/>
      <c r="IQH20" s="249"/>
      <c r="IQI20" s="249"/>
      <c r="IQJ20" s="249"/>
      <c r="IQK20" s="249"/>
      <c r="IQL20" s="249"/>
      <c r="IQM20" s="249"/>
      <c r="IQN20" s="249"/>
      <c r="IQO20" s="249"/>
      <c r="IQP20" s="249"/>
      <c r="IQQ20" s="249"/>
      <c r="IQR20" s="249"/>
      <c r="IQS20" s="249"/>
      <c r="IQT20" s="249"/>
      <c r="IQU20" s="249"/>
      <c r="IQV20" s="249"/>
      <c r="IQW20" s="249"/>
      <c r="IQX20" s="249"/>
      <c r="IQY20" s="249"/>
      <c r="IQZ20" s="249"/>
      <c r="IRA20" s="249"/>
      <c r="IRB20" s="249"/>
      <c r="IRC20" s="249"/>
      <c r="IRD20" s="249"/>
      <c r="IRE20" s="249"/>
      <c r="IRF20" s="249"/>
      <c r="IRG20" s="249"/>
      <c r="IRH20" s="249"/>
      <c r="IRI20" s="249"/>
      <c r="IRJ20" s="249"/>
      <c r="IRK20" s="249"/>
      <c r="IRL20" s="249"/>
      <c r="IRM20" s="249"/>
      <c r="IRN20" s="249"/>
      <c r="IRO20" s="249"/>
      <c r="IRP20" s="249"/>
      <c r="IRQ20" s="249"/>
      <c r="IRR20" s="249"/>
      <c r="IRS20" s="249"/>
      <c r="IRT20" s="249"/>
      <c r="IRU20" s="249"/>
      <c r="IRV20" s="249"/>
      <c r="IRW20" s="249"/>
      <c r="IRX20" s="249"/>
      <c r="IRY20" s="249"/>
      <c r="IRZ20" s="249"/>
      <c r="ISA20" s="249"/>
      <c r="ISB20" s="249"/>
      <c r="ISC20" s="249"/>
      <c r="ISD20" s="249"/>
      <c r="ISE20" s="249"/>
      <c r="ISF20" s="249"/>
      <c r="ISG20" s="249"/>
      <c r="ISH20" s="249"/>
      <c r="ISI20" s="249"/>
      <c r="ISJ20" s="249"/>
      <c r="ISK20" s="249"/>
      <c r="ISL20" s="249"/>
      <c r="ISM20" s="249"/>
      <c r="ISN20" s="249"/>
      <c r="ISO20" s="249"/>
      <c r="ISP20" s="249"/>
      <c r="ISQ20" s="249"/>
      <c r="ISR20" s="249"/>
      <c r="ISS20" s="249"/>
      <c r="IST20" s="249"/>
      <c r="ISU20" s="249"/>
      <c r="ISV20" s="249"/>
      <c r="ISW20" s="249"/>
      <c r="ISX20" s="249"/>
      <c r="ISY20" s="249"/>
      <c r="ISZ20" s="249"/>
      <c r="ITA20" s="249"/>
      <c r="ITB20" s="249"/>
      <c r="ITC20" s="249"/>
      <c r="ITD20" s="249"/>
      <c r="ITE20" s="249"/>
      <c r="ITF20" s="249"/>
      <c r="ITG20" s="249"/>
      <c r="ITH20" s="249"/>
      <c r="ITI20" s="249"/>
      <c r="ITJ20" s="249"/>
      <c r="ITK20" s="249"/>
      <c r="ITL20" s="249"/>
      <c r="ITM20" s="249"/>
      <c r="ITN20" s="249"/>
      <c r="ITO20" s="249"/>
      <c r="ITP20" s="249"/>
      <c r="ITQ20" s="249"/>
      <c r="ITR20" s="249"/>
      <c r="ITS20" s="249"/>
      <c r="ITT20" s="249"/>
      <c r="ITU20" s="249"/>
      <c r="ITV20" s="249"/>
      <c r="ITW20" s="249"/>
      <c r="ITX20" s="249"/>
      <c r="ITY20" s="249"/>
      <c r="ITZ20" s="249"/>
      <c r="IUA20" s="249"/>
      <c r="IUB20" s="249"/>
      <c r="IUC20" s="249"/>
      <c r="IUD20" s="249"/>
      <c r="IUE20" s="249"/>
      <c r="IUF20" s="249"/>
      <c r="IUG20" s="249"/>
      <c r="IUH20" s="249"/>
      <c r="IUI20" s="249"/>
      <c r="IUJ20" s="249"/>
      <c r="IUK20" s="249"/>
      <c r="IUL20" s="249"/>
      <c r="IUM20" s="249"/>
      <c r="IUN20" s="249"/>
      <c r="IUO20" s="249"/>
      <c r="IUP20" s="249"/>
      <c r="IUQ20" s="249"/>
      <c r="IUR20" s="249"/>
      <c r="IUS20" s="249"/>
      <c r="IUT20" s="249"/>
      <c r="IUU20" s="249"/>
      <c r="IUV20" s="249"/>
      <c r="IUW20" s="249"/>
      <c r="IUX20" s="249"/>
      <c r="IUY20" s="249"/>
      <c r="IUZ20" s="249"/>
      <c r="IVA20" s="249"/>
      <c r="IVB20" s="249"/>
      <c r="IVC20" s="249"/>
      <c r="IVD20" s="249"/>
      <c r="IVE20" s="249"/>
      <c r="IVF20" s="249"/>
      <c r="IVG20" s="249"/>
      <c r="IVH20" s="249"/>
      <c r="IVI20" s="249"/>
      <c r="IVJ20" s="249"/>
      <c r="IVK20" s="249"/>
      <c r="IVL20" s="249"/>
      <c r="IVM20" s="249"/>
      <c r="IVN20" s="249"/>
      <c r="IVO20" s="249"/>
      <c r="IVP20" s="249"/>
      <c r="IVQ20" s="249"/>
      <c r="IVR20" s="249"/>
      <c r="IVS20" s="249"/>
      <c r="IVT20" s="249"/>
      <c r="IVU20" s="249"/>
      <c r="IVV20" s="249"/>
      <c r="IVW20" s="249"/>
      <c r="IVX20" s="249"/>
      <c r="IVY20" s="249"/>
      <c r="IVZ20" s="249"/>
      <c r="IWA20" s="249"/>
      <c r="IWB20" s="249"/>
      <c r="IWC20" s="249"/>
      <c r="IWD20" s="249"/>
      <c r="IWE20" s="249"/>
      <c r="IWF20" s="249"/>
      <c r="IWG20" s="249"/>
      <c r="IWH20" s="249"/>
      <c r="IWI20" s="249"/>
      <c r="IWJ20" s="249"/>
      <c r="IWK20" s="249"/>
      <c r="IWL20" s="249"/>
      <c r="IWM20" s="249"/>
      <c r="IWN20" s="249"/>
      <c r="IWO20" s="249"/>
      <c r="IWP20" s="249"/>
      <c r="IWQ20" s="249"/>
      <c r="IWR20" s="249"/>
      <c r="IWS20" s="249"/>
      <c r="IWT20" s="249"/>
      <c r="IWU20" s="249"/>
      <c r="IWV20" s="249"/>
      <c r="IWW20" s="249"/>
      <c r="IWX20" s="249"/>
      <c r="IWY20" s="249"/>
      <c r="IWZ20" s="249"/>
      <c r="IXA20" s="249"/>
      <c r="IXB20" s="249"/>
      <c r="IXC20" s="249"/>
      <c r="IXD20" s="249"/>
      <c r="IXE20" s="249"/>
      <c r="IXF20" s="249"/>
      <c r="IXG20" s="249"/>
      <c r="IXH20" s="249"/>
      <c r="IXI20" s="249"/>
      <c r="IXJ20" s="249"/>
      <c r="IXK20" s="249"/>
      <c r="IXL20" s="249"/>
      <c r="IXM20" s="249"/>
      <c r="IXN20" s="249"/>
      <c r="IXO20" s="249"/>
      <c r="IXP20" s="249"/>
      <c r="IXQ20" s="249"/>
      <c r="IXR20" s="249"/>
      <c r="IXS20" s="249"/>
      <c r="IXT20" s="249"/>
      <c r="IXU20" s="249"/>
      <c r="IXV20" s="249"/>
      <c r="IXW20" s="249"/>
      <c r="IXX20" s="249"/>
      <c r="IXY20" s="249"/>
      <c r="IXZ20" s="249"/>
      <c r="IYA20" s="249"/>
      <c r="IYB20" s="249"/>
      <c r="IYC20" s="249"/>
      <c r="IYD20" s="249"/>
      <c r="IYE20" s="249"/>
      <c r="IYF20" s="249"/>
      <c r="IYG20" s="249"/>
      <c r="IYH20" s="249"/>
      <c r="IYI20" s="249"/>
      <c r="IYJ20" s="249"/>
      <c r="IYK20" s="249"/>
      <c r="IYL20" s="249"/>
      <c r="IYM20" s="249"/>
      <c r="IYN20" s="249"/>
      <c r="IYO20" s="249"/>
      <c r="IYP20" s="249"/>
      <c r="IYQ20" s="249"/>
      <c r="IYR20" s="249"/>
      <c r="IYS20" s="249"/>
      <c r="IYT20" s="249"/>
      <c r="IYU20" s="249"/>
      <c r="IYV20" s="249"/>
      <c r="IYW20" s="249"/>
      <c r="IYX20" s="249"/>
      <c r="IYY20" s="249"/>
      <c r="IYZ20" s="249"/>
      <c r="IZA20" s="249"/>
      <c r="IZB20" s="249"/>
      <c r="IZC20" s="249"/>
      <c r="IZD20" s="249"/>
      <c r="IZE20" s="249"/>
      <c r="IZF20" s="249"/>
      <c r="IZG20" s="249"/>
      <c r="IZH20" s="249"/>
      <c r="IZI20" s="249"/>
      <c r="IZJ20" s="249"/>
      <c r="IZK20" s="249"/>
      <c r="IZL20" s="249"/>
      <c r="IZM20" s="249"/>
      <c r="IZN20" s="249"/>
      <c r="IZO20" s="249"/>
      <c r="IZP20" s="249"/>
      <c r="IZQ20" s="249"/>
      <c r="IZR20" s="249"/>
      <c r="IZS20" s="249"/>
      <c r="IZT20" s="249"/>
      <c r="IZU20" s="249"/>
      <c r="IZV20" s="249"/>
      <c r="IZW20" s="249"/>
      <c r="IZX20" s="249"/>
      <c r="IZY20" s="249"/>
      <c r="IZZ20" s="249"/>
      <c r="JAA20" s="249"/>
      <c r="JAB20" s="249"/>
      <c r="JAC20" s="249"/>
      <c r="JAD20" s="249"/>
      <c r="JAE20" s="249"/>
      <c r="JAF20" s="249"/>
      <c r="JAG20" s="249"/>
      <c r="JAH20" s="249"/>
      <c r="JAI20" s="249"/>
      <c r="JAJ20" s="249"/>
      <c r="JAK20" s="249"/>
      <c r="JAL20" s="249"/>
      <c r="JAM20" s="249"/>
      <c r="JAN20" s="249"/>
      <c r="JAO20" s="249"/>
      <c r="JAP20" s="249"/>
      <c r="JAQ20" s="249"/>
      <c r="JAR20" s="249"/>
      <c r="JAS20" s="249"/>
      <c r="JAT20" s="249"/>
      <c r="JAU20" s="249"/>
      <c r="JAV20" s="249"/>
      <c r="JAW20" s="249"/>
      <c r="JAX20" s="249"/>
      <c r="JAY20" s="249"/>
      <c r="JAZ20" s="249"/>
      <c r="JBA20" s="249"/>
      <c r="JBB20" s="249"/>
      <c r="JBC20" s="249"/>
      <c r="JBD20" s="249"/>
      <c r="JBE20" s="249"/>
      <c r="JBF20" s="249"/>
      <c r="JBG20" s="249"/>
      <c r="JBH20" s="249"/>
      <c r="JBI20" s="249"/>
      <c r="JBJ20" s="249"/>
      <c r="JBK20" s="249"/>
      <c r="JBL20" s="249"/>
      <c r="JBM20" s="249"/>
      <c r="JBN20" s="249"/>
      <c r="JBO20" s="249"/>
      <c r="JBP20" s="249"/>
      <c r="JBQ20" s="249"/>
      <c r="JBR20" s="249"/>
      <c r="JBS20" s="249"/>
      <c r="JBT20" s="249"/>
      <c r="JBU20" s="249"/>
      <c r="JBV20" s="249"/>
      <c r="JBW20" s="249"/>
      <c r="JBX20" s="249"/>
      <c r="JBY20" s="249"/>
      <c r="JBZ20" s="249"/>
      <c r="JCA20" s="249"/>
      <c r="JCB20" s="249"/>
      <c r="JCC20" s="249"/>
      <c r="JCD20" s="249"/>
      <c r="JCE20" s="249"/>
      <c r="JCF20" s="249"/>
      <c r="JCG20" s="249"/>
      <c r="JCH20" s="249"/>
      <c r="JCI20" s="249"/>
      <c r="JCJ20" s="249"/>
      <c r="JCK20" s="249"/>
      <c r="JCL20" s="249"/>
      <c r="JCM20" s="249"/>
      <c r="JCN20" s="249"/>
      <c r="JCO20" s="249"/>
      <c r="JCP20" s="249"/>
      <c r="JCQ20" s="249"/>
      <c r="JCR20" s="249"/>
      <c r="JCS20" s="249"/>
      <c r="JCT20" s="249"/>
      <c r="JCU20" s="249"/>
      <c r="JCV20" s="249"/>
      <c r="JCW20" s="249"/>
      <c r="JCX20" s="249"/>
      <c r="JCY20" s="249"/>
      <c r="JCZ20" s="249"/>
      <c r="JDA20" s="249"/>
      <c r="JDB20" s="249"/>
      <c r="JDC20" s="249"/>
      <c r="JDD20" s="249"/>
      <c r="JDE20" s="249"/>
      <c r="JDF20" s="249"/>
      <c r="JDG20" s="249"/>
      <c r="JDH20" s="249"/>
      <c r="JDI20" s="249"/>
      <c r="JDJ20" s="249"/>
      <c r="JDK20" s="249"/>
      <c r="JDL20" s="249"/>
      <c r="JDM20" s="249"/>
      <c r="JDN20" s="249"/>
      <c r="JDO20" s="249"/>
      <c r="JDP20" s="249"/>
      <c r="JDQ20" s="249"/>
      <c r="JDR20" s="249"/>
      <c r="JDS20" s="249"/>
      <c r="JDT20" s="249"/>
      <c r="JDU20" s="249"/>
      <c r="JDV20" s="249"/>
      <c r="JDW20" s="249"/>
      <c r="JDX20" s="249"/>
      <c r="JDY20" s="249"/>
      <c r="JDZ20" s="249"/>
      <c r="JEA20" s="249"/>
      <c r="JEB20" s="249"/>
      <c r="JEC20" s="249"/>
      <c r="JED20" s="249"/>
      <c r="JEE20" s="249"/>
      <c r="JEF20" s="249"/>
      <c r="JEG20" s="249"/>
      <c r="JEH20" s="249"/>
      <c r="JEI20" s="249"/>
      <c r="JEJ20" s="249"/>
      <c r="JEK20" s="249"/>
      <c r="JEL20" s="249"/>
      <c r="JEM20" s="249"/>
      <c r="JEN20" s="249"/>
      <c r="JEO20" s="249"/>
      <c r="JEP20" s="249"/>
      <c r="JEQ20" s="249"/>
      <c r="JER20" s="249"/>
      <c r="JES20" s="249"/>
      <c r="JET20" s="249"/>
      <c r="JEU20" s="249"/>
      <c r="JEV20" s="249"/>
      <c r="JEW20" s="249"/>
      <c r="JEX20" s="249"/>
      <c r="JEY20" s="249"/>
      <c r="JEZ20" s="249"/>
      <c r="JFA20" s="249"/>
      <c r="JFB20" s="249"/>
      <c r="JFC20" s="249"/>
      <c r="JFD20" s="249"/>
      <c r="JFE20" s="249"/>
      <c r="JFF20" s="249"/>
      <c r="JFG20" s="249"/>
      <c r="JFH20" s="249"/>
      <c r="JFI20" s="249"/>
      <c r="JFJ20" s="249"/>
      <c r="JFK20" s="249"/>
      <c r="JFL20" s="249"/>
      <c r="JFM20" s="249"/>
      <c r="JFN20" s="249"/>
      <c r="JFO20" s="249"/>
      <c r="JFP20" s="249"/>
      <c r="JFQ20" s="249"/>
      <c r="JFR20" s="249"/>
      <c r="JFS20" s="249"/>
      <c r="JFT20" s="249"/>
      <c r="JFU20" s="249"/>
      <c r="JFV20" s="249"/>
      <c r="JFW20" s="249"/>
      <c r="JFX20" s="249"/>
      <c r="JFY20" s="249"/>
      <c r="JFZ20" s="249"/>
      <c r="JGA20" s="249"/>
      <c r="JGB20" s="249"/>
      <c r="JGC20" s="249"/>
      <c r="JGD20" s="249"/>
      <c r="JGE20" s="249"/>
      <c r="JGF20" s="249"/>
      <c r="JGG20" s="249"/>
      <c r="JGH20" s="249"/>
      <c r="JGI20" s="249"/>
      <c r="JGJ20" s="249"/>
      <c r="JGK20" s="249"/>
      <c r="JGL20" s="249"/>
      <c r="JGM20" s="249"/>
      <c r="JGN20" s="249"/>
      <c r="JGO20" s="249"/>
      <c r="JGP20" s="249"/>
      <c r="JGQ20" s="249"/>
      <c r="JGR20" s="249"/>
      <c r="JGS20" s="249"/>
      <c r="JGT20" s="249"/>
      <c r="JGU20" s="249"/>
      <c r="JGV20" s="249"/>
      <c r="JGW20" s="249"/>
      <c r="JGX20" s="249"/>
      <c r="JGY20" s="249"/>
      <c r="JGZ20" s="249"/>
      <c r="JHA20" s="249"/>
      <c r="JHB20" s="249"/>
      <c r="JHC20" s="249"/>
      <c r="JHD20" s="249"/>
      <c r="JHE20" s="249"/>
      <c r="JHF20" s="249"/>
      <c r="JHG20" s="249"/>
      <c r="JHH20" s="249"/>
      <c r="JHI20" s="249"/>
      <c r="JHJ20" s="249"/>
      <c r="JHK20" s="249"/>
      <c r="JHL20" s="249"/>
      <c r="JHM20" s="249"/>
      <c r="JHN20" s="249"/>
      <c r="JHO20" s="249"/>
      <c r="JHP20" s="249"/>
      <c r="JHQ20" s="249"/>
      <c r="JHR20" s="249"/>
      <c r="JHS20" s="249"/>
      <c r="JHT20" s="249"/>
      <c r="JHU20" s="249"/>
      <c r="JHV20" s="249"/>
      <c r="JHW20" s="249"/>
      <c r="JHX20" s="249"/>
      <c r="JHY20" s="249"/>
      <c r="JHZ20" s="249"/>
      <c r="JIA20" s="249"/>
      <c r="JIB20" s="249"/>
      <c r="JIC20" s="249"/>
      <c r="JID20" s="249"/>
      <c r="JIE20" s="249"/>
      <c r="JIF20" s="249"/>
      <c r="JIG20" s="249"/>
      <c r="JIH20" s="249"/>
      <c r="JII20" s="249"/>
      <c r="JIJ20" s="249"/>
      <c r="JIK20" s="249"/>
      <c r="JIL20" s="249"/>
      <c r="JIM20" s="249"/>
      <c r="JIN20" s="249"/>
      <c r="JIO20" s="249"/>
      <c r="JIP20" s="249"/>
      <c r="JIQ20" s="249"/>
      <c r="JIR20" s="249"/>
      <c r="JIS20" s="249"/>
      <c r="JIT20" s="249"/>
      <c r="JIU20" s="249"/>
      <c r="JIV20" s="249"/>
      <c r="JIW20" s="249"/>
      <c r="JIX20" s="249"/>
      <c r="JIY20" s="249"/>
      <c r="JIZ20" s="249"/>
      <c r="JJA20" s="249"/>
      <c r="JJB20" s="249"/>
      <c r="JJC20" s="249"/>
      <c r="JJD20" s="249"/>
      <c r="JJE20" s="249"/>
      <c r="JJF20" s="249"/>
      <c r="JJG20" s="249"/>
      <c r="JJH20" s="249"/>
      <c r="JJI20" s="249"/>
      <c r="JJJ20" s="249"/>
      <c r="JJK20" s="249"/>
      <c r="JJL20" s="249"/>
      <c r="JJM20" s="249"/>
      <c r="JJN20" s="249"/>
      <c r="JJO20" s="249"/>
      <c r="JJP20" s="249"/>
      <c r="JJQ20" s="249"/>
      <c r="JJR20" s="249"/>
      <c r="JJS20" s="249"/>
      <c r="JJT20" s="249"/>
      <c r="JJU20" s="249"/>
      <c r="JJV20" s="249"/>
      <c r="JJW20" s="249"/>
      <c r="JJX20" s="249"/>
      <c r="JJY20" s="249"/>
      <c r="JJZ20" s="249"/>
      <c r="JKA20" s="249"/>
      <c r="JKB20" s="249"/>
      <c r="JKC20" s="249"/>
      <c r="JKD20" s="249"/>
      <c r="JKE20" s="249"/>
      <c r="JKF20" s="249"/>
      <c r="JKG20" s="249"/>
      <c r="JKH20" s="249"/>
      <c r="JKI20" s="249"/>
      <c r="JKJ20" s="249"/>
      <c r="JKK20" s="249"/>
      <c r="JKL20" s="249"/>
      <c r="JKM20" s="249"/>
      <c r="JKN20" s="249"/>
      <c r="JKO20" s="249"/>
      <c r="JKP20" s="249"/>
      <c r="JKQ20" s="249"/>
      <c r="JKR20" s="249"/>
      <c r="JKS20" s="249"/>
      <c r="JKT20" s="249"/>
      <c r="JKU20" s="249"/>
      <c r="JKV20" s="249"/>
      <c r="JKW20" s="249"/>
      <c r="JKX20" s="249"/>
      <c r="JKY20" s="249"/>
      <c r="JKZ20" s="249"/>
      <c r="JLA20" s="249"/>
      <c r="JLB20" s="249"/>
      <c r="JLC20" s="249"/>
      <c r="JLD20" s="249"/>
      <c r="JLE20" s="249"/>
      <c r="JLF20" s="249"/>
      <c r="JLG20" s="249"/>
      <c r="JLH20" s="249"/>
      <c r="JLI20" s="249"/>
      <c r="JLJ20" s="249"/>
      <c r="JLK20" s="249"/>
      <c r="JLL20" s="249"/>
      <c r="JLM20" s="249"/>
      <c r="JLN20" s="249"/>
      <c r="JLO20" s="249"/>
      <c r="JLP20" s="249"/>
      <c r="JLQ20" s="249"/>
      <c r="JLR20" s="249"/>
      <c r="JLS20" s="249"/>
      <c r="JLT20" s="249"/>
      <c r="JLU20" s="249"/>
      <c r="JLV20" s="249"/>
      <c r="JLW20" s="249"/>
      <c r="JLX20" s="249"/>
      <c r="JLY20" s="249"/>
      <c r="JLZ20" s="249"/>
      <c r="JMA20" s="249"/>
      <c r="JMB20" s="249"/>
      <c r="JMC20" s="249"/>
      <c r="JMD20" s="249"/>
      <c r="JME20" s="249"/>
      <c r="JMF20" s="249"/>
      <c r="JMG20" s="249"/>
      <c r="JMH20" s="249"/>
      <c r="JMI20" s="249"/>
      <c r="JMJ20" s="249"/>
      <c r="JMK20" s="249"/>
      <c r="JML20" s="249"/>
      <c r="JMM20" s="249"/>
      <c r="JMN20" s="249"/>
      <c r="JMO20" s="249"/>
      <c r="JMP20" s="249"/>
      <c r="JMQ20" s="249"/>
      <c r="JMR20" s="249"/>
      <c r="JMS20" s="249"/>
      <c r="JMT20" s="249"/>
      <c r="JMU20" s="249"/>
      <c r="JMV20" s="249"/>
      <c r="JMW20" s="249"/>
      <c r="JMX20" s="249"/>
      <c r="JMY20" s="249"/>
      <c r="JMZ20" s="249"/>
      <c r="JNA20" s="249"/>
      <c r="JNB20" s="249"/>
      <c r="JNC20" s="249"/>
      <c r="JND20" s="249"/>
      <c r="JNE20" s="249"/>
      <c r="JNF20" s="249"/>
      <c r="JNG20" s="249"/>
      <c r="JNH20" s="249"/>
      <c r="JNI20" s="249"/>
      <c r="JNJ20" s="249"/>
      <c r="JNK20" s="249"/>
      <c r="JNL20" s="249"/>
      <c r="JNM20" s="249"/>
      <c r="JNN20" s="249"/>
      <c r="JNO20" s="249"/>
      <c r="JNP20" s="249"/>
      <c r="JNQ20" s="249"/>
      <c r="JNR20" s="249"/>
      <c r="JNS20" s="249"/>
      <c r="JNT20" s="249"/>
      <c r="JNU20" s="249"/>
      <c r="JNV20" s="249"/>
      <c r="JNW20" s="249"/>
      <c r="JNX20" s="249"/>
      <c r="JNY20" s="249"/>
      <c r="JNZ20" s="249"/>
      <c r="JOA20" s="249"/>
      <c r="JOB20" s="249"/>
      <c r="JOC20" s="249"/>
      <c r="JOD20" s="249"/>
      <c r="JOE20" s="249"/>
      <c r="JOF20" s="249"/>
      <c r="JOG20" s="249"/>
      <c r="JOH20" s="249"/>
      <c r="JOI20" s="249"/>
      <c r="JOJ20" s="249"/>
      <c r="JOK20" s="249"/>
      <c r="JOL20" s="249"/>
      <c r="JOM20" s="249"/>
      <c r="JON20" s="249"/>
      <c r="JOO20" s="249"/>
      <c r="JOP20" s="249"/>
      <c r="JOQ20" s="249"/>
      <c r="JOR20" s="249"/>
      <c r="JOS20" s="249"/>
      <c r="JOT20" s="249"/>
      <c r="JOU20" s="249"/>
      <c r="JOV20" s="249"/>
      <c r="JOW20" s="249"/>
      <c r="JOX20" s="249"/>
      <c r="JOY20" s="249"/>
      <c r="JOZ20" s="249"/>
      <c r="JPA20" s="249"/>
      <c r="JPB20" s="249"/>
      <c r="JPC20" s="249"/>
      <c r="JPD20" s="249"/>
      <c r="JPE20" s="249"/>
      <c r="JPF20" s="249"/>
      <c r="JPG20" s="249"/>
      <c r="JPH20" s="249"/>
      <c r="JPI20" s="249"/>
      <c r="JPJ20" s="249"/>
      <c r="JPK20" s="249"/>
      <c r="JPL20" s="249"/>
      <c r="JPM20" s="249"/>
      <c r="JPN20" s="249"/>
      <c r="JPO20" s="249"/>
      <c r="JPP20" s="249"/>
      <c r="JPQ20" s="249"/>
      <c r="JPR20" s="249"/>
      <c r="JPS20" s="249"/>
      <c r="JPT20" s="249"/>
      <c r="JPU20" s="249"/>
      <c r="JPV20" s="249"/>
      <c r="JPW20" s="249"/>
      <c r="JPX20" s="249"/>
      <c r="JPY20" s="249"/>
      <c r="JPZ20" s="249"/>
      <c r="JQA20" s="249"/>
      <c r="JQB20" s="249"/>
      <c r="JQC20" s="249"/>
      <c r="JQD20" s="249"/>
      <c r="JQE20" s="249"/>
      <c r="JQF20" s="249"/>
      <c r="JQG20" s="249"/>
      <c r="JQH20" s="249"/>
      <c r="JQI20" s="249"/>
      <c r="JQJ20" s="249"/>
      <c r="JQK20" s="249"/>
      <c r="JQL20" s="249"/>
      <c r="JQM20" s="249"/>
      <c r="JQN20" s="249"/>
      <c r="JQO20" s="249"/>
      <c r="JQP20" s="249"/>
      <c r="JQQ20" s="249"/>
      <c r="JQR20" s="249"/>
      <c r="JQS20" s="249"/>
      <c r="JQT20" s="249"/>
      <c r="JQU20" s="249"/>
      <c r="JQV20" s="249"/>
      <c r="JQW20" s="249"/>
      <c r="JQX20" s="249"/>
      <c r="JQY20" s="249"/>
      <c r="JQZ20" s="249"/>
      <c r="JRA20" s="249"/>
      <c r="JRB20" s="249"/>
      <c r="JRC20" s="249"/>
      <c r="JRD20" s="249"/>
      <c r="JRE20" s="249"/>
      <c r="JRF20" s="249"/>
      <c r="JRG20" s="249"/>
      <c r="JRH20" s="249"/>
      <c r="JRI20" s="249"/>
      <c r="JRJ20" s="249"/>
      <c r="JRK20" s="249"/>
      <c r="JRL20" s="249"/>
      <c r="JRM20" s="249"/>
      <c r="JRN20" s="249"/>
      <c r="JRO20" s="249"/>
      <c r="JRP20" s="249"/>
      <c r="JRQ20" s="249"/>
      <c r="JRR20" s="249"/>
      <c r="JRS20" s="249"/>
      <c r="JRT20" s="249"/>
      <c r="JRU20" s="249"/>
      <c r="JRV20" s="249"/>
      <c r="JRW20" s="249"/>
      <c r="JRX20" s="249"/>
      <c r="JRY20" s="249"/>
      <c r="JRZ20" s="249"/>
      <c r="JSA20" s="249"/>
      <c r="JSB20" s="249"/>
      <c r="JSC20" s="249"/>
      <c r="JSD20" s="249"/>
      <c r="JSE20" s="249"/>
      <c r="JSF20" s="249"/>
      <c r="JSG20" s="249"/>
      <c r="JSH20" s="249"/>
      <c r="JSI20" s="249"/>
      <c r="JSJ20" s="249"/>
      <c r="JSK20" s="249"/>
      <c r="JSL20" s="249"/>
      <c r="JSM20" s="249"/>
      <c r="JSN20" s="249"/>
      <c r="JSO20" s="249"/>
      <c r="JSP20" s="249"/>
      <c r="JSQ20" s="249"/>
      <c r="JSR20" s="249"/>
      <c r="JSS20" s="249"/>
      <c r="JST20" s="249"/>
      <c r="JSU20" s="249"/>
      <c r="JSV20" s="249"/>
      <c r="JSW20" s="249"/>
      <c r="JSX20" s="249"/>
      <c r="JSY20" s="249"/>
      <c r="JSZ20" s="249"/>
      <c r="JTA20" s="249"/>
      <c r="JTB20" s="249"/>
      <c r="JTC20" s="249"/>
      <c r="JTD20" s="249"/>
      <c r="JTE20" s="249"/>
      <c r="JTF20" s="249"/>
      <c r="JTG20" s="249"/>
      <c r="JTH20" s="249"/>
      <c r="JTI20" s="249"/>
      <c r="JTJ20" s="249"/>
      <c r="JTK20" s="249"/>
      <c r="JTL20" s="249"/>
      <c r="JTM20" s="249"/>
      <c r="JTN20" s="249"/>
      <c r="JTO20" s="249"/>
      <c r="JTP20" s="249"/>
      <c r="JTQ20" s="249"/>
      <c r="JTR20" s="249"/>
      <c r="JTS20" s="249"/>
      <c r="JTT20" s="249"/>
      <c r="JTU20" s="249"/>
      <c r="JTV20" s="249"/>
      <c r="JTW20" s="249"/>
      <c r="JTX20" s="249"/>
      <c r="JTY20" s="249"/>
      <c r="JTZ20" s="249"/>
      <c r="JUA20" s="249"/>
      <c r="JUB20" s="249"/>
      <c r="JUC20" s="249"/>
      <c r="JUD20" s="249"/>
      <c r="JUE20" s="249"/>
      <c r="JUF20" s="249"/>
      <c r="JUG20" s="249"/>
      <c r="JUH20" s="249"/>
      <c r="JUI20" s="249"/>
      <c r="JUJ20" s="249"/>
      <c r="JUK20" s="249"/>
      <c r="JUL20" s="249"/>
      <c r="JUM20" s="249"/>
      <c r="JUN20" s="249"/>
      <c r="JUO20" s="249"/>
      <c r="JUP20" s="249"/>
      <c r="JUQ20" s="249"/>
      <c r="JUR20" s="249"/>
      <c r="JUS20" s="249"/>
      <c r="JUT20" s="249"/>
      <c r="JUU20" s="249"/>
      <c r="JUV20" s="249"/>
      <c r="JUW20" s="249"/>
      <c r="JUX20" s="249"/>
      <c r="JUY20" s="249"/>
      <c r="JUZ20" s="249"/>
      <c r="JVA20" s="249"/>
      <c r="JVB20" s="249"/>
      <c r="JVC20" s="249"/>
      <c r="JVD20" s="249"/>
      <c r="JVE20" s="249"/>
      <c r="JVF20" s="249"/>
      <c r="JVG20" s="249"/>
      <c r="JVH20" s="249"/>
      <c r="JVI20" s="249"/>
      <c r="JVJ20" s="249"/>
      <c r="JVK20" s="249"/>
      <c r="JVL20" s="249"/>
      <c r="JVM20" s="249"/>
      <c r="JVN20" s="249"/>
      <c r="JVO20" s="249"/>
      <c r="JVP20" s="249"/>
      <c r="JVQ20" s="249"/>
      <c r="JVR20" s="249"/>
      <c r="JVS20" s="249"/>
      <c r="JVT20" s="249"/>
      <c r="JVU20" s="249"/>
      <c r="JVV20" s="249"/>
      <c r="JVW20" s="249"/>
      <c r="JVX20" s="249"/>
      <c r="JVY20" s="249"/>
      <c r="JVZ20" s="249"/>
      <c r="JWA20" s="249"/>
      <c r="JWB20" s="249"/>
      <c r="JWC20" s="249"/>
      <c r="JWD20" s="249"/>
      <c r="JWE20" s="249"/>
      <c r="JWF20" s="249"/>
      <c r="JWG20" s="249"/>
      <c r="JWH20" s="249"/>
      <c r="JWI20" s="249"/>
      <c r="JWJ20" s="249"/>
      <c r="JWK20" s="249"/>
      <c r="JWL20" s="249"/>
      <c r="JWM20" s="249"/>
      <c r="JWN20" s="249"/>
      <c r="JWO20" s="249"/>
      <c r="JWP20" s="249"/>
      <c r="JWQ20" s="249"/>
      <c r="JWR20" s="249"/>
      <c r="JWS20" s="249"/>
      <c r="JWT20" s="249"/>
      <c r="JWU20" s="249"/>
      <c r="JWV20" s="249"/>
      <c r="JWW20" s="249"/>
      <c r="JWX20" s="249"/>
      <c r="JWY20" s="249"/>
      <c r="JWZ20" s="249"/>
      <c r="JXA20" s="249"/>
      <c r="JXB20" s="249"/>
      <c r="JXC20" s="249"/>
      <c r="JXD20" s="249"/>
      <c r="JXE20" s="249"/>
      <c r="JXF20" s="249"/>
      <c r="JXG20" s="249"/>
      <c r="JXH20" s="249"/>
      <c r="JXI20" s="249"/>
      <c r="JXJ20" s="249"/>
      <c r="JXK20" s="249"/>
      <c r="JXL20" s="249"/>
      <c r="JXM20" s="249"/>
      <c r="JXN20" s="249"/>
      <c r="JXO20" s="249"/>
      <c r="JXP20" s="249"/>
      <c r="JXQ20" s="249"/>
      <c r="JXR20" s="249"/>
      <c r="JXS20" s="249"/>
      <c r="JXT20" s="249"/>
      <c r="JXU20" s="249"/>
      <c r="JXV20" s="249"/>
      <c r="JXW20" s="249"/>
      <c r="JXX20" s="249"/>
      <c r="JXY20" s="249"/>
      <c r="JXZ20" s="249"/>
      <c r="JYA20" s="249"/>
      <c r="JYB20" s="249"/>
      <c r="JYC20" s="249"/>
      <c r="JYD20" s="249"/>
      <c r="JYE20" s="249"/>
      <c r="JYF20" s="249"/>
      <c r="JYG20" s="249"/>
      <c r="JYH20" s="249"/>
      <c r="JYI20" s="249"/>
      <c r="JYJ20" s="249"/>
      <c r="JYK20" s="249"/>
      <c r="JYL20" s="249"/>
      <c r="JYM20" s="249"/>
      <c r="JYN20" s="249"/>
      <c r="JYO20" s="249"/>
      <c r="JYP20" s="249"/>
      <c r="JYQ20" s="249"/>
      <c r="JYR20" s="249"/>
      <c r="JYS20" s="249"/>
      <c r="JYT20" s="249"/>
      <c r="JYU20" s="249"/>
      <c r="JYV20" s="249"/>
      <c r="JYW20" s="249"/>
      <c r="JYX20" s="249"/>
      <c r="JYY20" s="249"/>
      <c r="JYZ20" s="249"/>
      <c r="JZA20" s="249"/>
      <c r="JZB20" s="249"/>
      <c r="JZC20" s="249"/>
      <c r="JZD20" s="249"/>
      <c r="JZE20" s="249"/>
      <c r="JZF20" s="249"/>
      <c r="JZG20" s="249"/>
      <c r="JZH20" s="249"/>
      <c r="JZI20" s="249"/>
      <c r="JZJ20" s="249"/>
      <c r="JZK20" s="249"/>
      <c r="JZL20" s="249"/>
      <c r="JZM20" s="249"/>
      <c r="JZN20" s="249"/>
      <c r="JZO20" s="249"/>
      <c r="JZP20" s="249"/>
      <c r="JZQ20" s="249"/>
      <c r="JZR20" s="249"/>
      <c r="JZS20" s="249"/>
      <c r="JZT20" s="249"/>
      <c r="JZU20" s="249"/>
      <c r="JZV20" s="249"/>
      <c r="JZW20" s="249"/>
      <c r="JZX20" s="249"/>
      <c r="JZY20" s="249"/>
      <c r="JZZ20" s="249"/>
      <c r="KAA20" s="249"/>
      <c r="KAB20" s="249"/>
      <c r="KAC20" s="249"/>
      <c r="KAD20" s="249"/>
      <c r="KAE20" s="249"/>
      <c r="KAF20" s="249"/>
      <c r="KAG20" s="249"/>
      <c r="KAH20" s="249"/>
      <c r="KAI20" s="249"/>
      <c r="KAJ20" s="249"/>
      <c r="KAK20" s="249"/>
      <c r="KAL20" s="249"/>
      <c r="KAM20" s="249"/>
      <c r="KAN20" s="249"/>
      <c r="KAO20" s="249"/>
      <c r="KAP20" s="249"/>
      <c r="KAQ20" s="249"/>
      <c r="KAR20" s="249"/>
      <c r="KAS20" s="249"/>
      <c r="KAT20" s="249"/>
      <c r="KAU20" s="249"/>
      <c r="KAV20" s="249"/>
      <c r="KAW20" s="249"/>
      <c r="KAX20" s="249"/>
      <c r="KAY20" s="249"/>
      <c r="KAZ20" s="249"/>
      <c r="KBA20" s="249"/>
      <c r="KBB20" s="249"/>
      <c r="KBC20" s="249"/>
      <c r="KBD20" s="249"/>
      <c r="KBE20" s="249"/>
      <c r="KBF20" s="249"/>
      <c r="KBG20" s="249"/>
      <c r="KBH20" s="249"/>
      <c r="KBI20" s="249"/>
      <c r="KBJ20" s="249"/>
      <c r="KBK20" s="249"/>
      <c r="KBL20" s="249"/>
      <c r="KBM20" s="249"/>
      <c r="KBN20" s="249"/>
      <c r="KBO20" s="249"/>
      <c r="KBP20" s="249"/>
      <c r="KBQ20" s="249"/>
      <c r="KBR20" s="249"/>
      <c r="KBS20" s="249"/>
      <c r="KBT20" s="249"/>
      <c r="KBU20" s="249"/>
      <c r="KBV20" s="249"/>
      <c r="KBW20" s="249"/>
      <c r="KBX20" s="249"/>
      <c r="KBY20" s="249"/>
      <c r="KBZ20" s="249"/>
      <c r="KCA20" s="249"/>
      <c r="KCB20" s="249"/>
      <c r="KCC20" s="249"/>
      <c r="KCD20" s="249"/>
      <c r="KCE20" s="249"/>
      <c r="KCF20" s="249"/>
      <c r="KCG20" s="249"/>
      <c r="KCH20" s="249"/>
      <c r="KCI20" s="249"/>
      <c r="KCJ20" s="249"/>
      <c r="KCK20" s="249"/>
      <c r="KCL20" s="249"/>
      <c r="KCM20" s="249"/>
      <c r="KCN20" s="249"/>
      <c r="KCO20" s="249"/>
      <c r="KCP20" s="249"/>
      <c r="KCQ20" s="249"/>
      <c r="KCR20" s="249"/>
      <c r="KCS20" s="249"/>
      <c r="KCT20" s="249"/>
      <c r="KCU20" s="249"/>
      <c r="KCV20" s="249"/>
      <c r="KCW20" s="249"/>
      <c r="KCX20" s="249"/>
      <c r="KCY20" s="249"/>
      <c r="KCZ20" s="249"/>
      <c r="KDA20" s="249"/>
      <c r="KDB20" s="249"/>
      <c r="KDC20" s="249"/>
      <c r="KDD20" s="249"/>
      <c r="KDE20" s="249"/>
      <c r="KDF20" s="249"/>
      <c r="KDG20" s="249"/>
      <c r="KDH20" s="249"/>
      <c r="KDI20" s="249"/>
      <c r="KDJ20" s="249"/>
      <c r="KDK20" s="249"/>
      <c r="KDL20" s="249"/>
      <c r="KDM20" s="249"/>
      <c r="KDN20" s="249"/>
      <c r="KDO20" s="249"/>
      <c r="KDP20" s="249"/>
      <c r="KDQ20" s="249"/>
      <c r="KDR20" s="249"/>
      <c r="KDS20" s="249"/>
      <c r="KDT20" s="249"/>
      <c r="KDU20" s="249"/>
      <c r="KDV20" s="249"/>
      <c r="KDW20" s="249"/>
      <c r="KDX20" s="249"/>
      <c r="KDY20" s="249"/>
      <c r="KDZ20" s="249"/>
      <c r="KEA20" s="249"/>
      <c r="KEB20" s="249"/>
      <c r="KEC20" s="249"/>
      <c r="KED20" s="249"/>
      <c r="KEE20" s="249"/>
      <c r="KEF20" s="249"/>
      <c r="KEG20" s="249"/>
      <c r="KEH20" s="249"/>
      <c r="KEI20" s="249"/>
      <c r="KEJ20" s="249"/>
      <c r="KEK20" s="249"/>
      <c r="KEL20" s="249"/>
      <c r="KEM20" s="249"/>
      <c r="KEN20" s="249"/>
      <c r="KEO20" s="249"/>
      <c r="KEP20" s="249"/>
      <c r="KEQ20" s="249"/>
      <c r="KER20" s="249"/>
      <c r="KES20" s="249"/>
      <c r="KET20" s="249"/>
      <c r="KEU20" s="249"/>
      <c r="KEV20" s="249"/>
      <c r="KEW20" s="249"/>
      <c r="KEX20" s="249"/>
      <c r="KEY20" s="249"/>
      <c r="KEZ20" s="249"/>
      <c r="KFA20" s="249"/>
      <c r="KFB20" s="249"/>
      <c r="KFC20" s="249"/>
      <c r="KFD20" s="249"/>
      <c r="KFE20" s="249"/>
      <c r="KFF20" s="249"/>
      <c r="KFG20" s="249"/>
      <c r="KFH20" s="249"/>
      <c r="KFI20" s="249"/>
      <c r="KFJ20" s="249"/>
      <c r="KFK20" s="249"/>
      <c r="KFL20" s="249"/>
      <c r="KFM20" s="249"/>
      <c r="KFN20" s="249"/>
      <c r="KFO20" s="249"/>
      <c r="KFP20" s="249"/>
      <c r="KFQ20" s="249"/>
      <c r="KFR20" s="249"/>
      <c r="KFS20" s="249"/>
      <c r="KFT20" s="249"/>
      <c r="KFU20" s="249"/>
      <c r="KFV20" s="249"/>
      <c r="KFW20" s="249"/>
      <c r="KFX20" s="249"/>
      <c r="KFY20" s="249"/>
      <c r="KFZ20" s="249"/>
      <c r="KGA20" s="249"/>
      <c r="KGB20" s="249"/>
      <c r="KGC20" s="249"/>
      <c r="KGD20" s="249"/>
      <c r="KGE20" s="249"/>
      <c r="KGF20" s="249"/>
      <c r="KGG20" s="249"/>
      <c r="KGH20" s="249"/>
      <c r="KGI20" s="249"/>
      <c r="KGJ20" s="249"/>
      <c r="KGK20" s="249"/>
      <c r="KGL20" s="249"/>
      <c r="KGM20" s="249"/>
      <c r="KGN20" s="249"/>
      <c r="KGO20" s="249"/>
      <c r="KGP20" s="249"/>
      <c r="KGQ20" s="249"/>
      <c r="KGR20" s="249"/>
      <c r="KGS20" s="249"/>
      <c r="KGT20" s="249"/>
      <c r="KGU20" s="249"/>
      <c r="KGV20" s="249"/>
      <c r="KGW20" s="249"/>
      <c r="KGX20" s="249"/>
      <c r="KGY20" s="249"/>
      <c r="KGZ20" s="249"/>
      <c r="KHA20" s="249"/>
      <c r="KHB20" s="249"/>
      <c r="KHC20" s="249"/>
      <c r="KHD20" s="249"/>
      <c r="KHE20" s="249"/>
      <c r="KHF20" s="249"/>
      <c r="KHG20" s="249"/>
      <c r="KHH20" s="249"/>
      <c r="KHI20" s="249"/>
      <c r="KHJ20" s="249"/>
      <c r="KHK20" s="249"/>
      <c r="KHL20" s="249"/>
      <c r="KHM20" s="249"/>
      <c r="KHN20" s="249"/>
      <c r="KHO20" s="249"/>
      <c r="KHP20" s="249"/>
      <c r="KHQ20" s="249"/>
      <c r="KHR20" s="249"/>
      <c r="KHS20" s="249"/>
      <c r="KHT20" s="249"/>
      <c r="KHU20" s="249"/>
      <c r="KHV20" s="249"/>
      <c r="KHW20" s="249"/>
      <c r="KHX20" s="249"/>
      <c r="KHY20" s="249"/>
      <c r="KHZ20" s="249"/>
      <c r="KIA20" s="249"/>
      <c r="KIB20" s="249"/>
      <c r="KIC20" s="249"/>
      <c r="KID20" s="249"/>
      <c r="KIE20" s="249"/>
      <c r="KIF20" s="249"/>
      <c r="KIG20" s="249"/>
      <c r="KIH20" s="249"/>
      <c r="KII20" s="249"/>
      <c r="KIJ20" s="249"/>
      <c r="KIK20" s="249"/>
      <c r="KIL20" s="249"/>
      <c r="KIM20" s="249"/>
      <c r="KIN20" s="249"/>
      <c r="KIO20" s="249"/>
      <c r="KIP20" s="249"/>
      <c r="KIQ20" s="249"/>
      <c r="KIR20" s="249"/>
      <c r="KIS20" s="249"/>
      <c r="KIT20" s="249"/>
      <c r="KIU20" s="249"/>
      <c r="KIV20" s="249"/>
      <c r="KIW20" s="249"/>
      <c r="KIX20" s="249"/>
      <c r="KIY20" s="249"/>
      <c r="KIZ20" s="249"/>
      <c r="KJA20" s="249"/>
      <c r="KJB20" s="249"/>
      <c r="KJC20" s="249"/>
      <c r="KJD20" s="249"/>
      <c r="KJE20" s="249"/>
      <c r="KJF20" s="249"/>
      <c r="KJG20" s="249"/>
      <c r="KJH20" s="249"/>
      <c r="KJI20" s="249"/>
      <c r="KJJ20" s="249"/>
      <c r="KJK20" s="249"/>
      <c r="KJL20" s="249"/>
      <c r="KJM20" s="249"/>
      <c r="KJN20" s="249"/>
      <c r="KJO20" s="249"/>
      <c r="KJP20" s="249"/>
      <c r="KJQ20" s="249"/>
      <c r="KJR20" s="249"/>
      <c r="KJS20" s="249"/>
      <c r="KJT20" s="249"/>
      <c r="KJU20" s="249"/>
      <c r="KJV20" s="249"/>
      <c r="KJW20" s="249"/>
      <c r="KJX20" s="249"/>
      <c r="KJY20" s="249"/>
      <c r="KJZ20" s="249"/>
      <c r="KKA20" s="249"/>
      <c r="KKB20" s="249"/>
      <c r="KKC20" s="249"/>
      <c r="KKD20" s="249"/>
      <c r="KKE20" s="249"/>
      <c r="KKF20" s="249"/>
      <c r="KKG20" s="249"/>
      <c r="KKH20" s="249"/>
      <c r="KKI20" s="249"/>
      <c r="KKJ20" s="249"/>
      <c r="KKK20" s="249"/>
      <c r="KKL20" s="249"/>
      <c r="KKM20" s="249"/>
      <c r="KKN20" s="249"/>
      <c r="KKO20" s="249"/>
      <c r="KKP20" s="249"/>
      <c r="KKQ20" s="249"/>
      <c r="KKR20" s="249"/>
      <c r="KKS20" s="249"/>
      <c r="KKT20" s="249"/>
      <c r="KKU20" s="249"/>
      <c r="KKV20" s="249"/>
      <c r="KKW20" s="249"/>
      <c r="KKX20" s="249"/>
      <c r="KKY20" s="249"/>
      <c r="KKZ20" s="249"/>
      <c r="KLA20" s="249"/>
      <c r="KLB20" s="249"/>
      <c r="KLC20" s="249"/>
      <c r="KLD20" s="249"/>
      <c r="KLE20" s="249"/>
      <c r="KLF20" s="249"/>
      <c r="KLG20" s="249"/>
      <c r="KLH20" s="249"/>
      <c r="KLI20" s="249"/>
      <c r="KLJ20" s="249"/>
      <c r="KLK20" s="249"/>
      <c r="KLL20" s="249"/>
      <c r="KLM20" s="249"/>
      <c r="KLN20" s="249"/>
      <c r="KLO20" s="249"/>
      <c r="KLP20" s="249"/>
      <c r="KLQ20" s="249"/>
      <c r="KLR20" s="249"/>
      <c r="KLS20" s="249"/>
      <c r="KLT20" s="249"/>
      <c r="KLU20" s="249"/>
      <c r="KLV20" s="249"/>
      <c r="KLW20" s="249"/>
      <c r="KLX20" s="249"/>
      <c r="KLY20" s="249"/>
      <c r="KLZ20" s="249"/>
      <c r="KMA20" s="249"/>
      <c r="KMB20" s="249"/>
      <c r="KMC20" s="249"/>
      <c r="KMD20" s="249"/>
      <c r="KME20" s="249"/>
      <c r="KMF20" s="249"/>
      <c r="KMG20" s="249"/>
      <c r="KMH20" s="249"/>
      <c r="KMI20" s="249"/>
      <c r="KMJ20" s="249"/>
      <c r="KMK20" s="249"/>
      <c r="KML20" s="249"/>
      <c r="KMM20" s="249"/>
      <c r="KMN20" s="249"/>
      <c r="KMO20" s="249"/>
      <c r="KMP20" s="249"/>
      <c r="KMQ20" s="249"/>
      <c r="KMR20" s="249"/>
      <c r="KMS20" s="249"/>
      <c r="KMT20" s="249"/>
      <c r="KMU20" s="249"/>
      <c r="KMV20" s="249"/>
      <c r="KMW20" s="249"/>
      <c r="KMX20" s="249"/>
      <c r="KMY20" s="249"/>
      <c r="KMZ20" s="249"/>
      <c r="KNA20" s="249"/>
      <c r="KNB20" s="249"/>
      <c r="KNC20" s="249"/>
      <c r="KND20" s="249"/>
      <c r="KNE20" s="249"/>
      <c r="KNF20" s="249"/>
      <c r="KNG20" s="249"/>
      <c r="KNH20" s="249"/>
      <c r="KNI20" s="249"/>
      <c r="KNJ20" s="249"/>
      <c r="KNK20" s="249"/>
      <c r="KNL20" s="249"/>
      <c r="KNM20" s="249"/>
      <c r="KNN20" s="249"/>
      <c r="KNO20" s="249"/>
      <c r="KNP20" s="249"/>
      <c r="KNQ20" s="249"/>
      <c r="KNR20" s="249"/>
      <c r="KNS20" s="249"/>
      <c r="KNT20" s="249"/>
      <c r="KNU20" s="249"/>
      <c r="KNV20" s="249"/>
      <c r="KNW20" s="249"/>
      <c r="KNX20" s="249"/>
      <c r="KNY20" s="249"/>
      <c r="KNZ20" s="249"/>
      <c r="KOA20" s="249"/>
      <c r="KOB20" s="249"/>
      <c r="KOC20" s="249"/>
      <c r="KOD20" s="249"/>
      <c r="KOE20" s="249"/>
      <c r="KOF20" s="249"/>
      <c r="KOG20" s="249"/>
      <c r="KOH20" s="249"/>
      <c r="KOI20" s="249"/>
      <c r="KOJ20" s="249"/>
      <c r="KOK20" s="249"/>
      <c r="KOL20" s="249"/>
      <c r="KOM20" s="249"/>
      <c r="KON20" s="249"/>
      <c r="KOO20" s="249"/>
      <c r="KOP20" s="249"/>
      <c r="KOQ20" s="249"/>
      <c r="KOR20" s="249"/>
      <c r="KOS20" s="249"/>
      <c r="KOT20" s="249"/>
      <c r="KOU20" s="249"/>
      <c r="KOV20" s="249"/>
      <c r="KOW20" s="249"/>
      <c r="KOX20" s="249"/>
      <c r="KOY20" s="249"/>
      <c r="KOZ20" s="249"/>
      <c r="KPA20" s="249"/>
      <c r="KPB20" s="249"/>
      <c r="KPC20" s="249"/>
      <c r="KPD20" s="249"/>
      <c r="KPE20" s="249"/>
      <c r="KPF20" s="249"/>
      <c r="KPG20" s="249"/>
      <c r="KPH20" s="249"/>
      <c r="KPI20" s="249"/>
      <c r="KPJ20" s="249"/>
      <c r="KPK20" s="249"/>
      <c r="KPL20" s="249"/>
      <c r="KPM20" s="249"/>
      <c r="KPN20" s="249"/>
      <c r="KPO20" s="249"/>
      <c r="KPP20" s="249"/>
      <c r="KPQ20" s="249"/>
      <c r="KPR20" s="249"/>
      <c r="KPS20" s="249"/>
      <c r="KPT20" s="249"/>
      <c r="KPU20" s="249"/>
      <c r="KPV20" s="249"/>
      <c r="KPW20" s="249"/>
      <c r="KPX20" s="249"/>
      <c r="KPY20" s="249"/>
      <c r="KPZ20" s="249"/>
      <c r="KQA20" s="249"/>
      <c r="KQB20" s="249"/>
      <c r="KQC20" s="249"/>
      <c r="KQD20" s="249"/>
      <c r="KQE20" s="249"/>
      <c r="KQF20" s="249"/>
      <c r="KQG20" s="249"/>
      <c r="KQH20" s="249"/>
      <c r="KQI20" s="249"/>
      <c r="KQJ20" s="249"/>
      <c r="KQK20" s="249"/>
      <c r="KQL20" s="249"/>
      <c r="KQM20" s="249"/>
      <c r="KQN20" s="249"/>
      <c r="KQO20" s="249"/>
      <c r="KQP20" s="249"/>
      <c r="KQQ20" s="249"/>
      <c r="KQR20" s="249"/>
      <c r="KQS20" s="249"/>
      <c r="KQT20" s="249"/>
      <c r="KQU20" s="249"/>
      <c r="KQV20" s="249"/>
      <c r="KQW20" s="249"/>
      <c r="KQX20" s="249"/>
      <c r="KQY20" s="249"/>
      <c r="KQZ20" s="249"/>
      <c r="KRA20" s="249"/>
      <c r="KRB20" s="249"/>
      <c r="KRC20" s="249"/>
      <c r="KRD20" s="249"/>
      <c r="KRE20" s="249"/>
      <c r="KRF20" s="249"/>
      <c r="KRG20" s="249"/>
      <c r="KRH20" s="249"/>
      <c r="KRI20" s="249"/>
      <c r="KRJ20" s="249"/>
      <c r="KRK20" s="249"/>
      <c r="KRL20" s="249"/>
      <c r="KRM20" s="249"/>
      <c r="KRN20" s="249"/>
      <c r="KRO20" s="249"/>
      <c r="KRP20" s="249"/>
      <c r="KRQ20" s="249"/>
      <c r="KRR20" s="249"/>
      <c r="KRS20" s="249"/>
      <c r="KRT20" s="249"/>
      <c r="KRU20" s="249"/>
      <c r="KRV20" s="249"/>
      <c r="KRW20" s="249"/>
      <c r="KRX20" s="249"/>
      <c r="KRY20" s="249"/>
      <c r="KRZ20" s="249"/>
      <c r="KSA20" s="249"/>
      <c r="KSB20" s="249"/>
      <c r="KSC20" s="249"/>
      <c r="KSD20" s="249"/>
      <c r="KSE20" s="249"/>
      <c r="KSF20" s="249"/>
      <c r="KSG20" s="249"/>
      <c r="KSH20" s="249"/>
      <c r="KSI20" s="249"/>
      <c r="KSJ20" s="249"/>
      <c r="KSK20" s="249"/>
      <c r="KSL20" s="249"/>
      <c r="KSM20" s="249"/>
      <c r="KSN20" s="249"/>
      <c r="KSO20" s="249"/>
      <c r="KSP20" s="249"/>
      <c r="KSQ20" s="249"/>
      <c r="KSR20" s="249"/>
      <c r="KSS20" s="249"/>
      <c r="KST20" s="249"/>
      <c r="KSU20" s="249"/>
      <c r="KSV20" s="249"/>
      <c r="KSW20" s="249"/>
      <c r="KSX20" s="249"/>
      <c r="KSY20" s="249"/>
      <c r="KSZ20" s="249"/>
      <c r="KTA20" s="249"/>
      <c r="KTB20" s="249"/>
      <c r="KTC20" s="249"/>
      <c r="KTD20" s="249"/>
      <c r="KTE20" s="249"/>
      <c r="KTF20" s="249"/>
      <c r="KTG20" s="249"/>
      <c r="KTH20" s="249"/>
      <c r="KTI20" s="249"/>
      <c r="KTJ20" s="249"/>
      <c r="KTK20" s="249"/>
      <c r="KTL20" s="249"/>
      <c r="KTM20" s="249"/>
      <c r="KTN20" s="249"/>
      <c r="KTO20" s="249"/>
      <c r="KTP20" s="249"/>
      <c r="KTQ20" s="249"/>
      <c r="KTR20" s="249"/>
      <c r="KTS20" s="249"/>
      <c r="KTT20" s="249"/>
      <c r="KTU20" s="249"/>
      <c r="KTV20" s="249"/>
      <c r="KTW20" s="249"/>
      <c r="KTX20" s="249"/>
      <c r="KTY20" s="249"/>
      <c r="KTZ20" s="249"/>
      <c r="KUA20" s="249"/>
      <c r="KUB20" s="249"/>
      <c r="KUC20" s="249"/>
      <c r="KUD20" s="249"/>
      <c r="KUE20" s="249"/>
      <c r="KUF20" s="249"/>
      <c r="KUG20" s="249"/>
      <c r="KUH20" s="249"/>
      <c r="KUI20" s="249"/>
      <c r="KUJ20" s="249"/>
      <c r="KUK20" s="249"/>
      <c r="KUL20" s="249"/>
      <c r="KUM20" s="249"/>
      <c r="KUN20" s="249"/>
      <c r="KUO20" s="249"/>
      <c r="KUP20" s="249"/>
      <c r="KUQ20" s="249"/>
      <c r="KUR20" s="249"/>
      <c r="KUS20" s="249"/>
      <c r="KUT20" s="249"/>
      <c r="KUU20" s="249"/>
      <c r="KUV20" s="249"/>
      <c r="KUW20" s="249"/>
      <c r="KUX20" s="249"/>
      <c r="KUY20" s="249"/>
      <c r="KUZ20" s="249"/>
      <c r="KVA20" s="249"/>
      <c r="KVB20" s="249"/>
      <c r="KVC20" s="249"/>
      <c r="KVD20" s="249"/>
      <c r="KVE20" s="249"/>
      <c r="KVF20" s="249"/>
      <c r="KVG20" s="249"/>
      <c r="KVH20" s="249"/>
      <c r="KVI20" s="249"/>
      <c r="KVJ20" s="249"/>
      <c r="KVK20" s="249"/>
      <c r="KVL20" s="249"/>
      <c r="KVM20" s="249"/>
      <c r="KVN20" s="249"/>
      <c r="KVO20" s="249"/>
      <c r="KVP20" s="249"/>
      <c r="KVQ20" s="249"/>
      <c r="KVR20" s="249"/>
      <c r="KVS20" s="249"/>
      <c r="KVT20" s="249"/>
      <c r="KVU20" s="249"/>
      <c r="KVV20" s="249"/>
      <c r="KVW20" s="249"/>
      <c r="KVX20" s="249"/>
      <c r="KVY20" s="249"/>
      <c r="KVZ20" s="249"/>
      <c r="KWA20" s="249"/>
      <c r="KWB20" s="249"/>
      <c r="KWC20" s="249"/>
      <c r="KWD20" s="249"/>
      <c r="KWE20" s="249"/>
      <c r="KWF20" s="249"/>
      <c r="KWG20" s="249"/>
      <c r="KWH20" s="249"/>
      <c r="KWI20" s="249"/>
      <c r="KWJ20" s="249"/>
      <c r="KWK20" s="249"/>
      <c r="KWL20" s="249"/>
      <c r="KWM20" s="249"/>
      <c r="KWN20" s="249"/>
      <c r="KWO20" s="249"/>
      <c r="KWP20" s="249"/>
      <c r="KWQ20" s="249"/>
      <c r="KWR20" s="249"/>
      <c r="KWS20" s="249"/>
      <c r="KWT20" s="249"/>
      <c r="KWU20" s="249"/>
      <c r="KWV20" s="249"/>
      <c r="KWW20" s="249"/>
      <c r="KWX20" s="249"/>
      <c r="KWY20" s="249"/>
      <c r="KWZ20" s="249"/>
      <c r="KXA20" s="249"/>
      <c r="KXB20" s="249"/>
      <c r="KXC20" s="249"/>
      <c r="KXD20" s="249"/>
      <c r="KXE20" s="249"/>
      <c r="KXF20" s="249"/>
      <c r="KXG20" s="249"/>
      <c r="KXH20" s="249"/>
      <c r="KXI20" s="249"/>
      <c r="KXJ20" s="249"/>
      <c r="KXK20" s="249"/>
      <c r="KXL20" s="249"/>
      <c r="KXM20" s="249"/>
      <c r="KXN20" s="249"/>
      <c r="KXO20" s="249"/>
      <c r="KXP20" s="249"/>
      <c r="KXQ20" s="249"/>
      <c r="KXR20" s="249"/>
      <c r="KXS20" s="249"/>
      <c r="KXT20" s="249"/>
      <c r="KXU20" s="249"/>
      <c r="KXV20" s="249"/>
      <c r="KXW20" s="249"/>
      <c r="KXX20" s="249"/>
      <c r="KXY20" s="249"/>
      <c r="KXZ20" s="249"/>
      <c r="KYA20" s="249"/>
      <c r="KYB20" s="249"/>
      <c r="KYC20" s="249"/>
      <c r="KYD20" s="249"/>
      <c r="KYE20" s="249"/>
      <c r="KYF20" s="249"/>
      <c r="KYG20" s="249"/>
      <c r="KYH20" s="249"/>
      <c r="KYI20" s="249"/>
      <c r="KYJ20" s="249"/>
      <c r="KYK20" s="249"/>
      <c r="KYL20" s="249"/>
      <c r="KYM20" s="249"/>
      <c r="KYN20" s="249"/>
      <c r="KYO20" s="249"/>
      <c r="KYP20" s="249"/>
      <c r="KYQ20" s="249"/>
      <c r="KYR20" s="249"/>
      <c r="KYS20" s="249"/>
      <c r="KYT20" s="249"/>
      <c r="KYU20" s="249"/>
      <c r="KYV20" s="249"/>
      <c r="KYW20" s="249"/>
      <c r="KYX20" s="249"/>
      <c r="KYY20" s="249"/>
      <c r="KYZ20" s="249"/>
      <c r="KZA20" s="249"/>
      <c r="KZB20" s="249"/>
      <c r="KZC20" s="249"/>
      <c r="KZD20" s="249"/>
      <c r="KZE20" s="249"/>
      <c r="KZF20" s="249"/>
      <c r="KZG20" s="249"/>
      <c r="KZH20" s="249"/>
      <c r="KZI20" s="249"/>
      <c r="KZJ20" s="249"/>
      <c r="KZK20" s="249"/>
      <c r="KZL20" s="249"/>
      <c r="KZM20" s="249"/>
      <c r="KZN20" s="249"/>
      <c r="KZO20" s="249"/>
      <c r="KZP20" s="249"/>
      <c r="KZQ20" s="249"/>
      <c r="KZR20" s="249"/>
      <c r="KZS20" s="249"/>
      <c r="KZT20" s="249"/>
      <c r="KZU20" s="249"/>
      <c r="KZV20" s="249"/>
      <c r="KZW20" s="249"/>
      <c r="KZX20" s="249"/>
      <c r="KZY20" s="249"/>
      <c r="KZZ20" s="249"/>
      <c r="LAA20" s="249"/>
      <c r="LAB20" s="249"/>
      <c r="LAC20" s="249"/>
      <c r="LAD20" s="249"/>
      <c r="LAE20" s="249"/>
      <c r="LAF20" s="249"/>
      <c r="LAG20" s="249"/>
      <c r="LAH20" s="249"/>
      <c r="LAI20" s="249"/>
      <c r="LAJ20" s="249"/>
      <c r="LAK20" s="249"/>
      <c r="LAL20" s="249"/>
      <c r="LAM20" s="249"/>
      <c r="LAN20" s="249"/>
      <c r="LAO20" s="249"/>
      <c r="LAP20" s="249"/>
      <c r="LAQ20" s="249"/>
      <c r="LAR20" s="249"/>
      <c r="LAS20" s="249"/>
      <c r="LAT20" s="249"/>
      <c r="LAU20" s="249"/>
      <c r="LAV20" s="249"/>
      <c r="LAW20" s="249"/>
      <c r="LAX20" s="249"/>
      <c r="LAY20" s="249"/>
      <c r="LAZ20" s="249"/>
      <c r="LBA20" s="249"/>
      <c r="LBB20" s="249"/>
      <c r="LBC20" s="249"/>
      <c r="LBD20" s="249"/>
      <c r="LBE20" s="249"/>
      <c r="LBF20" s="249"/>
      <c r="LBG20" s="249"/>
      <c r="LBH20" s="249"/>
      <c r="LBI20" s="249"/>
      <c r="LBJ20" s="249"/>
      <c r="LBK20" s="249"/>
      <c r="LBL20" s="249"/>
      <c r="LBM20" s="249"/>
      <c r="LBN20" s="249"/>
      <c r="LBO20" s="249"/>
      <c r="LBP20" s="249"/>
      <c r="LBQ20" s="249"/>
      <c r="LBR20" s="249"/>
      <c r="LBS20" s="249"/>
      <c r="LBT20" s="249"/>
      <c r="LBU20" s="249"/>
      <c r="LBV20" s="249"/>
      <c r="LBW20" s="249"/>
      <c r="LBX20" s="249"/>
      <c r="LBY20" s="249"/>
      <c r="LBZ20" s="249"/>
      <c r="LCA20" s="249"/>
      <c r="LCB20" s="249"/>
      <c r="LCC20" s="249"/>
      <c r="LCD20" s="249"/>
      <c r="LCE20" s="249"/>
      <c r="LCF20" s="249"/>
      <c r="LCG20" s="249"/>
      <c r="LCH20" s="249"/>
      <c r="LCI20" s="249"/>
      <c r="LCJ20" s="249"/>
      <c r="LCK20" s="249"/>
      <c r="LCL20" s="249"/>
      <c r="LCM20" s="249"/>
      <c r="LCN20" s="249"/>
      <c r="LCO20" s="249"/>
      <c r="LCP20" s="249"/>
      <c r="LCQ20" s="249"/>
      <c r="LCR20" s="249"/>
      <c r="LCS20" s="249"/>
      <c r="LCT20" s="249"/>
      <c r="LCU20" s="249"/>
      <c r="LCV20" s="249"/>
      <c r="LCW20" s="249"/>
      <c r="LCX20" s="249"/>
      <c r="LCY20" s="249"/>
      <c r="LCZ20" s="249"/>
      <c r="LDA20" s="249"/>
      <c r="LDB20" s="249"/>
      <c r="LDC20" s="249"/>
      <c r="LDD20" s="249"/>
      <c r="LDE20" s="249"/>
      <c r="LDF20" s="249"/>
      <c r="LDG20" s="249"/>
      <c r="LDH20" s="249"/>
      <c r="LDI20" s="249"/>
      <c r="LDJ20" s="249"/>
      <c r="LDK20" s="249"/>
      <c r="LDL20" s="249"/>
      <c r="LDM20" s="249"/>
      <c r="LDN20" s="249"/>
      <c r="LDO20" s="249"/>
      <c r="LDP20" s="249"/>
      <c r="LDQ20" s="249"/>
      <c r="LDR20" s="249"/>
      <c r="LDS20" s="249"/>
      <c r="LDT20" s="249"/>
      <c r="LDU20" s="249"/>
      <c r="LDV20" s="249"/>
      <c r="LDW20" s="249"/>
      <c r="LDX20" s="249"/>
      <c r="LDY20" s="249"/>
      <c r="LDZ20" s="249"/>
      <c r="LEA20" s="249"/>
      <c r="LEB20" s="249"/>
      <c r="LEC20" s="249"/>
      <c r="LED20" s="249"/>
      <c r="LEE20" s="249"/>
      <c r="LEF20" s="249"/>
      <c r="LEG20" s="249"/>
      <c r="LEH20" s="249"/>
      <c r="LEI20" s="249"/>
      <c r="LEJ20" s="249"/>
      <c r="LEK20" s="249"/>
      <c r="LEL20" s="249"/>
      <c r="LEM20" s="249"/>
      <c r="LEN20" s="249"/>
      <c r="LEO20" s="249"/>
      <c r="LEP20" s="249"/>
      <c r="LEQ20" s="249"/>
      <c r="LER20" s="249"/>
      <c r="LES20" s="249"/>
      <c r="LET20" s="249"/>
      <c r="LEU20" s="249"/>
      <c r="LEV20" s="249"/>
      <c r="LEW20" s="249"/>
      <c r="LEX20" s="249"/>
      <c r="LEY20" s="249"/>
      <c r="LEZ20" s="249"/>
      <c r="LFA20" s="249"/>
      <c r="LFB20" s="249"/>
      <c r="LFC20" s="249"/>
      <c r="LFD20" s="249"/>
      <c r="LFE20" s="249"/>
      <c r="LFF20" s="249"/>
      <c r="LFG20" s="249"/>
      <c r="LFH20" s="249"/>
      <c r="LFI20" s="249"/>
      <c r="LFJ20" s="249"/>
      <c r="LFK20" s="249"/>
      <c r="LFL20" s="249"/>
      <c r="LFM20" s="249"/>
      <c r="LFN20" s="249"/>
      <c r="LFO20" s="249"/>
      <c r="LFP20" s="249"/>
      <c r="LFQ20" s="249"/>
      <c r="LFR20" s="249"/>
      <c r="LFS20" s="249"/>
      <c r="LFT20" s="249"/>
      <c r="LFU20" s="249"/>
      <c r="LFV20" s="249"/>
      <c r="LFW20" s="249"/>
      <c r="LFX20" s="249"/>
      <c r="LFY20" s="249"/>
      <c r="LFZ20" s="249"/>
      <c r="LGA20" s="249"/>
      <c r="LGB20" s="249"/>
      <c r="LGC20" s="249"/>
      <c r="LGD20" s="249"/>
      <c r="LGE20" s="249"/>
      <c r="LGF20" s="249"/>
      <c r="LGG20" s="249"/>
      <c r="LGH20" s="249"/>
      <c r="LGI20" s="249"/>
      <c r="LGJ20" s="249"/>
      <c r="LGK20" s="249"/>
      <c r="LGL20" s="249"/>
      <c r="LGM20" s="249"/>
      <c r="LGN20" s="249"/>
      <c r="LGO20" s="249"/>
      <c r="LGP20" s="249"/>
      <c r="LGQ20" s="249"/>
      <c r="LGR20" s="249"/>
      <c r="LGS20" s="249"/>
      <c r="LGT20" s="249"/>
      <c r="LGU20" s="249"/>
      <c r="LGV20" s="249"/>
      <c r="LGW20" s="249"/>
      <c r="LGX20" s="249"/>
      <c r="LGY20" s="249"/>
      <c r="LGZ20" s="249"/>
      <c r="LHA20" s="249"/>
      <c r="LHB20" s="249"/>
      <c r="LHC20" s="249"/>
      <c r="LHD20" s="249"/>
      <c r="LHE20" s="249"/>
      <c r="LHF20" s="249"/>
      <c r="LHG20" s="249"/>
      <c r="LHH20" s="249"/>
      <c r="LHI20" s="249"/>
      <c r="LHJ20" s="249"/>
      <c r="LHK20" s="249"/>
      <c r="LHL20" s="249"/>
      <c r="LHM20" s="249"/>
      <c r="LHN20" s="249"/>
      <c r="LHO20" s="249"/>
      <c r="LHP20" s="249"/>
      <c r="LHQ20" s="249"/>
      <c r="LHR20" s="249"/>
      <c r="LHS20" s="249"/>
      <c r="LHT20" s="249"/>
      <c r="LHU20" s="249"/>
      <c r="LHV20" s="249"/>
      <c r="LHW20" s="249"/>
      <c r="LHX20" s="249"/>
      <c r="LHY20" s="249"/>
      <c r="LHZ20" s="249"/>
      <c r="LIA20" s="249"/>
      <c r="LIB20" s="249"/>
      <c r="LIC20" s="249"/>
      <c r="LID20" s="249"/>
      <c r="LIE20" s="249"/>
      <c r="LIF20" s="249"/>
      <c r="LIG20" s="249"/>
      <c r="LIH20" s="249"/>
      <c r="LII20" s="249"/>
      <c r="LIJ20" s="249"/>
      <c r="LIK20" s="249"/>
      <c r="LIL20" s="249"/>
      <c r="LIM20" s="249"/>
      <c r="LIN20" s="249"/>
      <c r="LIO20" s="249"/>
      <c r="LIP20" s="249"/>
      <c r="LIQ20" s="249"/>
      <c r="LIR20" s="249"/>
      <c r="LIS20" s="249"/>
      <c r="LIT20" s="249"/>
      <c r="LIU20" s="249"/>
      <c r="LIV20" s="249"/>
      <c r="LIW20" s="249"/>
      <c r="LIX20" s="249"/>
      <c r="LIY20" s="249"/>
      <c r="LIZ20" s="249"/>
      <c r="LJA20" s="249"/>
      <c r="LJB20" s="249"/>
      <c r="LJC20" s="249"/>
      <c r="LJD20" s="249"/>
      <c r="LJE20" s="249"/>
      <c r="LJF20" s="249"/>
      <c r="LJG20" s="249"/>
      <c r="LJH20" s="249"/>
      <c r="LJI20" s="249"/>
      <c r="LJJ20" s="249"/>
      <c r="LJK20" s="249"/>
      <c r="LJL20" s="249"/>
      <c r="LJM20" s="249"/>
      <c r="LJN20" s="249"/>
      <c r="LJO20" s="249"/>
      <c r="LJP20" s="249"/>
      <c r="LJQ20" s="249"/>
      <c r="LJR20" s="249"/>
      <c r="LJS20" s="249"/>
      <c r="LJT20" s="249"/>
      <c r="LJU20" s="249"/>
      <c r="LJV20" s="249"/>
      <c r="LJW20" s="249"/>
      <c r="LJX20" s="249"/>
      <c r="LJY20" s="249"/>
      <c r="LJZ20" s="249"/>
      <c r="LKA20" s="249"/>
      <c r="LKB20" s="249"/>
      <c r="LKC20" s="249"/>
      <c r="LKD20" s="249"/>
      <c r="LKE20" s="249"/>
      <c r="LKF20" s="249"/>
      <c r="LKG20" s="249"/>
      <c r="LKH20" s="249"/>
      <c r="LKI20" s="249"/>
      <c r="LKJ20" s="249"/>
      <c r="LKK20" s="249"/>
      <c r="LKL20" s="249"/>
      <c r="LKM20" s="249"/>
      <c r="LKN20" s="249"/>
      <c r="LKO20" s="249"/>
      <c r="LKP20" s="249"/>
      <c r="LKQ20" s="249"/>
      <c r="LKR20" s="249"/>
      <c r="LKS20" s="249"/>
      <c r="LKT20" s="249"/>
      <c r="LKU20" s="249"/>
      <c r="LKV20" s="249"/>
      <c r="LKW20" s="249"/>
      <c r="LKX20" s="249"/>
      <c r="LKY20" s="249"/>
      <c r="LKZ20" s="249"/>
      <c r="LLA20" s="249"/>
      <c r="LLB20" s="249"/>
      <c r="LLC20" s="249"/>
      <c r="LLD20" s="249"/>
      <c r="LLE20" s="249"/>
      <c r="LLF20" s="249"/>
      <c r="LLG20" s="249"/>
      <c r="LLH20" s="249"/>
      <c r="LLI20" s="249"/>
      <c r="LLJ20" s="249"/>
      <c r="LLK20" s="249"/>
      <c r="LLL20" s="249"/>
      <c r="LLM20" s="249"/>
      <c r="LLN20" s="249"/>
      <c r="LLO20" s="249"/>
      <c r="LLP20" s="249"/>
      <c r="LLQ20" s="249"/>
      <c r="LLR20" s="249"/>
      <c r="LLS20" s="249"/>
      <c r="LLT20" s="249"/>
      <c r="LLU20" s="249"/>
      <c r="LLV20" s="249"/>
      <c r="LLW20" s="249"/>
      <c r="LLX20" s="249"/>
      <c r="LLY20" s="249"/>
      <c r="LLZ20" s="249"/>
      <c r="LMA20" s="249"/>
      <c r="LMB20" s="249"/>
      <c r="LMC20" s="249"/>
      <c r="LMD20" s="249"/>
      <c r="LME20" s="249"/>
      <c r="LMF20" s="249"/>
      <c r="LMG20" s="249"/>
      <c r="LMH20" s="249"/>
      <c r="LMI20" s="249"/>
      <c r="LMJ20" s="249"/>
      <c r="LMK20" s="249"/>
      <c r="LML20" s="249"/>
      <c r="LMM20" s="249"/>
      <c r="LMN20" s="249"/>
      <c r="LMO20" s="249"/>
      <c r="LMP20" s="249"/>
      <c r="LMQ20" s="249"/>
      <c r="LMR20" s="249"/>
      <c r="LMS20" s="249"/>
      <c r="LMT20" s="249"/>
      <c r="LMU20" s="249"/>
      <c r="LMV20" s="249"/>
      <c r="LMW20" s="249"/>
      <c r="LMX20" s="249"/>
      <c r="LMY20" s="249"/>
      <c r="LMZ20" s="249"/>
      <c r="LNA20" s="249"/>
      <c r="LNB20" s="249"/>
      <c r="LNC20" s="249"/>
      <c r="LND20" s="249"/>
      <c r="LNE20" s="249"/>
      <c r="LNF20" s="249"/>
      <c r="LNG20" s="249"/>
      <c r="LNH20" s="249"/>
      <c r="LNI20" s="249"/>
      <c r="LNJ20" s="249"/>
      <c r="LNK20" s="249"/>
      <c r="LNL20" s="249"/>
      <c r="LNM20" s="249"/>
      <c r="LNN20" s="249"/>
      <c r="LNO20" s="249"/>
      <c r="LNP20" s="249"/>
      <c r="LNQ20" s="249"/>
      <c r="LNR20" s="249"/>
      <c r="LNS20" s="249"/>
      <c r="LNT20" s="249"/>
      <c r="LNU20" s="249"/>
      <c r="LNV20" s="249"/>
      <c r="LNW20" s="249"/>
      <c r="LNX20" s="249"/>
      <c r="LNY20" s="249"/>
      <c r="LNZ20" s="249"/>
      <c r="LOA20" s="249"/>
      <c r="LOB20" s="249"/>
      <c r="LOC20" s="249"/>
      <c r="LOD20" s="249"/>
      <c r="LOE20" s="249"/>
      <c r="LOF20" s="249"/>
      <c r="LOG20" s="249"/>
      <c r="LOH20" s="249"/>
      <c r="LOI20" s="249"/>
      <c r="LOJ20" s="249"/>
      <c r="LOK20" s="249"/>
      <c r="LOL20" s="249"/>
      <c r="LOM20" s="249"/>
      <c r="LON20" s="249"/>
      <c r="LOO20" s="249"/>
      <c r="LOP20" s="249"/>
      <c r="LOQ20" s="249"/>
      <c r="LOR20" s="249"/>
      <c r="LOS20" s="249"/>
      <c r="LOT20" s="249"/>
      <c r="LOU20" s="249"/>
      <c r="LOV20" s="249"/>
      <c r="LOW20" s="249"/>
      <c r="LOX20" s="249"/>
      <c r="LOY20" s="249"/>
      <c r="LOZ20" s="249"/>
      <c r="LPA20" s="249"/>
      <c r="LPB20" s="249"/>
      <c r="LPC20" s="249"/>
      <c r="LPD20" s="249"/>
      <c r="LPE20" s="249"/>
      <c r="LPF20" s="249"/>
      <c r="LPG20" s="249"/>
      <c r="LPH20" s="249"/>
      <c r="LPI20" s="249"/>
      <c r="LPJ20" s="249"/>
      <c r="LPK20" s="249"/>
      <c r="LPL20" s="249"/>
      <c r="LPM20" s="249"/>
      <c r="LPN20" s="249"/>
      <c r="LPO20" s="249"/>
      <c r="LPP20" s="249"/>
      <c r="LPQ20" s="249"/>
      <c r="LPR20" s="249"/>
      <c r="LPS20" s="249"/>
      <c r="LPT20" s="249"/>
      <c r="LPU20" s="249"/>
      <c r="LPV20" s="249"/>
      <c r="LPW20" s="249"/>
      <c r="LPX20" s="249"/>
      <c r="LPY20" s="249"/>
      <c r="LPZ20" s="249"/>
      <c r="LQA20" s="249"/>
      <c r="LQB20" s="249"/>
      <c r="LQC20" s="249"/>
      <c r="LQD20" s="249"/>
      <c r="LQE20" s="249"/>
      <c r="LQF20" s="249"/>
      <c r="LQG20" s="249"/>
      <c r="LQH20" s="249"/>
      <c r="LQI20" s="249"/>
      <c r="LQJ20" s="249"/>
      <c r="LQK20" s="249"/>
      <c r="LQL20" s="249"/>
      <c r="LQM20" s="249"/>
      <c r="LQN20" s="249"/>
      <c r="LQO20" s="249"/>
      <c r="LQP20" s="249"/>
      <c r="LQQ20" s="249"/>
      <c r="LQR20" s="249"/>
      <c r="LQS20" s="249"/>
      <c r="LQT20" s="249"/>
      <c r="LQU20" s="249"/>
      <c r="LQV20" s="249"/>
      <c r="LQW20" s="249"/>
      <c r="LQX20" s="249"/>
      <c r="LQY20" s="249"/>
      <c r="LQZ20" s="249"/>
      <c r="LRA20" s="249"/>
      <c r="LRB20" s="249"/>
      <c r="LRC20" s="249"/>
      <c r="LRD20" s="249"/>
      <c r="LRE20" s="249"/>
      <c r="LRF20" s="249"/>
      <c r="LRG20" s="249"/>
      <c r="LRH20" s="249"/>
      <c r="LRI20" s="249"/>
      <c r="LRJ20" s="249"/>
      <c r="LRK20" s="249"/>
      <c r="LRL20" s="249"/>
      <c r="LRM20" s="249"/>
      <c r="LRN20" s="249"/>
      <c r="LRO20" s="249"/>
      <c r="LRP20" s="249"/>
      <c r="LRQ20" s="249"/>
      <c r="LRR20" s="249"/>
      <c r="LRS20" s="249"/>
      <c r="LRT20" s="249"/>
      <c r="LRU20" s="249"/>
      <c r="LRV20" s="249"/>
      <c r="LRW20" s="249"/>
      <c r="LRX20" s="249"/>
      <c r="LRY20" s="249"/>
      <c r="LRZ20" s="249"/>
      <c r="LSA20" s="249"/>
      <c r="LSB20" s="249"/>
      <c r="LSC20" s="249"/>
      <c r="LSD20" s="249"/>
      <c r="LSE20" s="249"/>
      <c r="LSF20" s="249"/>
      <c r="LSG20" s="249"/>
      <c r="LSH20" s="249"/>
      <c r="LSI20" s="249"/>
      <c r="LSJ20" s="249"/>
      <c r="LSK20" s="249"/>
      <c r="LSL20" s="249"/>
      <c r="LSM20" s="249"/>
      <c r="LSN20" s="249"/>
      <c r="LSO20" s="249"/>
      <c r="LSP20" s="249"/>
      <c r="LSQ20" s="249"/>
      <c r="LSR20" s="249"/>
      <c r="LSS20" s="249"/>
      <c r="LST20" s="249"/>
      <c r="LSU20" s="249"/>
      <c r="LSV20" s="249"/>
      <c r="LSW20" s="249"/>
      <c r="LSX20" s="249"/>
      <c r="LSY20" s="249"/>
      <c r="LSZ20" s="249"/>
      <c r="LTA20" s="249"/>
      <c r="LTB20" s="249"/>
      <c r="LTC20" s="249"/>
      <c r="LTD20" s="249"/>
      <c r="LTE20" s="249"/>
      <c r="LTF20" s="249"/>
      <c r="LTG20" s="249"/>
      <c r="LTH20" s="249"/>
      <c r="LTI20" s="249"/>
      <c r="LTJ20" s="249"/>
      <c r="LTK20" s="249"/>
      <c r="LTL20" s="249"/>
      <c r="LTM20" s="249"/>
      <c r="LTN20" s="249"/>
      <c r="LTO20" s="249"/>
      <c r="LTP20" s="249"/>
      <c r="LTQ20" s="249"/>
      <c r="LTR20" s="249"/>
      <c r="LTS20" s="249"/>
      <c r="LTT20" s="249"/>
      <c r="LTU20" s="249"/>
      <c r="LTV20" s="249"/>
      <c r="LTW20" s="249"/>
      <c r="LTX20" s="249"/>
      <c r="LTY20" s="249"/>
      <c r="LTZ20" s="249"/>
      <c r="LUA20" s="249"/>
      <c r="LUB20" s="249"/>
      <c r="LUC20" s="249"/>
      <c r="LUD20" s="249"/>
      <c r="LUE20" s="249"/>
      <c r="LUF20" s="249"/>
      <c r="LUG20" s="249"/>
      <c r="LUH20" s="249"/>
      <c r="LUI20" s="249"/>
      <c r="LUJ20" s="249"/>
      <c r="LUK20" s="249"/>
      <c r="LUL20" s="249"/>
      <c r="LUM20" s="249"/>
      <c r="LUN20" s="249"/>
      <c r="LUO20" s="249"/>
      <c r="LUP20" s="249"/>
      <c r="LUQ20" s="249"/>
      <c r="LUR20" s="249"/>
      <c r="LUS20" s="249"/>
      <c r="LUT20" s="249"/>
      <c r="LUU20" s="249"/>
      <c r="LUV20" s="249"/>
      <c r="LUW20" s="249"/>
      <c r="LUX20" s="249"/>
      <c r="LUY20" s="249"/>
      <c r="LUZ20" s="249"/>
      <c r="LVA20" s="249"/>
      <c r="LVB20" s="249"/>
      <c r="LVC20" s="249"/>
      <c r="LVD20" s="249"/>
      <c r="LVE20" s="249"/>
      <c r="LVF20" s="249"/>
      <c r="LVG20" s="249"/>
      <c r="LVH20" s="249"/>
      <c r="LVI20" s="249"/>
      <c r="LVJ20" s="249"/>
      <c r="LVK20" s="249"/>
      <c r="LVL20" s="249"/>
      <c r="LVM20" s="249"/>
      <c r="LVN20" s="249"/>
      <c r="LVO20" s="249"/>
      <c r="LVP20" s="249"/>
      <c r="LVQ20" s="249"/>
      <c r="LVR20" s="249"/>
      <c r="LVS20" s="249"/>
      <c r="LVT20" s="249"/>
      <c r="LVU20" s="249"/>
      <c r="LVV20" s="249"/>
      <c r="LVW20" s="249"/>
      <c r="LVX20" s="249"/>
      <c r="LVY20" s="249"/>
      <c r="LVZ20" s="249"/>
      <c r="LWA20" s="249"/>
      <c r="LWB20" s="249"/>
      <c r="LWC20" s="249"/>
      <c r="LWD20" s="249"/>
      <c r="LWE20" s="249"/>
      <c r="LWF20" s="249"/>
      <c r="LWG20" s="249"/>
      <c r="LWH20" s="249"/>
      <c r="LWI20" s="249"/>
      <c r="LWJ20" s="249"/>
      <c r="LWK20" s="249"/>
      <c r="LWL20" s="249"/>
      <c r="LWM20" s="249"/>
      <c r="LWN20" s="249"/>
      <c r="LWO20" s="249"/>
      <c r="LWP20" s="249"/>
      <c r="LWQ20" s="249"/>
      <c r="LWR20" s="249"/>
      <c r="LWS20" s="249"/>
      <c r="LWT20" s="249"/>
      <c r="LWU20" s="249"/>
      <c r="LWV20" s="249"/>
      <c r="LWW20" s="249"/>
      <c r="LWX20" s="249"/>
      <c r="LWY20" s="249"/>
      <c r="LWZ20" s="249"/>
      <c r="LXA20" s="249"/>
      <c r="LXB20" s="249"/>
      <c r="LXC20" s="249"/>
      <c r="LXD20" s="249"/>
      <c r="LXE20" s="249"/>
      <c r="LXF20" s="249"/>
      <c r="LXG20" s="249"/>
      <c r="LXH20" s="249"/>
      <c r="LXI20" s="249"/>
      <c r="LXJ20" s="249"/>
      <c r="LXK20" s="249"/>
      <c r="LXL20" s="249"/>
      <c r="LXM20" s="249"/>
      <c r="LXN20" s="249"/>
      <c r="LXO20" s="249"/>
      <c r="LXP20" s="249"/>
      <c r="LXQ20" s="249"/>
      <c r="LXR20" s="249"/>
      <c r="LXS20" s="249"/>
      <c r="LXT20" s="249"/>
      <c r="LXU20" s="249"/>
      <c r="LXV20" s="249"/>
      <c r="LXW20" s="249"/>
      <c r="LXX20" s="249"/>
      <c r="LXY20" s="249"/>
      <c r="LXZ20" s="249"/>
      <c r="LYA20" s="249"/>
      <c r="LYB20" s="249"/>
      <c r="LYC20" s="249"/>
      <c r="LYD20" s="249"/>
      <c r="LYE20" s="249"/>
      <c r="LYF20" s="249"/>
      <c r="LYG20" s="249"/>
      <c r="LYH20" s="249"/>
      <c r="LYI20" s="249"/>
      <c r="LYJ20" s="249"/>
      <c r="LYK20" s="249"/>
      <c r="LYL20" s="249"/>
      <c r="LYM20" s="249"/>
      <c r="LYN20" s="249"/>
      <c r="LYO20" s="249"/>
      <c r="LYP20" s="249"/>
      <c r="LYQ20" s="249"/>
      <c r="LYR20" s="249"/>
      <c r="LYS20" s="249"/>
      <c r="LYT20" s="249"/>
      <c r="LYU20" s="249"/>
      <c r="LYV20" s="249"/>
      <c r="LYW20" s="249"/>
      <c r="LYX20" s="249"/>
      <c r="LYY20" s="249"/>
      <c r="LYZ20" s="249"/>
      <c r="LZA20" s="249"/>
      <c r="LZB20" s="249"/>
      <c r="LZC20" s="249"/>
      <c r="LZD20" s="249"/>
      <c r="LZE20" s="249"/>
      <c r="LZF20" s="249"/>
      <c r="LZG20" s="249"/>
      <c r="LZH20" s="249"/>
      <c r="LZI20" s="249"/>
      <c r="LZJ20" s="249"/>
      <c r="LZK20" s="249"/>
      <c r="LZL20" s="249"/>
      <c r="LZM20" s="249"/>
      <c r="LZN20" s="249"/>
      <c r="LZO20" s="249"/>
      <c r="LZP20" s="249"/>
      <c r="LZQ20" s="249"/>
      <c r="LZR20" s="249"/>
      <c r="LZS20" s="249"/>
      <c r="LZT20" s="249"/>
      <c r="LZU20" s="249"/>
      <c r="LZV20" s="249"/>
      <c r="LZW20" s="249"/>
      <c r="LZX20" s="249"/>
      <c r="LZY20" s="249"/>
      <c r="LZZ20" s="249"/>
      <c r="MAA20" s="249"/>
      <c r="MAB20" s="249"/>
      <c r="MAC20" s="249"/>
      <c r="MAD20" s="249"/>
      <c r="MAE20" s="249"/>
      <c r="MAF20" s="249"/>
      <c r="MAG20" s="249"/>
      <c r="MAH20" s="249"/>
      <c r="MAI20" s="249"/>
      <c r="MAJ20" s="249"/>
      <c r="MAK20" s="249"/>
      <c r="MAL20" s="249"/>
      <c r="MAM20" s="249"/>
      <c r="MAN20" s="249"/>
      <c r="MAO20" s="249"/>
      <c r="MAP20" s="249"/>
      <c r="MAQ20" s="249"/>
      <c r="MAR20" s="249"/>
      <c r="MAS20" s="249"/>
      <c r="MAT20" s="249"/>
      <c r="MAU20" s="249"/>
      <c r="MAV20" s="249"/>
      <c r="MAW20" s="249"/>
      <c r="MAX20" s="249"/>
      <c r="MAY20" s="249"/>
      <c r="MAZ20" s="249"/>
      <c r="MBA20" s="249"/>
      <c r="MBB20" s="249"/>
      <c r="MBC20" s="249"/>
      <c r="MBD20" s="249"/>
      <c r="MBE20" s="249"/>
      <c r="MBF20" s="249"/>
      <c r="MBG20" s="249"/>
      <c r="MBH20" s="249"/>
      <c r="MBI20" s="249"/>
      <c r="MBJ20" s="249"/>
      <c r="MBK20" s="249"/>
      <c r="MBL20" s="249"/>
      <c r="MBM20" s="249"/>
      <c r="MBN20" s="249"/>
      <c r="MBO20" s="249"/>
      <c r="MBP20" s="249"/>
      <c r="MBQ20" s="249"/>
      <c r="MBR20" s="249"/>
      <c r="MBS20" s="249"/>
      <c r="MBT20" s="249"/>
      <c r="MBU20" s="249"/>
      <c r="MBV20" s="249"/>
      <c r="MBW20" s="249"/>
      <c r="MBX20" s="249"/>
      <c r="MBY20" s="249"/>
      <c r="MBZ20" s="249"/>
      <c r="MCA20" s="249"/>
      <c r="MCB20" s="249"/>
      <c r="MCC20" s="249"/>
      <c r="MCD20" s="249"/>
      <c r="MCE20" s="249"/>
      <c r="MCF20" s="249"/>
      <c r="MCG20" s="249"/>
      <c r="MCH20" s="249"/>
      <c r="MCI20" s="249"/>
      <c r="MCJ20" s="249"/>
      <c r="MCK20" s="249"/>
      <c r="MCL20" s="249"/>
      <c r="MCM20" s="249"/>
      <c r="MCN20" s="249"/>
      <c r="MCO20" s="249"/>
      <c r="MCP20" s="249"/>
      <c r="MCQ20" s="249"/>
      <c r="MCR20" s="249"/>
      <c r="MCS20" s="249"/>
      <c r="MCT20" s="249"/>
      <c r="MCU20" s="249"/>
      <c r="MCV20" s="249"/>
      <c r="MCW20" s="249"/>
      <c r="MCX20" s="249"/>
      <c r="MCY20" s="249"/>
      <c r="MCZ20" s="249"/>
      <c r="MDA20" s="249"/>
      <c r="MDB20" s="249"/>
      <c r="MDC20" s="249"/>
      <c r="MDD20" s="249"/>
      <c r="MDE20" s="249"/>
      <c r="MDF20" s="249"/>
      <c r="MDG20" s="249"/>
      <c r="MDH20" s="249"/>
      <c r="MDI20" s="249"/>
      <c r="MDJ20" s="249"/>
      <c r="MDK20" s="249"/>
      <c r="MDL20" s="249"/>
      <c r="MDM20" s="249"/>
      <c r="MDN20" s="249"/>
      <c r="MDO20" s="249"/>
      <c r="MDP20" s="249"/>
      <c r="MDQ20" s="249"/>
      <c r="MDR20" s="249"/>
      <c r="MDS20" s="249"/>
      <c r="MDT20" s="249"/>
      <c r="MDU20" s="249"/>
      <c r="MDV20" s="249"/>
      <c r="MDW20" s="249"/>
      <c r="MDX20" s="249"/>
      <c r="MDY20" s="249"/>
      <c r="MDZ20" s="249"/>
      <c r="MEA20" s="249"/>
      <c r="MEB20" s="249"/>
      <c r="MEC20" s="249"/>
      <c r="MED20" s="249"/>
      <c r="MEE20" s="249"/>
      <c r="MEF20" s="249"/>
      <c r="MEG20" s="249"/>
      <c r="MEH20" s="249"/>
      <c r="MEI20" s="249"/>
      <c r="MEJ20" s="249"/>
      <c r="MEK20" s="249"/>
      <c r="MEL20" s="249"/>
      <c r="MEM20" s="249"/>
      <c r="MEN20" s="249"/>
      <c r="MEO20" s="249"/>
      <c r="MEP20" s="249"/>
      <c r="MEQ20" s="249"/>
      <c r="MER20" s="249"/>
      <c r="MES20" s="249"/>
      <c r="MET20" s="249"/>
      <c r="MEU20" s="249"/>
      <c r="MEV20" s="249"/>
      <c r="MEW20" s="249"/>
      <c r="MEX20" s="249"/>
      <c r="MEY20" s="249"/>
      <c r="MEZ20" s="249"/>
      <c r="MFA20" s="249"/>
      <c r="MFB20" s="249"/>
      <c r="MFC20" s="249"/>
      <c r="MFD20" s="249"/>
      <c r="MFE20" s="249"/>
      <c r="MFF20" s="249"/>
      <c r="MFG20" s="249"/>
      <c r="MFH20" s="249"/>
      <c r="MFI20" s="249"/>
      <c r="MFJ20" s="249"/>
      <c r="MFK20" s="249"/>
      <c r="MFL20" s="249"/>
      <c r="MFM20" s="249"/>
      <c r="MFN20" s="249"/>
      <c r="MFO20" s="249"/>
      <c r="MFP20" s="249"/>
      <c r="MFQ20" s="249"/>
      <c r="MFR20" s="249"/>
      <c r="MFS20" s="249"/>
      <c r="MFT20" s="249"/>
      <c r="MFU20" s="249"/>
      <c r="MFV20" s="249"/>
      <c r="MFW20" s="249"/>
      <c r="MFX20" s="249"/>
      <c r="MFY20" s="249"/>
      <c r="MFZ20" s="249"/>
      <c r="MGA20" s="249"/>
      <c r="MGB20" s="249"/>
      <c r="MGC20" s="249"/>
      <c r="MGD20" s="249"/>
      <c r="MGE20" s="249"/>
      <c r="MGF20" s="249"/>
      <c r="MGG20" s="249"/>
      <c r="MGH20" s="249"/>
      <c r="MGI20" s="249"/>
      <c r="MGJ20" s="249"/>
      <c r="MGK20" s="249"/>
      <c r="MGL20" s="249"/>
      <c r="MGM20" s="249"/>
      <c r="MGN20" s="249"/>
      <c r="MGO20" s="249"/>
      <c r="MGP20" s="249"/>
      <c r="MGQ20" s="249"/>
      <c r="MGR20" s="249"/>
      <c r="MGS20" s="249"/>
      <c r="MGT20" s="249"/>
      <c r="MGU20" s="249"/>
      <c r="MGV20" s="249"/>
      <c r="MGW20" s="249"/>
      <c r="MGX20" s="249"/>
      <c r="MGY20" s="249"/>
      <c r="MGZ20" s="249"/>
      <c r="MHA20" s="249"/>
      <c r="MHB20" s="249"/>
      <c r="MHC20" s="249"/>
      <c r="MHD20" s="249"/>
      <c r="MHE20" s="249"/>
      <c r="MHF20" s="249"/>
      <c r="MHG20" s="249"/>
      <c r="MHH20" s="249"/>
      <c r="MHI20" s="249"/>
      <c r="MHJ20" s="249"/>
      <c r="MHK20" s="249"/>
      <c r="MHL20" s="249"/>
      <c r="MHM20" s="249"/>
      <c r="MHN20" s="249"/>
      <c r="MHO20" s="249"/>
      <c r="MHP20" s="249"/>
      <c r="MHQ20" s="249"/>
      <c r="MHR20" s="249"/>
      <c r="MHS20" s="249"/>
      <c r="MHT20" s="249"/>
      <c r="MHU20" s="249"/>
      <c r="MHV20" s="249"/>
      <c r="MHW20" s="249"/>
      <c r="MHX20" s="249"/>
      <c r="MHY20" s="249"/>
      <c r="MHZ20" s="249"/>
      <c r="MIA20" s="249"/>
      <c r="MIB20" s="249"/>
      <c r="MIC20" s="249"/>
      <c r="MID20" s="249"/>
      <c r="MIE20" s="249"/>
      <c r="MIF20" s="249"/>
      <c r="MIG20" s="249"/>
      <c r="MIH20" s="249"/>
      <c r="MII20" s="249"/>
      <c r="MIJ20" s="249"/>
      <c r="MIK20" s="249"/>
      <c r="MIL20" s="249"/>
      <c r="MIM20" s="249"/>
      <c r="MIN20" s="249"/>
      <c r="MIO20" s="249"/>
      <c r="MIP20" s="249"/>
      <c r="MIQ20" s="249"/>
      <c r="MIR20" s="249"/>
      <c r="MIS20" s="249"/>
      <c r="MIT20" s="249"/>
      <c r="MIU20" s="249"/>
      <c r="MIV20" s="249"/>
      <c r="MIW20" s="249"/>
      <c r="MIX20" s="249"/>
      <c r="MIY20" s="249"/>
      <c r="MIZ20" s="249"/>
      <c r="MJA20" s="249"/>
      <c r="MJB20" s="249"/>
      <c r="MJC20" s="249"/>
      <c r="MJD20" s="249"/>
      <c r="MJE20" s="249"/>
      <c r="MJF20" s="249"/>
      <c r="MJG20" s="249"/>
      <c r="MJH20" s="249"/>
      <c r="MJI20" s="249"/>
      <c r="MJJ20" s="249"/>
      <c r="MJK20" s="249"/>
      <c r="MJL20" s="249"/>
      <c r="MJM20" s="249"/>
      <c r="MJN20" s="249"/>
      <c r="MJO20" s="249"/>
      <c r="MJP20" s="249"/>
      <c r="MJQ20" s="249"/>
      <c r="MJR20" s="249"/>
      <c r="MJS20" s="249"/>
      <c r="MJT20" s="249"/>
      <c r="MJU20" s="249"/>
      <c r="MJV20" s="249"/>
      <c r="MJW20" s="249"/>
      <c r="MJX20" s="249"/>
      <c r="MJY20" s="249"/>
      <c r="MJZ20" s="249"/>
      <c r="MKA20" s="249"/>
      <c r="MKB20" s="249"/>
      <c r="MKC20" s="249"/>
      <c r="MKD20" s="249"/>
      <c r="MKE20" s="249"/>
      <c r="MKF20" s="249"/>
      <c r="MKG20" s="249"/>
      <c r="MKH20" s="249"/>
      <c r="MKI20" s="249"/>
      <c r="MKJ20" s="249"/>
      <c r="MKK20" s="249"/>
      <c r="MKL20" s="249"/>
      <c r="MKM20" s="249"/>
      <c r="MKN20" s="249"/>
      <c r="MKO20" s="249"/>
      <c r="MKP20" s="249"/>
      <c r="MKQ20" s="249"/>
      <c r="MKR20" s="249"/>
      <c r="MKS20" s="249"/>
      <c r="MKT20" s="249"/>
      <c r="MKU20" s="249"/>
      <c r="MKV20" s="249"/>
      <c r="MKW20" s="249"/>
      <c r="MKX20" s="249"/>
      <c r="MKY20" s="249"/>
      <c r="MKZ20" s="249"/>
      <c r="MLA20" s="249"/>
      <c r="MLB20" s="249"/>
      <c r="MLC20" s="249"/>
      <c r="MLD20" s="249"/>
      <c r="MLE20" s="249"/>
      <c r="MLF20" s="249"/>
      <c r="MLG20" s="249"/>
      <c r="MLH20" s="249"/>
      <c r="MLI20" s="249"/>
      <c r="MLJ20" s="249"/>
      <c r="MLK20" s="249"/>
      <c r="MLL20" s="249"/>
      <c r="MLM20" s="249"/>
      <c r="MLN20" s="249"/>
      <c r="MLO20" s="249"/>
      <c r="MLP20" s="249"/>
      <c r="MLQ20" s="249"/>
      <c r="MLR20" s="249"/>
      <c r="MLS20" s="249"/>
      <c r="MLT20" s="249"/>
      <c r="MLU20" s="249"/>
      <c r="MLV20" s="249"/>
      <c r="MLW20" s="249"/>
      <c r="MLX20" s="249"/>
      <c r="MLY20" s="249"/>
      <c r="MLZ20" s="249"/>
      <c r="MMA20" s="249"/>
      <c r="MMB20" s="249"/>
      <c r="MMC20" s="249"/>
      <c r="MMD20" s="249"/>
      <c r="MME20" s="249"/>
      <c r="MMF20" s="249"/>
      <c r="MMG20" s="249"/>
      <c r="MMH20" s="249"/>
      <c r="MMI20" s="249"/>
      <c r="MMJ20" s="249"/>
      <c r="MMK20" s="249"/>
      <c r="MML20" s="249"/>
      <c r="MMM20" s="249"/>
      <c r="MMN20" s="249"/>
      <c r="MMO20" s="249"/>
      <c r="MMP20" s="249"/>
      <c r="MMQ20" s="249"/>
      <c r="MMR20" s="249"/>
      <c r="MMS20" s="249"/>
      <c r="MMT20" s="249"/>
      <c r="MMU20" s="249"/>
      <c r="MMV20" s="249"/>
      <c r="MMW20" s="249"/>
      <c r="MMX20" s="249"/>
      <c r="MMY20" s="249"/>
      <c r="MMZ20" s="249"/>
      <c r="MNA20" s="249"/>
      <c r="MNB20" s="249"/>
      <c r="MNC20" s="249"/>
      <c r="MND20" s="249"/>
      <c r="MNE20" s="249"/>
      <c r="MNF20" s="249"/>
      <c r="MNG20" s="249"/>
      <c r="MNH20" s="249"/>
      <c r="MNI20" s="249"/>
      <c r="MNJ20" s="249"/>
      <c r="MNK20" s="249"/>
      <c r="MNL20" s="249"/>
      <c r="MNM20" s="249"/>
      <c r="MNN20" s="249"/>
      <c r="MNO20" s="249"/>
      <c r="MNP20" s="249"/>
      <c r="MNQ20" s="249"/>
      <c r="MNR20" s="249"/>
      <c r="MNS20" s="249"/>
      <c r="MNT20" s="249"/>
      <c r="MNU20" s="249"/>
      <c r="MNV20" s="249"/>
      <c r="MNW20" s="249"/>
      <c r="MNX20" s="249"/>
      <c r="MNY20" s="249"/>
      <c r="MNZ20" s="249"/>
      <c r="MOA20" s="249"/>
      <c r="MOB20" s="249"/>
      <c r="MOC20" s="249"/>
      <c r="MOD20" s="249"/>
      <c r="MOE20" s="249"/>
      <c r="MOF20" s="249"/>
      <c r="MOG20" s="249"/>
      <c r="MOH20" s="249"/>
      <c r="MOI20" s="249"/>
      <c r="MOJ20" s="249"/>
      <c r="MOK20" s="249"/>
      <c r="MOL20" s="249"/>
      <c r="MOM20" s="249"/>
      <c r="MON20" s="249"/>
      <c r="MOO20" s="249"/>
      <c r="MOP20" s="249"/>
      <c r="MOQ20" s="249"/>
      <c r="MOR20" s="249"/>
      <c r="MOS20" s="249"/>
      <c r="MOT20" s="249"/>
      <c r="MOU20" s="249"/>
      <c r="MOV20" s="249"/>
      <c r="MOW20" s="249"/>
      <c r="MOX20" s="249"/>
      <c r="MOY20" s="249"/>
      <c r="MOZ20" s="249"/>
      <c r="MPA20" s="249"/>
      <c r="MPB20" s="249"/>
      <c r="MPC20" s="249"/>
      <c r="MPD20" s="249"/>
      <c r="MPE20" s="249"/>
      <c r="MPF20" s="249"/>
      <c r="MPG20" s="249"/>
      <c r="MPH20" s="249"/>
      <c r="MPI20" s="249"/>
      <c r="MPJ20" s="249"/>
      <c r="MPK20" s="249"/>
      <c r="MPL20" s="249"/>
      <c r="MPM20" s="249"/>
      <c r="MPN20" s="249"/>
      <c r="MPO20" s="249"/>
      <c r="MPP20" s="249"/>
      <c r="MPQ20" s="249"/>
      <c r="MPR20" s="249"/>
      <c r="MPS20" s="249"/>
      <c r="MPT20" s="249"/>
      <c r="MPU20" s="249"/>
      <c r="MPV20" s="249"/>
      <c r="MPW20" s="249"/>
      <c r="MPX20" s="249"/>
      <c r="MPY20" s="249"/>
      <c r="MPZ20" s="249"/>
      <c r="MQA20" s="249"/>
      <c r="MQB20" s="249"/>
      <c r="MQC20" s="249"/>
      <c r="MQD20" s="249"/>
      <c r="MQE20" s="249"/>
      <c r="MQF20" s="249"/>
      <c r="MQG20" s="249"/>
      <c r="MQH20" s="249"/>
      <c r="MQI20" s="249"/>
      <c r="MQJ20" s="249"/>
      <c r="MQK20" s="249"/>
      <c r="MQL20" s="249"/>
      <c r="MQM20" s="249"/>
      <c r="MQN20" s="249"/>
      <c r="MQO20" s="249"/>
      <c r="MQP20" s="249"/>
      <c r="MQQ20" s="249"/>
      <c r="MQR20" s="249"/>
      <c r="MQS20" s="249"/>
      <c r="MQT20" s="249"/>
      <c r="MQU20" s="249"/>
      <c r="MQV20" s="249"/>
      <c r="MQW20" s="249"/>
      <c r="MQX20" s="249"/>
      <c r="MQY20" s="249"/>
      <c r="MQZ20" s="249"/>
      <c r="MRA20" s="249"/>
      <c r="MRB20" s="249"/>
      <c r="MRC20" s="249"/>
      <c r="MRD20" s="249"/>
      <c r="MRE20" s="249"/>
      <c r="MRF20" s="249"/>
      <c r="MRG20" s="249"/>
      <c r="MRH20" s="249"/>
      <c r="MRI20" s="249"/>
      <c r="MRJ20" s="249"/>
      <c r="MRK20" s="249"/>
      <c r="MRL20" s="249"/>
      <c r="MRM20" s="249"/>
      <c r="MRN20" s="249"/>
      <c r="MRO20" s="249"/>
      <c r="MRP20" s="249"/>
      <c r="MRQ20" s="249"/>
      <c r="MRR20" s="249"/>
      <c r="MRS20" s="249"/>
      <c r="MRT20" s="249"/>
      <c r="MRU20" s="249"/>
      <c r="MRV20" s="249"/>
      <c r="MRW20" s="249"/>
      <c r="MRX20" s="249"/>
      <c r="MRY20" s="249"/>
      <c r="MRZ20" s="249"/>
      <c r="MSA20" s="249"/>
      <c r="MSB20" s="249"/>
      <c r="MSC20" s="249"/>
      <c r="MSD20" s="249"/>
      <c r="MSE20" s="249"/>
      <c r="MSF20" s="249"/>
      <c r="MSG20" s="249"/>
      <c r="MSH20" s="249"/>
      <c r="MSI20" s="249"/>
      <c r="MSJ20" s="249"/>
      <c r="MSK20" s="249"/>
      <c r="MSL20" s="249"/>
      <c r="MSM20" s="249"/>
      <c r="MSN20" s="249"/>
      <c r="MSO20" s="249"/>
      <c r="MSP20" s="249"/>
      <c r="MSQ20" s="249"/>
      <c r="MSR20" s="249"/>
      <c r="MSS20" s="249"/>
      <c r="MST20" s="249"/>
      <c r="MSU20" s="249"/>
      <c r="MSV20" s="249"/>
      <c r="MSW20" s="249"/>
      <c r="MSX20" s="249"/>
      <c r="MSY20" s="249"/>
      <c r="MSZ20" s="249"/>
      <c r="MTA20" s="249"/>
      <c r="MTB20" s="249"/>
      <c r="MTC20" s="249"/>
      <c r="MTD20" s="249"/>
      <c r="MTE20" s="249"/>
      <c r="MTF20" s="249"/>
      <c r="MTG20" s="249"/>
      <c r="MTH20" s="249"/>
      <c r="MTI20" s="249"/>
      <c r="MTJ20" s="249"/>
      <c r="MTK20" s="249"/>
      <c r="MTL20" s="249"/>
      <c r="MTM20" s="249"/>
      <c r="MTN20" s="249"/>
      <c r="MTO20" s="249"/>
      <c r="MTP20" s="249"/>
      <c r="MTQ20" s="249"/>
      <c r="MTR20" s="249"/>
      <c r="MTS20" s="249"/>
      <c r="MTT20" s="249"/>
      <c r="MTU20" s="249"/>
      <c r="MTV20" s="249"/>
      <c r="MTW20" s="249"/>
      <c r="MTX20" s="249"/>
      <c r="MTY20" s="249"/>
      <c r="MTZ20" s="249"/>
      <c r="MUA20" s="249"/>
      <c r="MUB20" s="249"/>
      <c r="MUC20" s="249"/>
      <c r="MUD20" s="249"/>
      <c r="MUE20" s="249"/>
      <c r="MUF20" s="249"/>
      <c r="MUG20" s="249"/>
      <c r="MUH20" s="249"/>
      <c r="MUI20" s="249"/>
      <c r="MUJ20" s="249"/>
      <c r="MUK20" s="249"/>
      <c r="MUL20" s="249"/>
      <c r="MUM20" s="249"/>
      <c r="MUN20" s="249"/>
      <c r="MUO20" s="249"/>
      <c r="MUP20" s="249"/>
      <c r="MUQ20" s="249"/>
      <c r="MUR20" s="249"/>
      <c r="MUS20" s="249"/>
      <c r="MUT20" s="249"/>
      <c r="MUU20" s="249"/>
      <c r="MUV20" s="249"/>
      <c r="MUW20" s="249"/>
      <c r="MUX20" s="249"/>
      <c r="MUY20" s="249"/>
      <c r="MUZ20" s="249"/>
      <c r="MVA20" s="249"/>
      <c r="MVB20" s="249"/>
      <c r="MVC20" s="249"/>
      <c r="MVD20" s="249"/>
      <c r="MVE20" s="249"/>
      <c r="MVF20" s="249"/>
      <c r="MVG20" s="249"/>
      <c r="MVH20" s="249"/>
      <c r="MVI20" s="249"/>
      <c r="MVJ20" s="249"/>
      <c r="MVK20" s="249"/>
      <c r="MVL20" s="249"/>
      <c r="MVM20" s="249"/>
      <c r="MVN20" s="249"/>
      <c r="MVO20" s="249"/>
      <c r="MVP20" s="249"/>
      <c r="MVQ20" s="249"/>
      <c r="MVR20" s="249"/>
      <c r="MVS20" s="249"/>
      <c r="MVT20" s="249"/>
      <c r="MVU20" s="249"/>
      <c r="MVV20" s="249"/>
      <c r="MVW20" s="249"/>
      <c r="MVX20" s="249"/>
      <c r="MVY20" s="249"/>
      <c r="MVZ20" s="249"/>
      <c r="MWA20" s="249"/>
      <c r="MWB20" s="249"/>
      <c r="MWC20" s="249"/>
      <c r="MWD20" s="249"/>
      <c r="MWE20" s="249"/>
      <c r="MWF20" s="249"/>
      <c r="MWG20" s="249"/>
      <c r="MWH20" s="249"/>
      <c r="MWI20" s="249"/>
      <c r="MWJ20" s="249"/>
      <c r="MWK20" s="249"/>
      <c r="MWL20" s="249"/>
      <c r="MWM20" s="249"/>
      <c r="MWN20" s="249"/>
      <c r="MWO20" s="249"/>
      <c r="MWP20" s="249"/>
      <c r="MWQ20" s="249"/>
      <c r="MWR20" s="249"/>
      <c r="MWS20" s="249"/>
      <c r="MWT20" s="249"/>
      <c r="MWU20" s="249"/>
      <c r="MWV20" s="249"/>
      <c r="MWW20" s="249"/>
      <c r="MWX20" s="249"/>
      <c r="MWY20" s="249"/>
      <c r="MWZ20" s="249"/>
      <c r="MXA20" s="249"/>
      <c r="MXB20" s="249"/>
      <c r="MXC20" s="249"/>
      <c r="MXD20" s="249"/>
      <c r="MXE20" s="249"/>
      <c r="MXF20" s="249"/>
      <c r="MXG20" s="249"/>
      <c r="MXH20" s="249"/>
      <c r="MXI20" s="249"/>
      <c r="MXJ20" s="249"/>
      <c r="MXK20" s="249"/>
      <c r="MXL20" s="249"/>
      <c r="MXM20" s="249"/>
      <c r="MXN20" s="249"/>
      <c r="MXO20" s="249"/>
      <c r="MXP20" s="249"/>
      <c r="MXQ20" s="249"/>
      <c r="MXR20" s="249"/>
      <c r="MXS20" s="249"/>
      <c r="MXT20" s="249"/>
      <c r="MXU20" s="249"/>
      <c r="MXV20" s="249"/>
      <c r="MXW20" s="249"/>
      <c r="MXX20" s="249"/>
      <c r="MXY20" s="249"/>
      <c r="MXZ20" s="249"/>
      <c r="MYA20" s="249"/>
      <c r="MYB20" s="249"/>
      <c r="MYC20" s="249"/>
      <c r="MYD20" s="249"/>
      <c r="MYE20" s="249"/>
      <c r="MYF20" s="249"/>
      <c r="MYG20" s="249"/>
      <c r="MYH20" s="249"/>
      <c r="MYI20" s="249"/>
      <c r="MYJ20" s="249"/>
      <c r="MYK20" s="249"/>
      <c r="MYL20" s="249"/>
      <c r="MYM20" s="249"/>
      <c r="MYN20" s="249"/>
      <c r="MYO20" s="249"/>
      <c r="MYP20" s="249"/>
      <c r="MYQ20" s="249"/>
      <c r="MYR20" s="249"/>
      <c r="MYS20" s="249"/>
      <c r="MYT20" s="249"/>
      <c r="MYU20" s="249"/>
      <c r="MYV20" s="249"/>
      <c r="MYW20" s="249"/>
      <c r="MYX20" s="249"/>
      <c r="MYY20" s="249"/>
      <c r="MYZ20" s="249"/>
      <c r="MZA20" s="249"/>
      <c r="MZB20" s="249"/>
      <c r="MZC20" s="249"/>
      <c r="MZD20" s="249"/>
      <c r="MZE20" s="249"/>
      <c r="MZF20" s="249"/>
      <c r="MZG20" s="249"/>
      <c r="MZH20" s="249"/>
      <c r="MZI20" s="249"/>
      <c r="MZJ20" s="249"/>
      <c r="MZK20" s="249"/>
      <c r="MZL20" s="249"/>
      <c r="MZM20" s="249"/>
      <c r="MZN20" s="249"/>
      <c r="MZO20" s="249"/>
      <c r="MZP20" s="249"/>
      <c r="MZQ20" s="249"/>
      <c r="MZR20" s="249"/>
      <c r="MZS20" s="249"/>
      <c r="MZT20" s="249"/>
      <c r="MZU20" s="249"/>
      <c r="MZV20" s="249"/>
      <c r="MZW20" s="249"/>
      <c r="MZX20" s="249"/>
      <c r="MZY20" s="249"/>
      <c r="MZZ20" s="249"/>
      <c r="NAA20" s="249"/>
      <c r="NAB20" s="249"/>
      <c r="NAC20" s="249"/>
      <c r="NAD20" s="249"/>
      <c r="NAE20" s="249"/>
      <c r="NAF20" s="249"/>
      <c r="NAG20" s="249"/>
      <c r="NAH20" s="249"/>
      <c r="NAI20" s="249"/>
      <c r="NAJ20" s="249"/>
      <c r="NAK20" s="249"/>
      <c r="NAL20" s="249"/>
      <c r="NAM20" s="249"/>
      <c r="NAN20" s="249"/>
      <c r="NAO20" s="249"/>
      <c r="NAP20" s="249"/>
      <c r="NAQ20" s="249"/>
      <c r="NAR20" s="249"/>
      <c r="NAS20" s="249"/>
      <c r="NAT20" s="249"/>
      <c r="NAU20" s="249"/>
      <c r="NAV20" s="249"/>
      <c r="NAW20" s="249"/>
      <c r="NAX20" s="249"/>
      <c r="NAY20" s="249"/>
      <c r="NAZ20" s="249"/>
      <c r="NBA20" s="249"/>
      <c r="NBB20" s="249"/>
      <c r="NBC20" s="249"/>
      <c r="NBD20" s="249"/>
      <c r="NBE20" s="249"/>
      <c r="NBF20" s="249"/>
      <c r="NBG20" s="249"/>
      <c r="NBH20" s="249"/>
      <c r="NBI20" s="249"/>
      <c r="NBJ20" s="249"/>
      <c r="NBK20" s="249"/>
      <c r="NBL20" s="249"/>
      <c r="NBM20" s="249"/>
      <c r="NBN20" s="249"/>
      <c r="NBO20" s="249"/>
      <c r="NBP20" s="249"/>
      <c r="NBQ20" s="249"/>
      <c r="NBR20" s="249"/>
      <c r="NBS20" s="249"/>
      <c r="NBT20" s="249"/>
      <c r="NBU20" s="249"/>
      <c r="NBV20" s="249"/>
      <c r="NBW20" s="249"/>
      <c r="NBX20" s="249"/>
      <c r="NBY20" s="249"/>
      <c r="NBZ20" s="249"/>
      <c r="NCA20" s="249"/>
      <c r="NCB20" s="249"/>
      <c r="NCC20" s="249"/>
      <c r="NCD20" s="249"/>
      <c r="NCE20" s="249"/>
      <c r="NCF20" s="249"/>
      <c r="NCG20" s="249"/>
      <c r="NCH20" s="249"/>
      <c r="NCI20" s="249"/>
      <c r="NCJ20" s="249"/>
      <c r="NCK20" s="249"/>
      <c r="NCL20" s="249"/>
      <c r="NCM20" s="249"/>
      <c r="NCN20" s="249"/>
      <c r="NCO20" s="249"/>
      <c r="NCP20" s="249"/>
      <c r="NCQ20" s="249"/>
      <c r="NCR20" s="249"/>
      <c r="NCS20" s="249"/>
      <c r="NCT20" s="249"/>
      <c r="NCU20" s="249"/>
      <c r="NCV20" s="249"/>
      <c r="NCW20" s="249"/>
      <c r="NCX20" s="249"/>
      <c r="NCY20" s="249"/>
      <c r="NCZ20" s="249"/>
      <c r="NDA20" s="249"/>
      <c r="NDB20" s="249"/>
      <c r="NDC20" s="249"/>
      <c r="NDD20" s="249"/>
      <c r="NDE20" s="249"/>
      <c r="NDF20" s="249"/>
      <c r="NDG20" s="249"/>
      <c r="NDH20" s="249"/>
      <c r="NDI20" s="249"/>
      <c r="NDJ20" s="249"/>
      <c r="NDK20" s="249"/>
      <c r="NDL20" s="249"/>
      <c r="NDM20" s="249"/>
      <c r="NDN20" s="249"/>
      <c r="NDO20" s="249"/>
      <c r="NDP20" s="249"/>
      <c r="NDQ20" s="249"/>
      <c r="NDR20" s="249"/>
      <c r="NDS20" s="249"/>
      <c r="NDT20" s="249"/>
      <c r="NDU20" s="249"/>
      <c r="NDV20" s="249"/>
      <c r="NDW20" s="249"/>
      <c r="NDX20" s="249"/>
      <c r="NDY20" s="249"/>
      <c r="NDZ20" s="249"/>
      <c r="NEA20" s="249"/>
      <c r="NEB20" s="249"/>
      <c r="NEC20" s="249"/>
      <c r="NED20" s="249"/>
      <c r="NEE20" s="249"/>
      <c r="NEF20" s="249"/>
      <c r="NEG20" s="249"/>
      <c r="NEH20" s="249"/>
      <c r="NEI20" s="249"/>
      <c r="NEJ20" s="249"/>
      <c r="NEK20" s="249"/>
      <c r="NEL20" s="249"/>
      <c r="NEM20" s="249"/>
      <c r="NEN20" s="249"/>
      <c r="NEO20" s="249"/>
      <c r="NEP20" s="249"/>
      <c r="NEQ20" s="249"/>
      <c r="NER20" s="249"/>
      <c r="NES20" s="249"/>
      <c r="NET20" s="249"/>
      <c r="NEU20" s="249"/>
      <c r="NEV20" s="249"/>
      <c r="NEW20" s="249"/>
      <c r="NEX20" s="249"/>
      <c r="NEY20" s="249"/>
      <c r="NEZ20" s="249"/>
      <c r="NFA20" s="249"/>
      <c r="NFB20" s="249"/>
      <c r="NFC20" s="249"/>
      <c r="NFD20" s="249"/>
      <c r="NFE20" s="249"/>
      <c r="NFF20" s="249"/>
      <c r="NFG20" s="249"/>
      <c r="NFH20" s="249"/>
      <c r="NFI20" s="249"/>
      <c r="NFJ20" s="249"/>
      <c r="NFK20" s="249"/>
      <c r="NFL20" s="249"/>
      <c r="NFM20" s="249"/>
      <c r="NFN20" s="249"/>
      <c r="NFO20" s="249"/>
      <c r="NFP20" s="249"/>
      <c r="NFQ20" s="249"/>
      <c r="NFR20" s="249"/>
      <c r="NFS20" s="249"/>
      <c r="NFT20" s="249"/>
      <c r="NFU20" s="249"/>
      <c r="NFV20" s="249"/>
      <c r="NFW20" s="249"/>
      <c r="NFX20" s="249"/>
      <c r="NFY20" s="249"/>
      <c r="NFZ20" s="249"/>
      <c r="NGA20" s="249"/>
      <c r="NGB20" s="249"/>
      <c r="NGC20" s="249"/>
      <c r="NGD20" s="249"/>
      <c r="NGE20" s="249"/>
      <c r="NGF20" s="249"/>
      <c r="NGG20" s="249"/>
      <c r="NGH20" s="249"/>
      <c r="NGI20" s="249"/>
      <c r="NGJ20" s="249"/>
      <c r="NGK20" s="249"/>
      <c r="NGL20" s="249"/>
      <c r="NGM20" s="249"/>
      <c r="NGN20" s="249"/>
      <c r="NGO20" s="249"/>
      <c r="NGP20" s="249"/>
      <c r="NGQ20" s="249"/>
      <c r="NGR20" s="249"/>
      <c r="NGS20" s="249"/>
      <c r="NGT20" s="249"/>
      <c r="NGU20" s="249"/>
      <c r="NGV20" s="249"/>
      <c r="NGW20" s="249"/>
      <c r="NGX20" s="249"/>
      <c r="NGY20" s="249"/>
      <c r="NGZ20" s="249"/>
      <c r="NHA20" s="249"/>
      <c r="NHB20" s="249"/>
      <c r="NHC20" s="249"/>
      <c r="NHD20" s="249"/>
      <c r="NHE20" s="249"/>
      <c r="NHF20" s="249"/>
      <c r="NHG20" s="249"/>
      <c r="NHH20" s="249"/>
      <c r="NHI20" s="249"/>
      <c r="NHJ20" s="249"/>
      <c r="NHK20" s="249"/>
      <c r="NHL20" s="249"/>
      <c r="NHM20" s="249"/>
      <c r="NHN20" s="249"/>
      <c r="NHO20" s="249"/>
      <c r="NHP20" s="249"/>
      <c r="NHQ20" s="249"/>
      <c r="NHR20" s="249"/>
      <c r="NHS20" s="249"/>
      <c r="NHT20" s="249"/>
      <c r="NHU20" s="249"/>
      <c r="NHV20" s="249"/>
      <c r="NHW20" s="249"/>
      <c r="NHX20" s="249"/>
      <c r="NHY20" s="249"/>
      <c r="NHZ20" s="249"/>
      <c r="NIA20" s="249"/>
      <c r="NIB20" s="249"/>
      <c r="NIC20" s="249"/>
      <c r="NID20" s="249"/>
      <c r="NIE20" s="249"/>
      <c r="NIF20" s="249"/>
      <c r="NIG20" s="249"/>
      <c r="NIH20" s="249"/>
      <c r="NII20" s="249"/>
      <c r="NIJ20" s="249"/>
      <c r="NIK20" s="249"/>
      <c r="NIL20" s="249"/>
      <c r="NIM20" s="249"/>
      <c r="NIN20" s="249"/>
      <c r="NIO20" s="249"/>
      <c r="NIP20" s="249"/>
      <c r="NIQ20" s="249"/>
      <c r="NIR20" s="249"/>
      <c r="NIS20" s="249"/>
      <c r="NIT20" s="249"/>
      <c r="NIU20" s="249"/>
      <c r="NIV20" s="249"/>
      <c r="NIW20" s="249"/>
      <c r="NIX20" s="249"/>
      <c r="NIY20" s="249"/>
      <c r="NIZ20" s="249"/>
      <c r="NJA20" s="249"/>
      <c r="NJB20" s="249"/>
      <c r="NJC20" s="249"/>
      <c r="NJD20" s="249"/>
      <c r="NJE20" s="249"/>
      <c r="NJF20" s="249"/>
      <c r="NJG20" s="249"/>
      <c r="NJH20" s="249"/>
      <c r="NJI20" s="249"/>
      <c r="NJJ20" s="249"/>
      <c r="NJK20" s="249"/>
      <c r="NJL20" s="249"/>
      <c r="NJM20" s="249"/>
      <c r="NJN20" s="249"/>
      <c r="NJO20" s="249"/>
      <c r="NJP20" s="249"/>
      <c r="NJQ20" s="249"/>
      <c r="NJR20" s="249"/>
      <c r="NJS20" s="249"/>
      <c r="NJT20" s="249"/>
      <c r="NJU20" s="249"/>
      <c r="NJV20" s="249"/>
      <c r="NJW20" s="249"/>
      <c r="NJX20" s="249"/>
      <c r="NJY20" s="249"/>
      <c r="NJZ20" s="249"/>
      <c r="NKA20" s="249"/>
      <c r="NKB20" s="249"/>
      <c r="NKC20" s="249"/>
      <c r="NKD20" s="249"/>
      <c r="NKE20" s="249"/>
      <c r="NKF20" s="249"/>
      <c r="NKG20" s="249"/>
      <c r="NKH20" s="249"/>
      <c r="NKI20" s="249"/>
      <c r="NKJ20" s="249"/>
      <c r="NKK20" s="249"/>
      <c r="NKL20" s="249"/>
      <c r="NKM20" s="249"/>
      <c r="NKN20" s="249"/>
      <c r="NKO20" s="249"/>
      <c r="NKP20" s="249"/>
      <c r="NKQ20" s="249"/>
      <c r="NKR20" s="249"/>
      <c r="NKS20" s="249"/>
      <c r="NKT20" s="249"/>
      <c r="NKU20" s="249"/>
      <c r="NKV20" s="249"/>
      <c r="NKW20" s="249"/>
      <c r="NKX20" s="249"/>
      <c r="NKY20" s="249"/>
      <c r="NKZ20" s="249"/>
      <c r="NLA20" s="249"/>
      <c r="NLB20" s="249"/>
      <c r="NLC20" s="249"/>
      <c r="NLD20" s="249"/>
      <c r="NLE20" s="249"/>
      <c r="NLF20" s="249"/>
      <c r="NLG20" s="249"/>
      <c r="NLH20" s="249"/>
      <c r="NLI20" s="249"/>
      <c r="NLJ20" s="249"/>
      <c r="NLK20" s="249"/>
      <c r="NLL20" s="249"/>
      <c r="NLM20" s="249"/>
      <c r="NLN20" s="249"/>
      <c r="NLO20" s="249"/>
      <c r="NLP20" s="249"/>
      <c r="NLQ20" s="249"/>
      <c r="NLR20" s="249"/>
      <c r="NLS20" s="249"/>
      <c r="NLT20" s="249"/>
      <c r="NLU20" s="249"/>
      <c r="NLV20" s="249"/>
      <c r="NLW20" s="249"/>
      <c r="NLX20" s="249"/>
      <c r="NLY20" s="249"/>
      <c r="NLZ20" s="249"/>
      <c r="NMA20" s="249"/>
      <c r="NMB20" s="249"/>
      <c r="NMC20" s="249"/>
      <c r="NMD20" s="249"/>
      <c r="NME20" s="249"/>
      <c r="NMF20" s="249"/>
      <c r="NMG20" s="249"/>
      <c r="NMH20" s="249"/>
      <c r="NMI20" s="249"/>
      <c r="NMJ20" s="249"/>
      <c r="NMK20" s="249"/>
      <c r="NML20" s="249"/>
      <c r="NMM20" s="249"/>
      <c r="NMN20" s="249"/>
      <c r="NMO20" s="249"/>
      <c r="NMP20" s="249"/>
      <c r="NMQ20" s="249"/>
      <c r="NMR20" s="249"/>
      <c r="NMS20" s="249"/>
      <c r="NMT20" s="249"/>
      <c r="NMU20" s="249"/>
      <c r="NMV20" s="249"/>
      <c r="NMW20" s="249"/>
      <c r="NMX20" s="249"/>
      <c r="NMY20" s="249"/>
      <c r="NMZ20" s="249"/>
      <c r="NNA20" s="249"/>
      <c r="NNB20" s="249"/>
      <c r="NNC20" s="249"/>
      <c r="NND20" s="249"/>
      <c r="NNE20" s="249"/>
      <c r="NNF20" s="249"/>
      <c r="NNG20" s="249"/>
      <c r="NNH20" s="249"/>
      <c r="NNI20" s="249"/>
      <c r="NNJ20" s="249"/>
      <c r="NNK20" s="249"/>
      <c r="NNL20" s="249"/>
      <c r="NNM20" s="249"/>
      <c r="NNN20" s="249"/>
      <c r="NNO20" s="249"/>
      <c r="NNP20" s="249"/>
      <c r="NNQ20" s="249"/>
      <c r="NNR20" s="249"/>
      <c r="NNS20" s="249"/>
      <c r="NNT20" s="249"/>
      <c r="NNU20" s="249"/>
      <c r="NNV20" s="249"/>
      <c r="NNW20" s="249"/>
      <c r="NNX20" s="249"/>
      <c r="NNY20" s="249"/>
      <c r="NNZ20" s="249"/>
      <c r="NOA20" s="249"/>
      <c r="NOB20" s="249"/>
      <c r="NOC20" s="249"/>
      <c r="NOD20" s="249"/>
      <c r="NOE20" s="249"/>
      <c r="NOF20" s="249"/>
      <c r="NOG20" s="249"/>
      <c r="NOH20" s="249"/>
      <c r="NOI20" s="249"/>
      <c r="NOJ20" s="249"/>
      <c r="NOK20" s="249"/>
      <c r="NOL20" s="249"/>
      <c r="NOM20" s="249"/>
      <c r="NON20" s="249"/>
      <c r="NOO20" s="249"/>
      <c r="NOP20" s="249"/>
      <c r="NOQ20" s="249"/>
      <c r="NOR20" s="249"/>
      <c r="NOS20" s="249"/>
      <c r="NOT20" s="249"/>
      <c r="NOU20" s="249"/>
      <c r="NOV20" s="249"/>
      <c r="NOW20" s="249"/>
      <c r="NOX20" s="249"/>
      <c r="NOY20" s="249"/>
      <c r="NOZ20" s="249"/>
      <c r="NPA20" s="249"/>
      <c r="NPB20" s="249"/>
      <c r="NPC20" s="249"/>
      <c r="NPD20" s="249"/>
      <c r="NPE20" s="249"/>
      <c r="NPF20" s="249"/>
      <c r="NPG20" s="249"/>
      <c r="NPH20" s="249"/>
      <c r="NPI20" s="249"/>
      <c r="NPJ20" s="249"/>
      <c r="NPK20" s="249"/>
      <c r="NPL20" s="249"/>
      <c r="NPM20" s="249"/>
      <c r="NPN20" s="249"/>
      <c r="NPO20" s="249"/>
      <c r="NPP20" s="249"/>
      <c r="NPQ20" s="249"/>
      <c r="NPR20" s="249"/>
      <c r="NPS20" s="249"/>
      <c r="NPT20" s="249"/>
      <c r="NPU20" s="249"/>
      <c r="NPV20" s="249"/>
      <c r="NPW20" s="249"/>
      <c r="NPX20" s="249"/>
      <c r="NPY20" s="249"/>
      <c r="NPZ20" s="249"/>
      <c r="NQA20" s="249"/>
      <c r="NQB20" s="249"/>
      <c r="NQC20" s="249"/>
      <c r="NQD20" s="249"/>
      <c r="NQE20" s="249"/>
      <c r="NQF20" s="249"/>
      <c r="NQG20" s="249"/>
      <c r="NQH20" s="249"/>
      <c r="NQI20" s="249"/>
      <c r="NQJ20" s="249"/>
      <c r="NQK20" s="249"/>
      <c r="NQL20" s="249"/>
      <c r="NQM20" s="249"/>
      <c r="NQN20" s="249"/>
      <c r="NQO20" s="249"/>
      <c r="NQP20" s="249"/>
      <c r="NQQ20" s="249"/>
      <c r="NQR20" s="249"/>
      <c r="NQS20" s="249"/>
      <c r="NQT20" s="249"/>
      <c r="NQU20" s="249"/>
      <c r="NQV20" s="249"/>
      <c r="NQW20" s="249"/>
      <c r="NQX20" s="249"/>
      <c r="NQY20" s="249"/>
      <c r="NQZ20" s="249"/>
      <c r="NRA20" s="249"/>
      <c r="NRB20" s="249"/>
      <c r="NRC20" s="249"/>
      <c r="NRD20" s="249"/>
      <c r="NRE20" s="249"/>
      <c r="NRF20" s="249"/>
      <c r="NRG20" s="249"/>
      <c r="NRH20" s="249"/>
      <c r="NRI20" s="249"/>
      <c r="NRJ20" s="249"/>
      <c r="NRK20" s="249"/>
      <c r="NRL20" s="249"/>
      <c r="NRM20" s="249"/>
      <c r="NRN20" s="249"/>
      <c r="NRO20" s="249"/>
      <c r="NRP20" s="249"/>
      <c r="NRQ20" s="249"/>
      <c r="NRR20" s="249"/>
      <c r="NRS20" s="249"/>
      <c r="NRT20" s="249"/>
      <c r="NRU20" s="249"/>
      <c r="NRV20" s="249"/>
      <c r="NRW20" s="249"/>
      <c r="NRX20" s="249"/>
      <c r="NRY20" s="249"/>
      <c r="NRZ20" s="249"/>
      <c r="NSA20" s="249"/>
      <c r="NSB20" s="249"/>
      <c r="NSC20" s="249"/>
      <c r="NSD20" s="249"/>
      <c r="NSE20" s="249"/>
      <c r="NSF20" s="249"/>
      <c r="NSG20" s="249"/>
      <c r="NSH20" s="249"/>
      <c r="NSI20" s="249"/>
      <c r="NSJ20" s="249"/>
      <c r="NSK20" s="249"/>
      <c r="NSL20" s="249"/>
      <c r="NSM20" s="249"/>
      <c r="NSN20" s="249"/>
      <c r="NSO20" s="249"/>
      <c r="NSP20" s="249"/>
      <c r="NSQ20" s="249"/>
      <c r="NSR20" s="249"/>
      <c r="NSS20" s="249"/>
      <c r="NST20" s="249"/>
      <c r="NSU20" s="249"/>
      <c r="NSV20" s="249"/>
      <c r="NSW20" s="249"/>
      <c r="NSX20" s="249"/>
      <c r="NSY20" s="249"/>
      <c r="NSZ20" s="249"/>
      <c r="NTA20" s="249"/>
      <c r="NTB20" s="249"/>
      <c r="NTC20" s="249"/>
      <c r="NTD20" s="249"/>
      <c r="NTE20" s="249"/>
      <c r="NTF20" s="249"/>
      <c r="NTG20" s="249"/>
      <c r="NTH20" s="249"/>
      <c r="NTI20" s="249"/>
      <c r="NTJ20" s="249"/>
      <c r="NTK20" s="249"/>
      <c r="NTL20" s="249"/>
      <c r="NTM20" s="249"/>
      <c r="NTN20" s="249"/>
      <c r="NTO20" s="249"/>
      <c r="NTP20" s="249"/>
      <c r="NTQ20" s="249"/>
      <c r="NTR20" s="249"/>
      <c r="NTS20" s="249"/>
      <c r="NTT20" s="249"/>
      <c r="NTU20" s="249"/>
      <c r="NTV20" s="249"/>
      <c r="NTW20" s="249"/>
      <c r="NTX20" s="249"/>
      <c r="NTY20" s="249"/>
      <c r="NTZ20" s="249"/>
      <c r="NUA20" s="249"/>
      <c r="NUB20" s="249"/>
      <c r="NUC20" s="249"/>
      <c r="NUD20" s="249"/>
      <c r="NUE20" s="249"/>
      <c r="NUF20" s="249"/>
      <c r="NUG20" s="249"/>
      <c r="NUH20" s="249"/>
      <c r="NUI20" s="249"/>
      <c r="NUJ20" s="249"/>
      <c r="NUK20" s="249"/>
      <c r="NUL20" s="249"/>
      <c r="NUM20" s="249"/>
      <c r="NUN20" s="249"/>
      <c r="NUO20" s="249"/>
      <c r="NUP20" s="249"/>
      <c r="NUQ20" s="249"/>
      <c r="NUR20" s="249"/>
      <c r="NUS20" s="249"/>
      <c r="NUT20" s="249"/>
      <c r="NUU20" s="249"/>
      <c r="NUV20" s="249"/>
      <c r="NUW20" s="249"/>
      <c r="NUX20" s="249"/>
      <c r="NUY20" s="249"/>
      <c r="NUZ20" s="249"/>
      <c r="NVA20" s="249"/>
      <c r="NVB20" s="249"/>
      <c r="NVC20" s="249"/>
      <c r="NVD20" s="249"/>
      <c r="NVE20" s="249"/>
      <c r="NVF20" s="249"/>
      <c r="NVG20" s="249"/>
      <c r="NVH20" s="249"/>
      <c r="NVI20" s="249"/>
      <c r="NVJ20" s="249"/>
      <c r="NVK20" s="249"/>
      <c r="NVL20" s="249"/>
      <c r="NVM20" s="249"/>
      <c r="NVN20" s="249"/>
      <c r="NVO20" s="249"/>
      <c r="NVP20" s="249"/>
      <c r="NVQ20" s="249"/>
      <c r="NVR20" s="249"/>
      <c r="NVS20" s="249"/>
      <c r="NVT20" s="249"/>
      <c r="NVU20" s="249"/>
      <c r="NVV20" s="249"/>
      <c r="NVW20" s="249"/>
      <c r="NVX20" s="249"/>
      <c r="NVY20" s="249"/>
      <c r="NVZ20" s="249"/>
      <c r="NWA20" s="249"/>
      <c r="NWB20" s="249"/>
      <c r="NWC20" s="249"/>
      <c r="NWD20" s="249"/>
      <c r="NWE20" s="249"/>
      <c r="NWF20" s="249"/>
      <c r="NWG20" s="249"/>
      <c r="NWH20" s="249"/>
      <c r="NWI20" s="249"/>
      <c r="NWJ20" s="249"/>
      <c r="NWK20" s="249"/>
      <c r="NWL20" s="249"/>
      <c r="NWM20" s="249"/>
      <c r="NWN20" s="249"/>
      <c r="NWO20" s="249"/>
      <c r="NWP20" s="249"/>
      <c r="NWQ20" s="249"/>
      <c r="NWR20" s="249"/>
      <c r="NWS20" s="249"/>
      <c r="NWT20" s="249"/>
      <c r="NWU20" s="249"/>
      <c r="NWV20" s="249"/>
      <c r="NWW20" s="249"/>
      <c r="NWX20" s="249"/>
      <c r="NWY20" s="249"/>
      <c r="NWZ20" s="249"/>
      <c r="NXA20" s="249"/>
      <c r="NXB20" s="249"/>
      <c r="NXC20" s="249"/>
      <c r="NXD20" s="249"/>
      <c r="NXE20" s="249"/>
      <c r="NXF20" s="249"/>
      <c r="NXG20" s="249"/>
      <c r="NXH20" s="249"/>
      <c r="NXI20" s="249"/>
      <c r="NXJ20" s="249"/>
      <c r="NXK20" s="249"/>
      <c r="NXL20" s="249"/>
      <c r="NXM20" s="249"/>
      <c r="NXN20" s="249"/>
      <c r="NXO20" s="249"/>
      <c r="NXP20" s="249"/>
      <c r="NXQ20" s="249"/>
      <c r="NXR20" s="249"/>
      <c r="NXS20" s="249"/>
      <c r="NXT20" s="249"/>
      <c r="NXU20" s="249"/>
      <c r="NXV20" s="249"/>
      <c r="NXW20" s="249"/>
      <c r="NXX20" s="249"/>
      <c r="NXY20" s="249"/>
      <c r="NXZ20" s="249"/>
      <c r="NYA20" s="249"/>
      <c r="NYB20" s="249"/>
      <c r="NYC20" s="249"/>
      <c r="NYD20" s="249"/>
      <c r="NYE20" s="249"/>
      <c r="NYF20" s="249"/>
      <c r="NYG20" s="249"/>
      <c r="NYH20" s="249"/>
      <c r="NYI20" s="249"/>
      <c r="NYJ20" s="249"/>
      <c r="NYK20" s="249"/>
      <c r="NYL20" s="249"/>
      <c r="NYM20" s="249"/>
      <c r="NYN20" s="249"/>
      <c r="NYO20" s="249"/>
      <c r="NYP20" s="249"/>
      <c r="NYQ20" s="249"/>
      <c r="NYR20" s="249"/>
      <c r="NYS20" s="249"/>
      <c r="NYT20" s="249"/>
      <c r="NYU20" s="249"/>
      <c r="NYV20" s="249"/>
      <c r="NYW20" s="249"/>
      <c r="NYX20" s="249"/>
      <c r="NYY20" s="249"/>
      <c r="NYZ20" s="249"/>
      <c r="NZA20" s="249"/>
      <c r="NZB20" s="249"/>
      <c r="NZC20" s="249"/>
      <c r="NZD20" s="249"/>
      <c r="NZE20" s="249"/>
      <c r="NZF20" s="249"/>
      <c r="NZG20" s="249"/>
      <c r="NZH20" s="249"/>
      <c r="NZI20" s="249"/>
      <c r="NZJ20" s="249"/>
      <c r="NZK20" s="249"/>
      <c r="NZL20" s="249"/>
      <c r="NZM20" s="249"/>
      <c r="NZN20" s="249"/>
      <c r="NZO20" s="249"/>
      <c r="NZP20" s="249"/>
      <c r="NZQ20" s="249"/>
      <c r="NZR20" s="249"/>
      <c r="NZS20" s="249"/>
      <c r="NZT20" s="249"/>
      <c r="NZU20" s="249"/>
      <c r="NZV20" s="249"/>
      <c r="NZW20" s="249"/>
      <c r="NZX20" s="249"/>
      <c r="NZY20" s="249"/>
      <c r="NZZ20" s="249"/>
      <c r="OAA20" s="249"/>
      <c r="OAB20" s="249"/>
      <c r="OAC20" s="249"/>
      <c r="OAD20" s="249"/>
      <c r="OAE20" s="249"/>
      <c r="OAF20" s="249"/>
      <c r="OAG20" s="249"/>
      <c r="OAH20" s="249"/>
      <c r="OAI20" s="249"/>
      <c r="OAJ20" s="249"/>
      <c r="OAK20" s="249"/>
      <c r="OAL20" s="249"/>
      <c r="OAM20" s="249"/>
      <c r="OAN20" s="249"/>
      <c r="OAO20" s="249"/>
      <c r="OAP20" s="249"/>
      <c r="OAQ20" s="249"/>
      <c r="OAR20" s="249"/>
      <c r="OAS20" s="249"/>
      <c r="OAT20" s="249"/>
      <c r="OAU20" s="249"/>
      <c r="OAV20" s="249"/>
      <c r="OAW20" s="249"/>
      <c r="OAX20" s="249"/>
      <c r="OAY20" s="249"/>
      <c r="OAZ20" s="249"/>
      <c r="OBA20" s="249"/>
      <c r="OBB20" s="249"/>
      <c r="OBC20" s="249"/>
      <c r="OBD20" s="249"/>
      <c r="OBE20" s="249"/>
      <c r="OBF20" s="249"/>
      <c r="OBG20" s="249"/>
      <c r="OBH20" s="249"/>
      <c r="OBI20" s="249"/>
      <c r="OBJ20" s="249"/>
      <c r="OBK20" s="249"/>
      <c r="OBL20" s="249"/>
      <c r="OBM20" s="249"/>
      <c r="OBN20" s="249"/>
      <c r="OBO20" s="249"/>
      <c r="OBP20" s="249"/>
      <c r="OBQ20" s="249"/>
      <c r="OBR20" s="249"/>
      <c r="OBS20" s="249"/>
      <c r="OBT20" s="249"/>
      <c r="OBU20" s="249"/>
      <c r="OBV20" s="249"/>
      <c r="OBW20" s="249"/>
      <c r="OBX20" s="249"/>
      <c r="OBY20" s="249"/>
      <c r="OBZ20" s="249"/>
      <c r="OCA20" s="249"/>
      <c r="OCB20" s="249"/>
      <c r="OCC20" s="249"/>
      <c r="OCD20" s="249"/>
      <c r="OCE20" s="249"/>
      <c r="OCF20" s="249"/>
      <c r="OCG20" s="249"/>
      <c r="OCH20" s="249"/>
      <c r="OCI20" s="249"/>
      <c r="OCJ20" s="249"/>
      <c r="OCK20" s="249"/>
      <c r="OCL20" s="249"/>
      <c r="OCM20" s="249"/>
      <c r="OCN20" s="249"/>
      <c r="OCO20" s="249"/>
      <c r="OCP20" s="249"/>
      <c r="OCQ20" s="249"/>
      <c r="OCR20" s="249"/>
      <c r="OCS20" s="249"/>
      <c r="OCT20" s="249"/>
      <c r="OCU20" s="249"/>
      <c r="OCV20" s="249"/>
      <c r="OCW20" s="249"/>
      <c r="OCX20" s="249"/>
      <c r="OCY20" s="249"/>
      <c r="OCZ20" s="249"/>
      <c r="ODA20" s="249"/>
      <c r="ODB20" s="249"/>
      <c r="ODC20" s="249"/>
      <c r="ODD20" s="249"/>
      <c r="ODE20" s="249"/>
      <c r="ODF20" s="249"/>
      <c r="ODG20" s="249"/>
      <c r="ODH20" s="249"/>
      <c r="ODI20" s="249"/>
      <c r="ODJ20" s="249"/>
      <c r="ODK20" s="249"/>
      <c r="ODL20" s="249"/>
      <c r="ODM20" s="249"/>
      <c r="ODN20" s="249"/>
      <c r="ODO20" s="249"/>
      <c r="ODP20" s="249"/>
      <c r="ODQ20" s="249"/>
      <c r="ODR20" s="249"/>
      <c r="ODS20" s="249"/>
      <c r="ODT20" s="249"/>
      <c r="ODU20" s="249"/>
      <c r="ODV20" s="249"/>
      <c r="ODW20" s="249"/>
      <c r="ODX20" s="249"/>
      <c r="ODY20" s="249"/>
      <c r="ODZ20" s="249"/>
      <c r="OEA20" s="249"/>
      <c r="OEB20" s="249"/>
      <c r="OEC20" s="249"/>
      <c r="OED20" s="249"/>
      <c r="OEE20" s="249"/>
      <c r="OEF20" s="249"/>
      <c r="OEG20" s="249"/>
      <c r="OEH20" s="249"/>
      <c r="OEI20" s="249"/>
      <c r="OEJ20" s="249"/>
      <c r="OEK20" s="249"/>
      <c r="OEL20" s="249"/>
      <c r="OEM20" s="249"/>
      <c r="OEN20" s="249"/>
      <c r="OEO20" s="249"/>
      <c r="OEP20" s="249"/>
      <c r="OEQ20" s="249"/>
      <c r="OER20" s="249"/>
      <c r="OES20" s="249"/>
      <c r="OET20" s="249"/>
      <c r="OEU20" s="249"/>
      <c r="OEV20" s="249"/>
      <c r="OEW20" s="249"/>
      <c r="OEX20" s="249"/>
      <c r="OEY20" s="249"/>
      <c r="OEZ20" s="249"/>
      <c r="OFA20" s="249"/>
      <c r="OFB20" s="249"/>
      <c r="OFC20" s="249"/>
      <c r="OFD20" s="249"/>
      <c r="OFE20" s="249"/>
      <c r="OFF20" s="249"/>
      <c r="OFG20" s="249"/>
      <c r="OFH20" s="249"/>
      <c r="OFI20" s="249"/>
      <c r="OFJ20" s="249"/>
      <c r="OFK20" s="249"/>
      <c r="OFL20" s="249"/>
      <c r="OFM20" s="249"/>
      <c r="OFN20" s="249"/>
      <c r="OFO20" s="249"/>
      <c r="OFP20" s="249"/>
      <c r="OFQ20" s="249"/>
      <c r="OFR20" s="249"/>
      <c r="OFS20" s="249"/>
      <c r="OFT20" s="249"/>
      <c r="OFU20" s="249"/>
      <c r="OFV20" s="249"/>
      <c r="OFW20" s="249"/>
      <c r="OFX20" s="249"/>
      <c r="OFY20" s="249"/>
      <c r="OFZ20" s="249"/>
      <c r="OGA20" s="249"/>
      <c r="OGB20" s="249"/>
      <c r="OGC20" s="249"/>
      <c r="OGD20" s="249"/>
      <c r="OGE20" s="249"/>
      <c r="OGF20" s="249"/>
      <c r="OGG20" s="249"/>
      <c r="OGH20" s="249"/>
      <c r="OGI20" s="249"/>
      <c r="OGJ20" s="249"/>
      <c r="OGK20" s="249"/>
      <c r="OGL20" s="249"/>
      <c r="OGM20" s="249"/>
      <c r="OGN20" s="249"/>
      <c r="OGO20" s="249"/>
      <c r="OGP20" s="249"/>
      <c r="OGQ20" s="249"/>
      <c r="OGR20" s="249"/>
      <c r="OGS20" s="249"/>
      <c r="OGT20" s="249"/>
      <c r="OGU20" s="249"/>
      <c r="OGV20" s="249"/>
      <c r="OGW20" s="249"/>
      <c r="OGX20" s="249"/>
      <c r="OGY20" s="249"/>
      <c r="OGZ20" s="249"/>
      <c r="OHA20" s="249"/>
      <c r="OHB20" s="249"/>
      <c r="OHC20" s="249"/>
      <c r="OHD20" s="249"/>
      <c r="OHE20" s="249"/>
      <c r="OHF20" s="249"/>
      <c r="OHG20" s="249"/>
      <c r="OHH20" s="249"/>
      <c r="OHI20" s="249"/>
      <c r="OHJ20" s="249"/>
      <c r="OHK20" s="249"/>
      <c r="OHL20" s="249"/>
      <c r="OHM20" s="249"/>
      <c r="OHN20" s="249"/>
      <c r="OHO20" s="249"/>
      <c r="OHP20" s="249"/>
      <c r="OHQ20" s="249"/>
      <c r="OHR20" s="249"/>
      <c r="OHS20" s="249"/>
      <c r="OHT20" s="249"/>
      <c r="OHU20" s="249"/>
      <c r="OHV20" s="249"/>
      <c r="OHW20" s="249"/>
      <c r="OHX20" s="249"/>
      <c r="OHY20" s="249"/>
      <c r="OHZ20" s="249"/>
      <c r="OIA20" s="249"/>
      <c r="OIB20" s="249"/>
      <c r="OIC20" s="249"/>
      <c r="OID20" s="249"/>
      <c r="OIE20" s="249"/>
      <c r="OIF20" s="249"/>
      <c r="OIG20" s="249"/>
      <c r="OIH20" s="249"/>
      <c r="OII20" s="249"/>
      <c r="OIJ20" s="249"/>
      <c r="OIK20" s="249"/>
      <c r="OIL20" s="249"/>
      <c r="OIM20" s="249"/>
      <c r="OIN20" s="249"/>
      <c r="OIO20" s="249"/>
      <c r="OIP20" s="249"/>
      <c r="OIQ20" s="249"/>
      <c r="OIR20" s="249"/>
      <c r="OIS20" s="249"/>
      <c r="OIT20" s="249"/>
      <c r="OIU20" s="249"/>
      <c r="OIV20" s="249"/>
      <c r="OIW20" s="249"/>
      <c r="OIX20" s="249"/>
      <c r="OIY20" s="249"/>
      <c r="OIZ20" s="249"/>
      <c r="OJA20" s="249"/>
      <c r="OJB20" s="249"/>
      <c r="OJC20" s="249"/>
      <c r="OJD20" s="249"/>
      <c r="OJE20" s="249"/>
      <c r="OJF20" s="249"/>
      <c r="OJG20" s="249"/>
      <c r="OJH20" s="249"/>
      <c r="OJI20" s="249"/>
      <c r="OJJ20" s="249"/>
      <c r="OJK20" s="249"/>
      <c r="OJL20" s="249"/>
      <c r="OJM20" s="249"/>
      <c r="OJN20" s="249"/>
      <c r="OJO20" s="249"/>
      <c r="OJP20" s="249"/>
      <c r="OJQ20" s="249"/>
      <c r="OJR20" s="249"/>
      <c r="OJS20" s="249"/>
      <c r="OJT20" s="249"/>
      <c r="OJU20" s="249"/>
      <c r="OJV20" s="249"/>
      <c r="OJW20" s="249"/>
      <c r="OJX20" s="249"/>
      <c r="OJY20" s="249"/>
      <c r="OJZ20" s="249"/>
      <c r="OKA20" s="249"/>
      <c r="OKB20" s="249"/>
      <c r="OKC20" s="249"/>
      <c r="OKD20" s="249"/>
      <c r="OKE20" s="249"/>
      <c r="OKF20" s="249"/>
      <c r="OKG20" s="249"/>
      <c r="OKH20" s="249"/>
      <c r="OKI20" s="249"/>
      <c r="OKJ20" s="249"/>
      <c r="OKK20" s="249"/>
      <c r="OKL20" s="249"/>
      <c r="OKM20" s="249"/>
      <c r="OKN20" s="249"/>
      <c r="OKO20" s="249"/>
      <c r="OKP20" s="249"/>
      <c r="OKQ20" s="249"/>
      <c r="OKR20" s="249"/>
      <c r="OKS20" s="249"/>
      <c r="OKT20" s="249"/>
      <c r="OKU20" s="249"/>
      <c r="OKV20" s="249"/>
      <c r="OKW20" s="249"/>
      <c r="OKX20" s="249"/>
      <c r="OKY20" s="249"/>
      <c r="OKZ20" s="249"/>
      <c r="OLA20" s="249"/>
      <c r="OLB20" s="249"/>
      <c r="OLC20" s="249"/>
      <c r="OLD20" s="249"/>
      <c r="OLE20" s="249"/>
      <c r="OLF20" s="249"/>
      <c r="OLG20" s="249"/>
      <c r="OLH20" s="249"/>
      <c r="OLI20" s="249"/>
      <c r="OLJ20" s="249"/>
      <c r="OLK20" s="249"/>
      <c r="OLL20" s="249"/>
      <c r="OLM20" s="249"/>
      <c r="OLN20" s="249"/>
      <c r="OLO20" s="249"/>
      <c r="OLP20" s="249"/>
      <c r="OLQ20" s="249"/>
      <c r="OLR20" s="249"/>
      <c r="OLS20" s="249"/>
      <c r="OLT20" s="249"/>
      <c r="OLU20" s="249"/>
      <c r="OLV20" s="249"/>
      <c r="OLW20" s="249"/>
      <c r="OLX20" s="249"/>
      <c r="OLY20" s="249"/>
      <c r="OLZ20" s="249"/>
      <c r="OMA20" s="249"/>
      <c r="OMB20" s="249"/>
      <c r="OMC20" s="249"/>
      <c r="OMD20" s="249"/>
      <c r="OME20" s="249"/>
      <c r="OMF20" s="249"/>
      <c r="OMG20" s="249"/>
      <c r="OMH20" s="249"/>
      <c r="OMI20" s="249"/>
      <c r="OMJ20" s="249"/>
      <c r="OMK20" s="249"/>
      <c r="OML20" s="249"/>
      <c r="OMM20" s="249"/>
      <c r="OMN20" s="249"/>
      <c r="OMO20" s="249"/>
      <c r="OMP20" s="249"/>
      <c r="OMQ20" s="249"/>
      <c r="OMR20" s="249"/>
      <c r="OMS20" s="249"/>
      <c r="OMT20" s="249"/>
      <c r="OMU20" s="249"/>
      <c r="OMV20" s="249"/>
      <c r="OMW20" s="249"/>
      <c r="OMX20" s="249"/>
      <c r="OMY20" s="249"/>
      <c r="OMZ20" s="249"/>
      <c r="ONA20" s="249"/>
      <c r="ONB20" s="249"/>
      <c r="ONC20" s="249"/>
      <c r="OND20" s="249"/>
      <c r="ONE20" s="249"/>
      <c r="ONF20" s="249"/>
      <c r="ONG20" s="249"/>
      <c r="ONH20" s="249"/>
      <c r="ONI20" s="249"/>
      <c r="ONJ20" s="249"/>
      <c r="ONK20" s="249"/>
      <c r="ONL20" s="249"/>
      <c r="ONM20" s="249"/>
      <c r="ONN20" s="249"/>
      <c r="ONO20" s="249"/>
      <c r="ONP20" s="249"/>
      <c r="ONQ20" s="249"/>
      <c r="ONR20" s="249"/>
      <c r="ONS20" s="249"/>
      <c r="ONT20" s="249"/>
      <c r="ONU20" s="249"/>
      <c r="ONV20" s="249"/>
      <c r="ONW20" s="249"/>
      <c r="ONX20" s="249"/>
      <c r="ONY20" s="249"/>
      <c r="ONZ20" s="249"/>
      <c r="OOA20" s="249"/>
      <c r="OOB20" s="249"/>
      <c r="OOC20" s="249"/>
      <c r="OOD20" s="249"/>
      <c r="OOE20" s="249"/>
      <c r="OOF20" s="249"/>
      <c r="OOG20" s="249"/>
      <c r="OOH20" s="249"/>
      <c r="OOI20" s="249"/>
      <c r="OOJ20" s="249"/>
      <c r="OOK20" s="249"/>
      <c r="OOL20" s="249"/>
      <c r="OOM20" s="249"/>
      <c r="OON20" s="249"/>
      <c r="OOO20" s="249"/>
      <c r="OOP20" s="249"/>
      <c r="OOQ20" s="249"/>
      <c r="OOR20" s="249"/>
      <c r="OOS20" s="249"/>
      <c r="OOT20" s="249"/>
      <c r="OOU20" s="249"/>
      <c r="OOV20" s="249"/>
      <c r="OOW20" s="249"/>
      <c r="OOX20" s="249"/>
      <c r="OOY20" s="249"/>
      <c r="OOZ20" s="249"/>
      <c r="OPA20" s="249"/>
      <c r="OPB20" s="249"/>
      <c r="OPC20" s="249"/>
      <c r="OPD20" s="249"/>
      <c r="OPE20" s="249"/>
      <c r="OPF20" s="249"/>
      <c r="OPG20" s="249"/>
      <c r="OPH20" s="249"/>
      <c r="OPI20" s="249"/>
      <c r="OPJ20" s="249"/>
      <c r="OPK20" s="249"/>
      <c r="OPL20" s="249"/>
      <c r="OPM20" s="249"/>
      <c r="OPN20" s="249"/>
      <c r="OPO20" s="249"/>
      <c r="OPP20" s="249"/>
      <c r="OPQ20" s="249"/>
      <c r="OPR20" s="249"/>
      <c r="OPS20" s="249"/>
      <c r="OPT20" s="249"/>
      <c r="OPU20" s="249"/>
      <c r="OPV20" s="249"/>
      <c r="OPW20" s="249"/>
      <c r="OPX20" s="249"/>
      <c r="OPY20" s="249"/>
      <c r="OPZ20" s="249"/>
      <c r="OQA20" s="249"/>
      <c r="OQB20" s="249"/>
      <c r="OQC20" s="249"/>
      <c r="OQD20" s="249"/>
      <c r="OQE20" s="249"/>
      <c r="OQF20" s="249"/>
      <c r="OQG20" s="249"/>
      <c r="OQH20" s="249"/>
      <c r="OQI20" s="249"/>
      <c r="OQJ20" s="249"/>
      <c r="OQK20" s="249"/>
      <c r="OQL20" s="249"/>
      <c r="OQM20" s="249"/>
      <c r="OQN20" s="249"/>
      <c r="OQO20" s="249"/>
      <c r="OQP20" s="249"/>
      <c r="OQQ20" s="249"/>
      <c r="OQR20" s="249"/>
      <c r="OQS20" s="249"/>
      <c r="OQT20" s="249"/>
      <c r="OQU20" s="249"/>
      <c r="OQV20" s="249"/>
      <c r="OQW20" s="249"/>
      <c r="OQX20" s="249"/>
      <c r="OQY20" s="249"/>
      <c r="OQZ20" s="249"/>
      <c r="ORA20" s="249"/>
      <c r="ORB20" s="249"/>
      <c r="ORC20" s="249"/>
      <c r="ORD20" s="249"/>
      <c r="ORE20" s="249"/>
      <c r="ORF20" s="249"/>
      <c r="ORG20" s="249"/>
      <c r="ORH20" s="249"/>
      <c r="ORI20" s="249"/>
      <c r="ORJ20" s="249"/>
      <c r="ORK20" s="249"/>
      <c r="ORL20" s="249"/>
      <c r="ORM20" s="249"/>
      <c r="ORN20" s="249"/>
      <c r="ORO20" s="249"/>
      <c r="ORP20" s="249"/>
      <c r="ORQ20" s="249"/>
      <c r="ORR20" s="249"/>
      <c r="ORS20" s="249"/>
      <c r="ORT20" s="249"/>
      <c r="ORU20" s="249"/>
      <c r="ORV20" s="249"/>
      <c r="ORW20" s="249"/>
      <c r="ORX20" s="249"/>
      <c r="ORY20" s="249"/>
      <c r="ORZ20" s="249"/>
      <c r="OSA20" s="249"/>
      <c r="OSB20" s="249"/>
      <c r="OSC20" s="249"/>
      <c r="OSD20" s="249"/>
      <c r="OSE20" s="249"/>
      <c r="OSF20" s="249"/>
      <c r="OSG20" s="249"/>
      <c r="OSH20" s="249"/>
      <c r="OSI20" s="249"/>
      <c r="OSJ20" s="249"/>
      <c r="OSK20" s="249"/>
      <c r="OSL20" s="249"/>
      <c r="OSM20" s="249"/>
      <c r="OSN20" s="249"/>
      <c r="OSO20" s="249"/>
      <c r="OSP20" s="249"/>
      <c r="OSQ20" s="249"/>
      <c r="OSR20" s="249"/>
      <c r="OSS20" s="249"/>
      <c r="OST20" s="249"/>
      <c r="OSU20" s="249"/>
      <c r="OSV20" s="249"/>
      <c r="OSW20" s="249"/>
      <c r="OSX20" s="249"/>
      <c r="OSY20" s="249"/>
      <c r="OSZ20" s="249"/>
      <c r="OTA20" s="249"/>
      <c r="OTB20" s="249"/>
      <c r="OTC20" s="249"/>
      <c r="OTD20" s="249"/>
      <c r="OTE20" s="249"/>
      <c r="OTF20" s="249"/>
      <c r="OTG20" s="249"/>
      <c r="OTH20" s="249"/>
      <c r="OTI20" s="249"/>
      <c r="OTJ20" s="249"/>
      <c r="OTK20" s="249"/>
      <c r="OTL20" s="249"/>
      <c r="OTM20" s="249"/>
      <c r="OTN20" s="249"/>
      <c r="OTO20" s="249"/>
      <c r="OTP20" s="249"/>
      <c r="OTQ20" s="249"/>
      <c r="OTR20" s="249"/>
      <c r="OTS20" s="249"/>
      <c r="OTT20" s="249"/>
      <c r="OTU20" s="249"/>
      <c r="OTV20" s="249"/>
      <c r="OTW20" s="249"/>
      <c r="OTX20" s="249"/>
      <c r="OTY20" s="249"/>
      <c r="OTZ20" s="249"/>
      <c r="OUA20" s="249"/>
      <c r="OUB20" s="249"/>
      <c r="OUC20" s="249"/>
      <c r="OUD20" s="249"/>
      <c r="OUE20" s="249"/>
      <c r="OUF20" s="249"/>
      <c r="OUG20" s="249"/>
      <c r="OUH20" s="249"/>
      <c r="OUI20" s="249"/>
      <c r="OUJ20" s="249"/>
      <c r="OUK20" s="249"/>
      <c r="OUL20" s="249"/>
      <c r="OUM20" s="249"/>
      <c r="OUN20" s="249"/>
      <c r="OUO20" s="249"/>
      <c r="OUP20" s="249"/>
      <c r="OUQ20" s="249"/>
      <c r="OUR20" s="249"/>
      <c r="OUS20" s="249"/>
      <c r="OUT20" s="249"/>
      <c r="OUU20" s="249"/>
      <c r="OUV20" s="249"/>
      <c r="OUW20" s="249"/>
      <c r="OUX20" s="249"/>
      <c r="OUY20" s="249"/>
      <c r="OUZ20" s="249"/>
      <c r="OVA20" s="249"/>
      <c r="OVB20" s="249"/>
      <c r="OVC20" s="249"/>
      <c r="OVD20" s="249"/>
      <c r="OVE20" s="249"/>
      <c r="OVF20" s="249"/>
      <c r="OVG20" s="249"/>
      <c r="OVH20" s="249"/>
      <c r="OVI20" s="249"/>
      <c r="OVJ20" s="249"/>
      <c r="OVK20" s="249"/>
      <c r="OVL20" s="249"/>
      <c r="OVM20" s="249"/>
      <c r="OVN20" s="249"/>
      <c r="OVO20" s="249"/>
      <c r="OVP20" s="249"/>
      <c r="OVQ20" s="249"/>
      <c r="OVR20" s="249"/>
      <c r="OVS20" s="249"/>
      <c r="OVT20" s="249"/>
      <c r="OVU20" s="249"/>
      <c r="OVV20" s="249"/>
      <c r="OVW20" s="249"/>
      <c r="OVX20" s="249"/>
      <c r="OVY20" s="249"/>
      <c r="OVZ20" s="249"/>
      <c r="OWA20" s="249"/>
      <c r="OWB20" s="249"/>
      <c r="OWC20" s="249"/>
      <c r="OWD20" s="249"/>
      <c r="OWE20" s="249"/>
      <c r="OWF20" s="249"/>
      <c r="OWG20" s="249"/>
      <c r="OWH20" s="249"/>
      <c r="OWI20" s="249"/>
      <c r="OWJ20" s="249"/>
      <c r="OWK20" s="249"/>
      <c r="OWL20" s="249"/>
      <c r="OWM20" s="249"/>
      <c r="OWN20" s="249"/>
      <c r="OWO20" s="249"/>
      <c r="OWP20" s="249"/>
      <c r="OWQ20" s="249"/>
      <c r="OWR20" s="249"/>
      <c r="OWS20" s="249"/>
      <c r="OWT20" s="249"/>
      <c r="OWU20" s="249"/>
      <c r="OWV20" s="249"/>
      <c r="OWW20" s="249"/>
      <c r="OWX20" s="249"/>
      <c r="OWY20" s="249"/>
      <c r="OWZ20" s="249"/>
      <c r="OXA20" s="249"/>
      <c r="OXB20" s="249"/>
      <c r="OXC20" s="249"/>
      <c r="OXD20" s="249"/>
      <c r="OXE20" s="249"/>
      <c r="OXF20" s="249"/>
      <c r="OXG20" s="249"/>
      <c r="OXH20" s="249"/>
      <c r="OXI20" s="249"/>
      <c r="OXJ20" s="249"/>
      <c r="OXK20" s="249"/>
      <c r="OXL20" s="249"/>
      <c r="OXM20" s="249"/>
      <c r="OXN20" s="249"/>
      <c r="OXO20" s="249"/>
      <c r="OXP20" s="249"/>
      <c r="OXQ20" s="249"/>
      <c r="OXR20" s="249"/>
      <c r="OXS20" s="249"/>
      <c r="OXT20" s="249"/>
      <c r="OXU20" s="249"/>
      <c r="OXV20" s="249"/>
      <c r="OXW20" s="249"/>
      <c r="OXX20" s="249"/>
      <c r="OXY20" s="249"/>
      <c r="OXZ20" s="249"/>
      <c r="OYA20" s="249"/>
      <c r="OYB20" s="249"/>
      <c r="OYC20" s="249"/>
      <c r="OYD20" s="249"/>
      <c r="OYE20" s="249"/>
      <c r="OYF20" s="249"/>
      <c r="OYG20" s="249"/>
      <c r="OYH20" s="249"/>
      <c r="OYI20" s="249"/>
      <c r="OYJ20" s="249"/>
      <c r="OYK20" s="249"/>
      <c r="OYL20" s="249"/>
      <c r="OYM20" s="249"/>
      <c r="OYN20" s="249"/>
      <c r="OYO20" s="249"/>
      <c r="OYP20" s="249"/>
      <c r="OYQ20" s="249"/>
      <c r="OYR20" s="249"/>
      <c r="OYS20" s="249"/>
      <c r="OYT20" s="249"/>
      <c r="OYU20" s="249"/>
      <c r="OYV20" s="249"/>
      <c r="OYW20" s="249"/>
      <c r="OYX20" s="249"/>
      <c r="OYY20" s="249"/>
      <c r="OYZ20" s="249"/>
      <c r="OZA20" s="249"/>
      <c r="OZB20" s="249"/>
      <c r="OZC20" s="249"/>
      <c r="OZD20" s="249"/>
      <c r="OZE20" s="249"/>
      <c r="OZF20" s="249"/>
      <c r="OZG20" s="249"/>
      <c r="OZH20" s="249"/>
      <c r="OZI20" s="249"/>
      <c r="OZJ20" s="249"/>
      <c r="OZK20" s="249"/>
      <c r="OZL20" s="249"/>
      <c r="OZM20" s="249"/>
      <c r="OZN20" s="249"/>
      <c r="OZO20" s="249"/>
      <c r="OZP20" s="249"/>
      <c r="OZQ20" s="249"/>
      <c r="OZR20" s="249"/>
      <c r="OZS20" s="249"/>
      <c r="OZT20" s="249"/>
      <c r="OZU20" s="249"/>
      <c r="OZV20" s="249"/>
      <c r="OZW20" s="249"/>
      <c r="OZX20" s="249"/>
      <c r="OZY20" s="249"/>
      <c r="OZZ20" s="249"/>
      <c r="PAA20" s="249"/>
      <c r="PAB20" s="249"/>
      <c r="PAC20" s="249"/>
      <c r="PAD20" s="249"/>
      <c r="PAE20" s="249"/>
      <c r="PAF20" s="249"/>
      <c r="PAG20" s="249"/>
      <c r="PAH20" s="249"/>
      <c r="PAI20" s="249"/>
      <c r="PAJ20" s="249"/>
      <c r="PAK20" s="249"/>
      <c r="PAL20" s="249"/>
      <c r="PAM20" s="249"/>
      <c r="PAN20" s="249"/>
      <c r="PAO20" s="249"/>
      <c r="PAP20" s="249"/>
      <c r="PAQ20" s="249"/>
      <c r="PAR20" s="249"/>
      <c r="PAS20" s="249"/>
      <c r="PAT20" s="249"/>
      <c r="PAU20" s="249"/>
      <c r="PAV20" s="249"/>
      <c r="PAW20" s="249"/>
      <c r="PAX20" s="249"/>
      <c r="PAY20" s="249"/>
      <c r="PAZ20" s="249"/>
      <c r="PBA20" s="249"/>
      <c r="PBB20" s="249"/>
      <c r="PBC20" s="249"/>
      <c r="PBD20" s="249"/>
      <c r="PBE20" s="249"/>
      <c r="PBF20" s="249"/>
      <c r="PBG20" s="249"/>
      <c r="PBH20" s="249"/>
      <c r="PBI20" s="249"/>
      <c r="PBJ20" s="249"/>
      <c r="PBK20" s="249"/>
      <c r="PBL20" s="249"/>
      <c r="PBM20" s="249"/>
      <c r="PBN20" s="249"/>
      <c r="PBO20" s="249"/>
      <c r="PBP20" s="249"/>
      <c r="PBQ20" s="249"/>
      <c r="PBR20" s="249"/>
      <c r="PBS20" s="249"/>
      <c r="PBT20" s="249"/>
      <c r="PBU20" s="249"/>
      <c r="PBV20" s="249"/>
      <c r="PBW20" s="249"/>
      <c r="PBX20" s="249"/>
      <c r="PBY20" s="249"/>
      <c r="PBZ20" s="249"/>
      <c r="PCA20" s="249"/>
      <c r="PCB20" s="249"/>
      <c r="PCC20" s="249"/>
      <c r="PCD20" s="249"/>
      <c r="PCE20" s="249"/>
      <c r="PCF20" s="249"/>
      <c r="PCG20" s="249"/>
      <c r="PCH20" s="249"/>
      <c r="PCI20" s="249"/>
      <c r="PCJ20" s="249"/>
      <c r="PCK20" s="249"/>
      <c r="PCL20" s="249"/>
      <c r="PCM20" s="249"/>
      <c r="PCN20" s="249"/>
      <c r="PCO20" s="249"/>
      <c r="PCP20" s="249"/>
      <c r="PCQ20" s="249"/>
      <c r="PCR20" s="249"/>
      <c r="PCS20" s="249"/>
      <c r="PCT20" s="249"/>
      <c r="PCU20" s="249"/>
      <c r="PCV20" s="249"/>
      <c r="PCW20" s="249"/>
      <c r="PCX20" s="249"/>
      <c r="PCY20" s="249"/>
      <c r="PCZ20" s="249"/>
      <c r="PDA20" s="249"/>
      <c r="PDB20" s="249"/>
      <c r="PDC20" s="249"/>
      <c r="PDD20" s="249"/>
      <c r="PDE20" s="249"/>
      <c r="PDF20" s="249"/>
      <c r="PDG20" s="249"/>
      <c r="PDH20" s="249"/>
      <c r="PDI20" s="249"/>
      <c r="PDJ20" s="249"/>
      <c r="PDK20" s="249"/>
      <c r="PDL20" s="249"/>
      <c r="PDM20" s="249"/>
      <c r="PDN20" s="249"/>
      <c r="PDO20" s="249"/>
      <c r="PDP20" s="249"/>
      <c r="PDQ20" s="249"/>
      <c r="PDR20" s="249"/>
      <c r="PDS20" s="249"/>
      <c r="PDT20" s="249"/>
      <c r="PDU20" s="249"/>
      <c r="PDV20" s="249"/>
      <c r="PDW20" s="249"/>
      <c r="PDX20" s="249"/>
      <c r="PDY20" s="249"/>
      <c r="PDZ20" s="249"/>
      <c r="PEA20" s="249"/>
      <c r="PEB20" s="249"/>
      <c r="PEC20" s="249"/>
      <c r="PED20" s="249"/>
      <c r="PEE20" s="249"/>
      <c r="PEF20" s="249"/>
      <c r="PEG20" s="249"/>
      <c r="PEH20" s="249"/>
      <c r="PEI20" s="249"/>
      <c r="PEJ20" s="249"/>
      <c r="PEK20" s="249"/>
      <c r="PEL20" s="249"/>
      <c r="PEM20" s="249"/>
      <c r="PEN20" s="249"/>
      <c r="PEO20" s="249"/>
      <c r="PEP20" s="249"/>
      <c r="PEQ20" s="249"/>
      <c r="PER20" s="249"/>
      <c r="PES20" s="249"/>
      <c r="PET20" s="249"/>
      <c r="PEU20" s="249"/>
      <c r="PEV20" s="249"/>
      <c r="PEW20" s="249"/>
      <c r="PEX20" s="249"/>
      <c r="PEY20" s="249"/>
      <c r="PEZ20" s="249"/>
      <c r="PFA20" s="249"/>
      <c r="PFB20" s="249"/>
      <c r="PFC20" s="249"/>
      <c r="PFD20" s="249"/>
      <c r="PFE20" s="249"/>
      <c r="PFF20" s="249"/>
      <c r="PFG20" s="249"/>
      <c r="PFH20" s="249"/>
      <c r="PFI20" s="249"/>
      <c r="PFJ20" s="249"/>
      <c r="PFK20" s="249"/>
      <c r="PFL20" s="249"/>
      <c r="PFM20" s="249"/>
      <c r="PFN20" s="249"/>
      <c r="PFO20" s="249"/>
      <c r="PFP20" s="249"/>
      <c r="PFQ20" s="249"/>
      <c r="PFR20" s="249"/>
      <c r="PFS20" s="249"/>
      <c r="PFT20" s="249"/>
      <c r="PFU20" s="249"/>
      <c r="PFV20" s="249"/>
      <c r="PFW20" s="249"/>
      <c r="PFX20" s="249"/>
      <c r="PFY20" s="249"/>
      <c r="PFZ20" s="249"/>
      <c r="PGA20" s="249"/>
      <c r="PGB20" s="249"/>
      <c r="PGC20" s="249"/>
      <c r="PGD20" s="249"/>
      <c r="PGE20" s="249"/>
      <c r="PGF20" s="249"/>
      <c r="PGG20" s="249"/>
      <c r="PGH20" s="249"/>
      <c r="PGI20" s="249"/>
      <c r="PGJ20" s="249"/>
      <c r="PGK20" s="249"/>
      <c r="PGL20" s="249"/>
      <c r="PGM20" s="249"/>
      <c r="PGN20" s="249"/>
      <c r="PGO20" s="249"/>
      <c r="PGP20" s="249"/>
      <c r="PGQ20" s="249"/>
      <c r="PGR20" s="249"/>
      <c r="PGS20" s="249"/>
      <c r="PGT20" s="249"/>
      <c r="PGU20" s="249"/>
      <c r="PGV20" s="249"/>
      <c r="PGW20" s="249"/>
      <c r="PGX20" s="249"/>
      <c r="PGY20" s="249"/>
      <c r="PGZ20" s="249"/>
      <c r="PHA20" s="249"/>
      <c r="PHB20" s="249"/>
      <c r="PHC20" s="249"/>
      <c r="PHD20" s="249"/>
      <c r="PHE20" s="249"/>
      <c r="PHF20" s="249"/>
      <c r="PHG20" s="249"/>
      <c r="PHH20" s="249"/>
      <c r="PHI20" s="249"/>
      <c r="PHJ20" s="249"/>
      <c r="PHK20" s="249"/>
      <c r="PHL20" s="249"/>
      <c r="PHM20" s="249"/>
      <c r="PHN20" s="249"/>
      <c r="PHO20" s="249"/>
      <c r="PHP20" s="249"/>
      <c r="PHQ20" s="249"/>
      <c r="PHR20" s="249"/>
      <c r="PHS20" s="249"/>
      <c r="PHT20" s="249"/>
      <c r="PHU20" s="249"/>
      <c r="PHV20" s="249"/>
      <c r="PHW20" s="249"/>
      <c r="PHX20" s="249"/>
      <c r="PHY20" s="249"/>
      <c r="PHZ20" s="249"/>
      <c r="PIA20" s="249"/>
      <c r="PIB20" s="249"/>
      <c r="PIC20" s="249"/>
      <c r="PID20" s="249"/>
      <c r="PIE20" s="249"/>
      <c r="PIF20" s="249"/>
      <c r="PIG20" s="249"/>
      <c r="PIH20" s="249"/>
      <c r="PII20" s="249"/>
      <c r="PIJ20" s="249"/>
      <c r="PIK20" s="249"/>
      <c r="PIL20" s="249"/>
      <c r="PIM20" s="249"/>
      <c r="PIN20" s="249"/>
      <c r="PIO20" s="249"/>
      <c r="PIP20" s="249"/>
      <c r="PIQ20" s="249"/>
      <c r="PIR20" s="249"/>
      <c r="PIS20" s="249"/>
      <c r="PIT20" s="249"/>
      <c r="PIU20" s="249"/>
      <c r="PIV20" s="249"/>
      <c r="PIW20" s="249"/>
      <c r="PIX20" s="249"/>
      <c r="PIY20" s="249"/>
      <c r="PIZ20" s="249"/>
      <c r="PJA20" s="249"/>
      <c r="PJB20" s="249"/>
      <c r="PJC20" s="249"/>
      <c r="PJD20" s="249"/>
      <c r="PJE20" s="249"/>
      <c r="PJF20" s="249"/>
      <c r="PJG20" s="249"/>
      <c r="PJH20" s="249"/>
      <c r="PJI20" s="249"/>
      <c r="PJJ20" s="249"/>
      <c r="PJK20" s="249"/>
      <c r="PJL20" s="249"/>
      <c r="PJM20" s="249"/>
      <c r="PJN20" s="249"/>
      <c r="PJO20" s="249"/>
      <c r="PJP20" s="249"/>
      <c r="PJQ20" s="249"/>
      <c r="PJR20" s="249"/>
      <c r="PJS20" s="249"/>
      <c r="PJT20" s="249"/>
      <c r="PJU20" s="249"/>
      <c r="PJV20" s="249"/>
      <c r="PJW20" s="249"/>
      <c r="PJX20" s="249"/>
      <c r="PJY20" s="249"/>
      <c r="PJZ20" s="249"/>
      <c r="PKA20" s="249"/>
      <c r="PKB20" s="249"/>
      <c r="PKC20" s="249"/>
      <c r="PKD20" s="249"/>
      <c r="PKE20" s="249"/>
      <c r="PKF20" s="249"/>
      <c r="PKG20" s="249"/>
      <c r="PKH20" s="249"/>
      <c r="PKI20" s="249"/>
      <c r="PKJ20" s="249"/>
      <c r="PKK20" s="249"/>
      <c r="PKL20" s="249"/>
      <c r="PKM20" s="249"/>
      <c r="PKN20" s="249"/>
      <c r="PKO20" s="249"/>
      <c r="PKP20" s="249"/>
      <c r="PKQ20" s="249"/>
      <c r="PKR20" s="249"/>
      <c r="PKS20" s="249"/>
      <c r="PKT20" s="249"/>
      <c r="PKU20" s="249"/>
      <c r="PKV20" s="249"/>
      <c r="PKW20" s="249"/>
      <c r="PKX20" s="249"/>
      <c r="PKY20" s="249"/>
      <c r="PKZ20" s="249"/>
      <c r="PLA20" s="249"/>
      <c r="PLB20" s="249"/>
      <c r="PLC20" s="249"/>
      <c r="PLD20" s="249"/>
      <c r="PLE20" s="249"/>
      <c r="PLF20" s="249"/>
      <c r="PLG20" s="249"/>
      <c r="PLH20" s="249"/>
      <c r="PLI20" s="249"/>
      <c r="PLJ20" s="249"/>
      <c r="PLK20" s="249"/>
      <c r="PLL20" s="249"/>
      <c r="PLM20" s="249"/>
      <c r="PLN20" s="249"/>
      <c r="PLO20" s="249"/>
      <c r="PLP20" s="249"/>
      <c r="PLQ20" s="249"/>
      <c r="PLR20" s="249"/>
      <c r="PLS20" s="249"/>
      <c r="PLT20" s="249"/>
      <c r="PLU20" s="249"/>
      <c r="PLV20" s="249"/>
      <c r="PLW20" s="249"/>
      <c r="PLX20" s="249"/>
      <c r="PLY20" s="249"/>
      <c r="PLZ20" s="249"/>
      <c r="PMA20" s="249"/>
      <c r="PMB20" s="249"/>
      <c r="PMC20" s="249"/>
      <c r="PMD20" s="249"/>
      <c r="PME20" s="249"/>
      <c r="PMF20" s="249"/>
      <c r="PMG20" s="249"/>
      <c r="PMH20" s="249"/>
      <c r="PMI20" s="249"/>
      <c r="PMJ20" s="249"/>
      <c r="PMK20" s="249"/>
      <c r="PML20" s="249"/>
      <c r="PMM20" s="249"/>
      <c r="PMN20" s="249"/>
      <c r="PMO20" s="249"/>
      <c r="PMP20" s="249"/>
      <c r="PMQ20" s="249"/>
      <c r="PMR20" s="249"/>
      <c r="PMS20" s="249"/>
      <c r="PMT20" s="249"/>
      <c r="PMU20" s="249"/>
      <c r="PMV20" s="249"/>
      <c r="PMW20" s="249"/>
      <c r="PMX20" s="249"/>
      <c r="PMY20" s="249"/>
      <c r="PMZ20" s="249"/>
      <c r="PNA20" s="249"/>
      <c r="PNB20" s="249"/>
      <c r="PNC20" s="249"/>
      <c r="PND20" s="249"/>
      <c r="PNE20" s="249"/>
      <c r="PNF20" s="249"/>
      <c r="PNG20" s="249"/>
      <c r="PNH20" s="249"/>
      <c r="PNI20" s="249"/>
      <c r="PNJ20" s="249"/>
      <c r="PNK20" s="249"/>
      <c r="PNL20" s="249"/>
      <c r="PNM20" s="249"/>
      <c r="PNN20" s="249"/>
      <c r="PNO20" s="249"/>
      <c r="PNP20" s="249"/>
      <c r="PNQ20" s="249"/>
      <c r="PNR20" s="249"/>
      <c r="PNS20" s="249"/>
      <c r="PNT20" s="249"/>
      <c r="PNU20" s="249"/>
      <c r="PNV20" s="249"/>
      <c r="PNW20" s="249"/>
      <c r="PNX20" s="249"/>
      <c r="PNY20" s="249"/>
      <c r="PNZ20" s="249"/>
      <c r="POA20" s="249"/>
      <c r="POB20" s="249"/>
      <c r="POC20" s="249"/>
      <c r="POD20" s="249"/>
      <c r="POE20" s="249"/>
      <c r="POF20" s="249"/>
      <c r="POG20" s="249"/>
      <c r="POH20" s="249"/>
      <c r="POI20" s="249"/>
      <c r="POJ20" s="249"/>
      <c r="POK20" s="249"/>
      <c r="POL20" s="249"/>
      <c r="POM20" s="249"/>
      <c r="PON20" s="249"/>
      <c r="POO20" s="249"/>
      <c r="POP20" s="249"/>
      <c r="POQ20" s="249"/>
      <c r="POR20" s="249"/>
      <c r="POS20" s="249"/>
      <c r="POT20" s="249"/>
      <c r="POU20" s="249"/>
      <c r="POV20" s="249"/>
      <c r="POW20" s="249"/>
      <c r="POX20" s="249"/>
      <c r="POY20" s="249"/>
      <c r="POZ20" s="249"/>
      <c r="PPA20" s="249"/>
      <c r="PPB20" s="249"/>
      <c r="PPC20" s="249"/>
      <c r="PPD20" s="249"/>
      <c r="PPE20" s="249"/>
      <c r="PPF20" s="249"/>
      <c r="PPG20" s="249"/>
      <c r="PPH20" s="249"/>
      <c r="PPI20" s="249"/>
      <c r="PPJ20" s="249"/>
      <c r="PPK20" s="249"/>
      <c r="PPL20" s="249"/>
      <c r="PPM20" s="249"/>
      <c r="PPN20" s="249"/>
      <c r="PPO20" s="249"/>
      <c r="PPP20" s="249"/>
      <c r="PPQ20" s="249"/>
      <c r="PPR20" s="249"/>
      <c r="PPS20" s="249"/>
      <c r="PPT20" s="249"/>
      <c r="PPU20" s="249"/>
      <c r="PPV20" s="249"/>
      <c r="PPW20" s="249"/>
      <c r="PPX20" s="249"/>
      <c r="PPY20" s="249"/>
      <c r="PPZ20" s="249"/>
      <c r="PQA20" s="249"/>
      <c r="PQB20" s="249"/>
      <c r="PQC20" s="249"/>
      <c r="PQD20" s="249"/>
      <c r="PQE20" s="249"/>
      <c r="PQF20" s="249"/>
      <c r="PQG20" s="249"/>
      <c r="PQH20" s="249"/>
      <c r="PQI20" s="249"/>
      <c r="PQJ20" s="249"/>
      <c r="PQK20" s="249"/>
      <c r="PQL20" s="249"/>
      <c r="PQM20" s="249"/>
      <c r="PQN20" s="249"/>
      <c r="PQO20" s="249"/>
      <c r="PQP20" s="249"/>
      <c r="PQQ20" s="249"/>
      <c r="PQR20" s="249"/>
      <c r="PQS20" s="249"/>
      <c r="PQT20" s="249"/>
      <c r="PQU20" s="249"/>
      <c r="PQV20" s="249"/>
      <c r="PQW20" s="249"/>
      <c r="PQX20" s="249"/>
      <c r="PQY20" s="249"/>
      <c r="PQZ20" s="249"/>
      <c r="PRA20" s="249"/>
      <c r="PRB20" s="249"/>
      <c r="PRC20" s="249"/>
      <c r="PRD20" s="249"/>
      <c r="PRE20" s="249"/>
      <c r="PRF20" s="249"/>
      <c r="PRG20" s="249"/>
      <c r="PRH20" s="249"/>
      <c r="PRI20" s="249"/>
      <c r="PRJ20" s="249"/>
      <c r="PRK20" s="249"/>
      <c r="PRL20" s="249"/>
      <c r="PRM20" s="249"/>
      <c r="PRN20" s="249"/>
      <c r="PRO20" s="249"/>
      <c r="PRP20" s="249"/>
      <c r="PRQ20" s="249"/>
      <c r="PRR20" s="249"/>
      <c r="PRS20" s="249"/>
      <c r="PRT20" s="249"/>
      <c r="PRU20" s="249"/>
      <c r="PRV20" s="249"/>
      <c r="PRW20" s="249"/>
      <c r="PRX20" s="249"/>
      <c r="PRY20" s="249"/>
      <c r="PRZ20" s="249"/>
      <c r="PSA20" s="249"/>
      <c r="PSB20" s="249"/>
      <c r="PSC20" s="249"/>
      <c r="PSD20" s="249"/>
      <c r="PSE20" s="249"/>
      <c r="PSF20" s="249"/>
      <c r="PSG20" s="249"/>
      <c r="PSH20" s="249"/>
      <c r="PSI20" s="249"/>
      <c r="PSJ20" s="249"/>
      <c r="PSK20" s="249"/>
      <c r="PSL20" s="249"/>
      <c r="PSM20" s="249"/>
      <c r="PSN20" s="249"/>
      <c r="PSO20" s="249"/>
      <c r="PSP20" s="249"/>
      <c r="PSQ20" s="249"/>
      <c r="PSR20" s="249"/>
      <c r="PSS20" s="249"/>
      <c r="PST20" s="249"/>
      <c r="PSU20" s="249"/>
      <c r="PSV20" s="249"/>
      <c r="PSW20" s="249"/>
      <c r="PSX20" s="249"/>
      <c r="PSY20" s="249"/>
      <c r="PSZ20" s="249"/>
      <c r="PTA20" s="249"/>
      <c r="PTB20" s="249"/>
      <c r="PTC20" s="249"/>
      <c r="PTD20" s="249"/>
      <c r="PTE20" s="249"/>
      <c r="PTF20" s="249"/>
      <c r="PTG20" s="249"/>
      <c r="PTH20" s="249"/>
      <c r="PTI20" s="249"/>
      <c r="PTJ20" s="249"/>
      <c r="PTK20" s="249"/>
      <c r="PTL20" s="249"/>
      <c r="PTM20" s="249"/>
      <c r="PTN20" s="249"/>
      <c r="PTO20" s="249"/>
      <c r="PTP20" s="249"/>
      <c r="PTQ20" s="249"/>
      <c r="PTR20" s="249"/>
      <c r="PTS20" s="249"/>
      <c r="PTT20" s="249"/>
      <c r="PTU20" s="249"/>
      <c r="PTV20" s="249"/>
      <c r="PTW20" s="249"/>
      <c r="PTX20" s="249"/>
      <c r="PTY20" s="249"/>
      <c r="PTZ20" s="249"/>
      <c r="PUA20" s="249"/>
      <c r="PUB20" s="249"/>
      <c r="PUC20" s="249"/>
      <c r="PUD20" s="249"/>
      <c r="PUE20" s="249"/>
      <c r="PUF20" s="249"/>
      <c r="PUG20" s="249"/>
      <c r="PUH20" s="249"/>
      <c r="PUI20" s="249"/>
      <c r="PUJ20" s="249"/>
      <c r="PUK20" s="249"/>
      <c r="PUL20" s="249"/>
      <c r="PUM20" s="249"/>
      <c r="PUN20" s="249"/>
      <c r="PUO20" s="249"/>
      <c r="PUP20" s="249"/>
      <c r="PUQ20" s="249"/>
      <c r="PUR20" s="249"/>
      <c r="PUS20" s="249"/>
      <c r="PUT20" s="249"/>
      <c r="PUU20" s="249"/>
      <c r="PUV20" s="249"/>
      <c r="PUW20" s="249"/>
      <c r="PUX20" s="249"/>
      <c r="PUY20" s="249"/>
      <c r="PUZ20" s="249"/>
      <c r="PVA20" s="249"/>
      <c r="PVB20" s="249"/>
      <c r="PVC20" s="249"/>
      <c r="PVD20" s="249"/>
      <c r="PVE20" s="249"/>
      <c r="PVF20" s="249"/>
      <c r="PVG20" s="249"/>
      <c r="PVH20" s="249"/>
      <c r="PVI20" s="249"/>
      <c r="PVJ20" s="249"/>
      <c r="PVK20" s="249"/>
      <c r="PVL20" s="249"/>
      <c r="PVM20" s="249"/>
      <c r="PVN20" s="249"/>
      <c r="PVO20" s="249"/>
      <c r="PVP20" s="249"/>
      <c r="PVQ20" s="249"/>
      <c r="PVR20" s="249"/>
      <c r="PVS20" s="249"/>
      <c r="PVT20" s="249"/>
      <c r="PVU20" s="249"/>
      <c r="PVV20" s="249"/>
      <c r="PVW20" s="249"/>
      <c r="PVX20" s="249"/>
      <c r="PVY20" s="249"/>
      <c r="PVZ20" s="249"/>
      <c r="PWA20" s="249"/>
      <c r="PWB20" s="249"/>
      <c r="PWC20" s="249"/>
      <c r="PWD20" s="249"/>
      <c r="PWE20" s="249"/>
      <c r="PWF20" s="249"/>
      <c r="PWG20" s="249"/>
      <c r="PWH20" s="249"/>
      <c r="PWI20" s="249"/>
      <c r="PWJ20" s="249"/>
      <c r="PWK20" s="249"/>
      <c r="PWL20" s="249"/>
      <c r="PWM20" s="249"/>
      <c r="PWN20" s="249"/>
      <c r="PWO20" s="249"/>
      <c r="PWP20" s="249"/>
      <c r="PWQ20" s="249"/>
      <c r="PWR20" s="249"/>
      <c r="PWS20" s="249"/>
      <c r="PWT20" s="249"/>
      <c r="PWU20" s="249"/>
      <c r="PWV20" s="249"/>
      <c r="PWW20" s="249"/>
      <c r="PWX20" s="249"/>
      <c r="PWY20" s="249"/>
      <c r="PWZ20" s="249"/>
      <c r="PXA20" s="249"/>
      <c r="PXB20" s="249"/>
      <c r="PXC20" s="249"/>
      <c r="PXD20" s="249"/>
      <c r="PXE20" s="249"/>
      <c r="PXF20" s="249"/>
      <c r="PXG20" s="249"/>
      <c r="PXH20" s="249"/>
      <c r="PXI20" s="249"/>
      <c r="PXJ20" s="249"/>
      <c r="PXK20" s="249"/>
      <c r="PXL20" s="249"/>
      <c r="PXM20" s="249"/>
      <c r="PXN20" s="249"/>
      <c r="PXO20" s="249"/>
      <c r="PXP20" s="249"/>
      <c r="PXQ20" s="249"/>
      <c r="PXR20" s="249"/>
      <c r="PXS20" s="249"/>
      <c r="PXT20" s="249"/>
      <c r="PXU20" s="249"/>
      <c r="PXV20" s="249"/>
      <c r="PXW20" s="249"/>
      <c r="PXX20" s="249"/>
      <c r="PXY20" s="249"/>
      <c r="PXZ20" s="249"/>
      <c r="PYA20" s="249"/>
      <c r="PYB20" s="249"/>
      <c r="PYC20" s="249"/>
      <c r="PYD20" s="249"/>
      <c r="PYE20" s="249"/>
      <c r="PYF20" s="249"/>
      <c r="PYG20" s="249"/>
      <c r="PYH20" s="249"/>
      <c r="PYI20" s="249"/>
      <c r="PYJ20" s="249"/>
      <c r="PYK20" s="249"/>
      <c r="PYL20" s="249"/>
      <c r="PYM20" s="249"/>
      <c r="PYN20" s="249"/>
      <c r="PYO20" s="249"/>
      <c r="PYP20" s="249"/>
      <c r="PYQ20" s="249"/>
      <c r="PYR20" s="249"/>
      <c r="PYS20" s="249"/>
      <c r="PYT20" s="249"/>
      <c r="PYU20" s="249"/>
      <c r="PYV20" s="249"/>
      <c r="PYW20" s="249"/>
      <c r="PYX20" s="249"/>
      <c r="PYY20" s="249"/>
      <c r="PYZ20" s="249"/>
      <c r="PZA20" s="249"/>
      <c r="PZB20" s="249"/>
      <c r="PZC20" s="249"/>
      <c r="PZD20" s="249"/>
      <c r="PZE20" s="249"/>
      <c r="PZF20" s="249"/>
      <c r="PZG20" s="249"/>
      <c r="PZH20" s="249"/>
      <c r="PZI20" s="249"/>
      <c r="PZJ20" s="249"/>
      <c r="PZK20" s="249"/>
      <c r="PZL20" s="249"/>
      <c r="PZM20" s="249"/>
      <c r="PZN20" s="249"/>
      <c r="PZO20" s="249"/>
      <c r="PZP20" s="249"/>
      <c r="PZQ20" s="249"/>
      <c r="PZR20" s="249"/>
      <c r="PZS20" s="249"/>
      <c r="PZT20" s="249"/>
      <c r="PZU20" s="249"/>
      <c r="PZV20" s="249"/>
      <c r="PZW20" s="249"/>
      <c r="PZX20" s="249"/>
      <c r="PZY20" s="249"/>
      <c r="PZZ20" s="249"/>
      <c r="QAA20" s="249"/>
      <c r="QAB20" s="249"/>
      <c r="QAC20" s="249"/>
      <c r="QAD20" s="249"/>
      <c r="QAE20" s="249"/>
      <c r="QAF20" s="249"/>
      <c r="QAG20" s="249"/>
      <c r="QAH20" s="249"/>
      <c r="QAI20" s="249"/>
      <c r="QAJ20" s="249"/>
      <c r="QAK20" s="249"/>
      <c r="QAL20" s="249"/>
      <c r="QAM20" s="249"/>
      <c r="QAN20" s="249"/>
      <c r="QAO20" s="249"/>
      <c r="QAP20" s="249"/>
      <c r="QAQ20" s="249"/>
      <c r="QAR20" s="249"/>
      <c r="QAS20" s="249"/>
      <c r="QAT20" s="249"/>
      <c r="QAU20" s="249"/>
      <c r="QAV20" s="249"/>
      <c r="QAW20" s="249"/>
      <c r="QAX20" s="249"/>
      <c r="QAY20" s="249"/>
      <c r="QAZ20" s="249"/>
      <c r="QBA20" s="249"/>
      <c r="QBB20" s="249"/>
      <c r="QBC20" s="249"/>
      <c r="QBD20" s="249"/>
      <c r="QBE20" s="249"/>
      <c r="QBF20" s="249"/>
      <c r="QBG20" s="249"/>
      <c r="QBH20" s="249"/>
      <c r="QBI20" s="249"/>
      <c r="QBJ20" s="249"/>
      <c r="QBK20" s="249"/>
      <c r="QBL20" s="249"/>
      <c r="QBM20" s="249"/>
      <c r="QBN20" s="249"/>
      <c r="QBO20" s="249"/>
      <c r="QBP20" s="249"/>
      <c r="QBQ20" s="249"/>
      <c r="QBR20" s="249"/>
      <c r="QBS20" s="249"/>
      <c r="QBT20" s="249"/>
      <c r="QBU20" s="249"/>
      <c r="QBV20" s="249"/>
      <c r="QBW20" s="249"/>
      <c r="QBX20" s="249"/>
      <c r="QBY20" s="249"/>
      <c r="QBZ20" s="249"/>
      <c r="QCA20" s="249"/>
      <c r="QCB20" s="249"/>
      <c r="QCC20" s="249"/>
      <c r="QCD20" s="249"/>
      <c r="QCE20" s="249"/>
      <c r="QCF20" s="249"/>
      <c r="QCG20" s="249"/>
      <c r="QCH20" s="249"/>
      <c r="QCI20" s="249"/>
      <c r="QCJ20" s="249"/>
      <c r="QCK20" s="249"/>
      <c r="QCL20" s="249"/>
      <c r="QCM20" s="249"/>
      <c r="QCN20" s="249"/>
      <c r="QCO20" s="249"/>
      <c r="QCP20" s="249"/>
      <c r="QCQ20" s="249"/>
      <c r="QCR20" s="249"/>
      <c r="QCS20" s="249"/>
      <c r="QCT20" s="249"/>
      <c r="QCU20" s="249"/>
      <c r="QCV20" s="249"/>
      <c r="QCW20" s="249"/>
      <c r="QCX20" s="249"/>
      <c r="QCY20" s="249"/>
      <c r="QCZ20" s="249"/>
      <c r="QDA20" s="249"/>
      <c r="QDB20" s="249"/>
      <c r="QDC20" s="249"/>
      <c r="QDD20" s="249"/>
      <c r="QDE20" s="249"/>
      <c r="QDF20" s="249"/>
      <c r="QDG20" s="249"/>
      <c r="QDH20" s="249"/>
      <c r="QDI20" s="249"/>
      <c r="QDJ20" s="249"/>
      <c r="QDK20" s="249"/>
      <c r="QDL20" s="249"/>
      <c r="QDM20" s="249"/>
      <c r="QDN20" s="249"/>
      <c r="QDO20" s="249"/>
      <c r="QDP20" s="249"/>
      <c r="QDQ20" s="249"/>
      <c r="QDR20" s="249"/>
      <c r="QDS20" s="249"/>
      <c r="QDT20" s="249"/>
      <c r="QDU20" s="249"/>
      <c r="QDV20" s="249"/>
      <c r="QDW20" s="249"/>
      <c r="QDX20" s="249"/>
      <c r="QDY20" s="249"/>
      <c r="QDZ20" s="249"/>
      <c r="QEA20" s="249"/>
      <c r="QEB20" s="249"/>
      <c r="QEC20" s="249"/>
      <c r="QED20" s="249"/>
      <c r="QEE20" s="249"/>
      <c r="QEF20" s="249"/>
      <c r="QEG20" s="249"/>
      <c r="QEH20" s="249"/>
      <c r="QEI20" s="249"/>
      <c r="QEJ20" s="249"/>
      <c r="QEK20" s="249"/>
      <c r="QEL20" s="249"/>
      <c r="QEM20" s="249"/>
      <c r="QEN20" s="249"/>
      <c r="QEO20" s="249"/>
      <c r="QEP20" s="249"/>
      <c r="QEQ20" s="249"/>
      <c r="QER20" s="249"/>
      <c r="QES20" s="249"/>
      <c r="QET20" s="249"/>
      <c r="QEU20" s="249"/>
      <c r="QEV20" s="249"/>
      <c r="QEW20" s="249"/>
      <c r="QEX20" s="249"/>
      <c r="QEY20" s="249"/>
      <c r="QEZ20" s="249"/>
      <c r="QFA20" s="249"/>
      <c r="QFB20" s="249"/>
      <c r="QFC20" s="249"/>
      <c r="QFD20" s="249"/>
      <c r="QFE20" s="249"/>
      <c r="QFF20" s="249"/>
      <c r="QFG20" s="249"/>
      <c r="QFH20" s="249"/>
      <c r="QFI20" s="249"/>
      <c r="QFJ20" s="249"/>
      <c r="QFK20" s="249"/>
      <c r="QFL20" s="249"/>
      <c r="QFM20" s="249"/>
      <c r="QFN20" s="249"/>
      <c r="QFO20" s="249"/>
      <c r="QFP20" s="249"/>
      <c r="QFQ20" s="249"/>
      <c r="QFR20" s="249"/>
      <c r="QFS20" s="249"/>
      <c r="QFT20" s="249"/>
      <c r="QFU20" s="249"/>
      <c r="QFV20" s="249"/>
      <c r="QFW20" s="249"/>
      <c r="QFX20" s="249"/>
      <c r="QFY20" s="249"/>
      <c r="QFZ20" s="249"/>
      <c r="QGA20" s="249"/>
      <c r="QGB20" s="249"/>
      <c r="QGC20" s="249"/>
      <c r="QGD20" s="249"/>
      <c r="QGE20" s="249"/>
      <c r="QGF20" s="249"/>
      <c r="QGG20" s="249"/>
      <c r="QGH20" s="249"/>
      <c r="QGI20" s="249"/>
      <c r="QGJ20" s="249"/>
      <c r="QGK20" s="249"/>
      <c r="QGL20" s="249"/>
      <c r="QGM20" s="249"/>
      <c r="QGN20" s="249"/>
      <c r="QGO20" s="249"/>
      <c r="QGP20" s="249"/>
      <c r="QGQ20" s="249"/>
      <c r="QGR20" s="249"/>
      <c r="QGS20" s="249"/>
      <c r="QGT20" s="249"/>
      <c r="QGU20" s="249"/>
      <c r="QGV20" s="249"/>
      <c r="QGW20" s="249"/>
      <c r="QGX20" s="249"/>
      <c r="QGY20" s="249"/>
      <c r="QGZ20" s="249"/>
      <c r="QHA20" s="249"/>
      <c r="QHB20" s="249"/>
      <c r="QHC20" s="249"/>
      <c r="QHD20" s="249"/>
      <c r="QHE20" s="249"/>
      <c r="QHF20" s="249"/>
      <c r="QHG20" s="249"/>
      <c r="QHH20" s="249"/>
      <c r="QHI20" s="249"/>
      <c r="QHJ20" s="249"/>
      <c r="QHK20" s="249"/>
      <c r="QHL20" s="249"/>
      <c r="QHM20" s="249"/>
      <c r="QHN20" s="249"/>
      <c r="QHO20" s="249"/>
      <c r="QHP20" s="249"/>
      <c r="QHQ20" s="249"/>
      <c r="QHR20" s="249"/>
      <c r="QHS20" s="249"/>
      <c r="QHT20" s="249"/>
      <c r="QHU20" s="249"/>
      <c r="QHV20" s="249"/>
      <c r="QHW20" s="249"/>
      <c r="QHX20" s="249"/>
      <c r="QHY20" s="249"/>
      <c r="QHZ20" s="249"/>
      <c r="QIA20" s="249"/>
      <c r="QIB20" s="249"/>
      <c r="QIC20" s="249"/>
      <c r="QID20" s="249"/>
      <c r="QIE20" s="249"/>
      <c r="QIF20" s="249"/>
      <c r="QIG20" s="249"/>
      <c r="QIH20" s="249"/>
      <c r="QII20" s="249"/>
      <c r="QIJ20" s="249"/>
      <c r="QIK20" s="249"/>
      <c r="QIL20" s="249"/>
      <c r="QIM20" s="249"/>
      <c r="QIN20" s="249"/>
      <c r="QIO20" s="249"/>
      <c r="QIP20" s="249"/>
      <c r="QIQ20" s="249"/>
      <c r="QIR20" s="249"/>
      <c r="QIS20" s="249"/>
      <c r="QIT20" s="249"/>
      <c r="QIU20" s="249"/>
      <c r="QIV20" s="249"/>
      <c r="QIW20" s="249"/>
      <c r="QIX20" s="249"/>
      <c r="QIY20" s="249"/>
      <c r="QIZ20" s="249"/>
      <c r="QJA20" s="249"/>
      <c r="QJB20" s="249"/>
      <c r="QJC20" s="249"/>
      <c r="QJD20" s="249"/>
      <c r="QJE20" s="249"/>
      <c r="QJF20" s="249"/>
      <c r="QJG20" s="249"/>
      <c r="QJH20" s="249"/>
      <c r="QJI20" s="249"/>
      <c r="QJJ20" s="249"/>
      <c r="QJK20" s="249"/>
      <c r="QJL20" s="249"/>
      <c r="QJM20" s="249"/>
      <c r="QJN20" s="249"/>
      <c r="QJO20" s="249"/>
      <c r="QJP20" s="249"/>
      <c r="QJQ20" s="249"/>
      <c r="QJR20" s="249"/>
      <c r="QJS20" s="249"/>
      <c r="QJT20" s="249"/>
      <c r="QJU20" s="249"/>
      <c r="QJV20" s="249"/>
      <c r="QJW20" s="249"/>
      <c r="QJX20" s="249"/>
      <c r="QJY20" s="249"/>
      <c r="QJZ20" s="249"/>
      <c r="QKA20" s="249"/>
      <c r="QKB20" s="249"/>
      <c r="QKC20" s="249"/>
      <c r="QKD20" s="249"/>
      <c r="QKE20" s="249"/>
      <c r="QKF20" s="249"/>
      <c r="QKG20" s="249"/>
      <c r="QKH20" s="249"/>
      <c r="QKI20" s="249"/>
      <c r="QKJ20" s="249"/>
      <c r="QKK20" s="249"/>
      <c r="QKL20" s="249"/>
      <c r="QKM20" s="249"/>
      <c r="QKN20" s="249"/>
      <c r="QKO20" s="249"/>
      <c r="QKP20" s="249"/>
      <c r="QKQ20" s="249"/>
      <c r="QKR20" s="249"/>
      <c r="QKS20" s="249"/>
      <c r="QKT20" s="249"/>
      <c r="QKU20" s="249"/>
      <c r="QKV20" s="249"/>
      <c r="QKW20" s="249"/>
      <c r="QKX20" s="249"/>
      <c r="QKY20" s="249"/>
      <c r="QKZ20" s="249"/>
      <c r="QLA20" s="249"/>
      <c r="QLB20" s="249"/>
      <c r="QLC20" s="249"/>
      <c r="QLD20" s="249"/>
      <c r="QLE20" s="249"/>
      <c r="QLF20" s="249"/>
      <c r="QLG20" s="249"/>
      <c r="QLH20" s="249"/>
      <c r="QLI20" s="249"/>
      <c r="QLJ20" s="249"/>
      <c r="QLK20" s="249"/>
      <c r="QLL20" s="249"/>
      <c r="QLM20" s="249"/>
      <c r="QLN20" s="249"/>
      <c r="QLO20" s="249"/>
      <c r="QLP20" s="249"/>
      <c r="QLQ20" s="249"/>
      <c r="QLR20" s="249"/>
      <c r="QLS20" s="249"/>
      <c r="QLT20" s="249"/>
      <c r="QLU20" s="249"/>
      <c r="QLV20" s="249"/>
      <c r="QLW20" s="249"/>
      <c r="QLX20" s="249"/>
      <c r="QLY20" s="249"/>
      <c r="QLZ20" s="249"/>
      <c r="QMA20" s="249"/>
      <c r="QMB20" s="249"/>
      <c r="QMC20" s="249"/>
      <c r="QMD20" s="249"/>
      <c r="QME20" s="249"/>
      <c r="QMF20" s="249"/>
      <c r="QMG20" s="249"/>
      <c r="QMH20" s="249"/>
      <c r="QMI20" s="249"/>
      <c r="QMJ20" s="249"/>
      <c r="QMK20" s="249"/>
      <c r="QML20" s="249"/>
      <c r="QMM20" s="249"/>
      <c r="QMN20" s="249"/>
      <c r="QMO20" s="249"/>
      <c r="QMP20" s="249"/>
      <c r="QMQ20" s="249"/>
      <c r="QMR20" s="249"/>
      <c r="QMS20" s="249"/>
      <c r="QMT20" s="249"/>
      <c r="QMU20" s="249"/>
      <c r="QMV20" s="249"/>
      <c r="QMW20" s="249"/>
      <c r="QMX20" s="249"/>
      <c r="QMY20" s="249"/>
      <c r="QMZ20" s="249"/>
      <c r="QNA20" s="249"/>
      <c r="QNB20" s="249"/>
      <c r="QNC20" s="249"/>
      <c r="QND20" s="249"/>
      <c r="QNE20" s="249"/>
      <c r="QNF20" s="249"/>
      <c r="QNG20" s="249"/>
      <c r="QNH20" s="249"/>
      <c r="QNI20" s="249"/>
      <c r="QNJ20" s="249"/>
      <c r="QNK20" s="249"/>
      <c r="QNL20" s="249"/>
      <c r="QNM20" s="249"/>
      <c r="QNN20" s="249"/>
      <c r="QNO20" s="249"/>
      <c r="QNP20" s="249"/>
      <c r="QNQ20" s="249"/>
      <c r="QNR20" s="249"/>
      <c r="QNS20" s="249"/>
      <c r="QNT20" s="249"/>
      <c r="QNU20" s="249"/>
      <c r="QNV20" s="249"/>
      <c r="QNW20" s="249"/>
      <c r="QNX20" s="249"/>
      <c r="QNY20" s="249"/>
      <c r="QNZ20" s="249"/>
      <c r="QOA20" s="249"/>
      <c r="QOB20" s="249"/>
      <c r="QOC20" s="249"/>
      <c r="QOD20" s="249"/>
      <c r="QOE20" s="249"/>
      <c r="QOF20" s="249"/>
      <c r="QOG20" s="249"/>
      <c r="QOH20" s="249"/>
      <c r="QOI20" s="249"/>
      <c r="QOJ20" s="249"/>
      <c r="QOK20" s="249"/>
      <c r="QOL20" s="249"/>
      <c r="QOM20" s="249"/>
      <c r="QON20" s="249"/>
      <c r="QOO20" s="249"/>
      <c r="QOP20" s="249"/>
      <c r="QOQ20" s="249"/>
      <c r="QOR20" s="249"/>
      <c r="QOS20" s="249"/>
      <c r="QOT20" s="249"/>
      <c r="QOU20" s="249"/>
      <c r="QOV20" s="249"/>
      <c r="QOW20" s="249"/>
      <c r="QOX20" s="249"/>
      <c r="QOY20" s="249"/>
      <c r="QOZ20" s="249"/>
      <c r="QPA20" s="249"/>
      <c r="QPB20" s="249"/>
      <c r="QPC20" s="249"/>
      <c r="QPD20" s="249"/>
      <c r="QPE20" s="249"/>
      <c r="QPF20" s="249"/>
      <c r="QPG20" s="249"/>
      <c r="QPH20" s="249"/>
      <c r="QPI20" s="249"/>
      <c r="QPJ20" s="249"/>
      <c r="QPK20" s="249"/>
      <c r="QPL20" s="249"/>
      <c r="QPM20" s="249"/>
      <c r="QPN20" s="249"/>
      <c r="QPO20" s="249"/>
      <c r="QPP20" s="249"/>
      <c r="QPQ20" s="249"/>
      <c r="QPR20" s="249"/>
      <c r="QPS20" s="249"/>
      <c r="QPT20" s="249"/>
      <c r="QPU20" s="249"/>
      <c r="QPV20" s="249"/>
      <c r="QPW20" s="249"/>
      <c r="QPX20" s="249"/>
      <c r="QPY20" s="249"/>
      <c r="QPZ20" s="249"/>
      <c r="QQA20" s="249"/>
      <c r="QQB20" s="249"/>
      <c r="QQC20" s="249"/>
      <c r="QQD20" s="249"/>
      <c r="QQE20" s="249"/>
      <c r="QQF20" s="249"/>
      <c r="QQG20" s="249"/>
      <c r="QQH20" s="249"/>
      <c r="QQI20" s="249"/>
      <c r="QQJ20" s="249"/>
      <c r="QQK20" s="249"/>
      <c r="QQL20" s="249"/>
      <c r="QQM20" s="249"/>
      <c r="QQN20" s="249"/>
      <c r="QQO20" s="249"/>
      <c r="QQP20" s="249"/>
      <c r="QQQ20" s="249"/>
      <c r="QQR20" s="249"/>
      <c r="QQS20" s="249"/>
      <c r="QQT20" s="249"/>
      <c r="QQU20" s="249"/>
      <c r="QQV20" s="249"/>
      <c r="QQW20" s="249"/>
      <c r="QQX20" s="249"/>
      <c r="QQY20" s="249"/>
      <c r="QQZ20" s="249"/>
      <c r="QRA20" s="249"/>
      <c r="QRB20" s="249"/>
      <c r="QRC20" s="249"/>
      <c r="QRD20" s="249"/>
      <c r="QRE20" s="249"/>
      <c r="QRF20" s="249"/>
      <c r="QRG20" s="249"/>
      <c r="QRH20" s="249"/>
      <c r="QRI20" s="249"/>
      <c r="QRJ20" s="249"/>
      <c r="QRK20" s="249"/>
      <c r="QRL20" s="249"/>
      <c r="QRM20" s="249"/>
      <c r="QRN20" s="249"/>
      <c r="QRO20" s="249"/>
      <c r="QRP20" s="249"/>
      <c r="QRQ20" s="249"/>
      <c r="QRR20" s="249"/>
      <c r="QRS20" s="249"/>
      <c r="QRT20" s="249"/>
      <c r="QRU20" s="249"/>
      <c r="QRV20" s="249"/>
      <c r="QRW20" s="249"/>
      <c r="QRX20" s="249"/>
      <c r="QRY20" s="249"/>
      <c r="QRZ20" s="249"/>
      <c r="QSA20" s="249"/>
      <c r="QSB20" s="249"/>
      <c r="QSC20" s="249"/>
      <c r="QSD20" s="249"/>
      <c r="QSE20" s="249"/>
      <c r="QSF20" s="249"/>
      <c r="QSG20" s="249"/>
      <c r="QSH20" s="249"/>
      <c r="QSI20" s="249"/>
      <c r="QSJ20" s="249"/>
      <c r="QSK20" s="249"/>
      <c r="QSL20" s="249"/>
      <c r="QSM20" s="249"/>
      <c r="QSN20" s="249"/>
      <c r="QSO20" s="249"/>
      <c r="QSP20" s="249"/>
      <c r="QSQ20" s="249"/>
      <c r="QSR20" s="249"/>
      <c r="QSS20" s="249"/>
      <c r="QST20" s="249"/>
      <c r="QSU20" s="249"/>
      <c r="QSV20" s="249"/>
      <c r="QSW20" s="249"/>
      <c r="QSX20" s="249"/>
      <c r="QSY20" s="249"/>
      <c r="QSZ20" s="249"/>
      <c r="QTA20" s="249"/>
      <c r="QTB20" s="249"/>
      <c r="QTC20" s="249"/>
      <c r="QTD20" s="249"/>
      <c r="QTE20" s="249"/>
      <c r="QTF20" s="249"/>
      <c r="QTG20" s="249"/>
      <c r="QTH20" s="249"/>
      <c r="QTI20" s="249"/>
      <c r="QTJ20" s="249"/>
      <c r="QTK20" s="249"/>
      <c r="QTL20" s="249"/>
      <c r="QTM20" s="249"/>
      <c r="QTN20" s="249"/>
      <c r="QTO20" s="249"/>
      <c r="QTP20" s="249"/>
      <c r="QTQ20" s="249"/>
      <c r="QTR20" s="249"/>
      <c r="QTS20" s="249"/>
      <c r="QTT20" s="249"/>
      <c r="QTU20" s="249"/>
      <c r="QTV20" s="249"/>
      <c r="QTW20" s="249"/>
      <c r="QTX20" s="249"/>
      <c r="QTY20" s="249"/>
      <c r="QTZ20" s="249"/>
      <c r="QUA20" s="249"/>
      <c r="QUB20" s="249"/>
      <c r="QUC20" s="249"/>
      <c r="QUD20" s="249"/>
      <c r="QUE20" s="249"/>
      <c r="QUF20" s="249"/>
      <c r="QUG20" s="249"/>
      <c r="QUH20" s="249"/>
      <c r="QUI20" s="249"/>
      <c r="QUJ20" s="249"/>
      <c r="QUK20" s="249"/>
      <c r="QUL20" s="249"/>
      <c r="QUM20" s="249"/>
      <c r="QUN20" s="249"/>
      <c r="QUO20" s="249"/>
      <c r="QUP20" s="249"/>
      <c r="QUQ20" s="249"/>
      <c r="QUR20" s="249"/>
      <c r="QUS20" s="249"/>
      <c r="QUT20" s="249"/>
      <c r="QUU20" s="249"/>
      <c r="QUV20" s="249"/>
      <c r="QUW20" s="249"/>
      <c r="QUX20" s="249"/>
      <c r="QUY20" s="249"/>
      <c r="QUZ20" s="249"/>
      <c r="QVA20" s="249"/>
      <c r="QVB20" s="249"/>
      <c r="QVC20" s="249"/>
      <c r="QVD20" s="249"/>
      <c r="QVE20" s="249"/>
      <c r="QVF20" s="249"/>
      <c r="QVG20" s="249"/>
      <c r="QVH20" s="249"/>
      <c r="QVI20" s="249"/>
      <c r="QVJ20" s="249"/>
      <c r="QVK20" s="249"/>
      <c r="QVL20" s="249"/>
      <c r="QVM20" s="249"/>
      <c r="QVN20" s="249"/>
      <c r="QVO20" s="249"/>
      <c r="QVP20" s="249"/>
      <c r="QVQ20" s="249"/>
      <c r="QVR20" s="249"/>
      <c r="QVS20" s="249"/>
      <c r="QVT20" s="249"/>
      <c r="QVU20" s="249"/>
      <c r="QVV20" s="249"/>
      <c r="QVW20" s="249"/>
      <c r="QVX20" s="249"/>
      <c r="QVY20" s="249"/>
      <c r="QVZ20" s="249"/>
      <c r="QWA20" s="249"/>
      <c r="QWB20" s="249"/>
      <c r="QWC20" s="249"/>
      <c r="QWD20" s="249"/>
      <c r="QWE20" s="249"/>
      <c r="QWF20" s="249"/>
      <c r="QWG20" s="249"/>
      <c r="QWH20" s="249"/>
      <c r="QWI20" s="249"/>
      <c r="QWJ20" s="249"/>
      <c r="QWK20" s="249"/>
      <c r="QWL20" s="249"/>
      <c r="QWM20" s="249"/>
      <c r="QWN20" s="249"/>
      <c r="QWO20" s="249"/>
      <c r="QWP20" s="249"/>
      <c r="QWQ20" s="249"/>
      <c r="QWR20" s="249"/>
      <c r="QWS20" s="249"/>
      <c r="QWT20" s="249"/>
      <c r="QWU20" s="249"/>
      <c r="QWV20" s="249"/>
      <c r="QWW20" s="249"/>
      <c r="QWX20" s="249"/>
      <c r="QWY20" s="249"/>
      <c r="QWZ20" s="249"/>
      <c r="QXA20" s="249"/>
      <c r="QXB20" s="249"/>
      <c r="QXC20" s="249"/>
      <c r="QXD20" s="249"/>
      <c r="QXE20" s="249"/>
      <c r="QXF20" s="249"/>
      <c r="QXG20" s="249"/>
      <c r="QXH20" s="249"/>
      <c r="QXI20" s="249"/>
      <c r="QXJ20" s="249"/>
      <c r="QXK20" s="249"/>
      <c r="QXL20" s="249"/>
      <c r="QXM20" s="249"/>
      <c r="QXN20" s="249"/>
      <c r="QXO20" s="249"/>
      <c r="QXP20" s="249"/>
      <c r="QXQ20" s="249"/>
      <c r="QXR20" s="249"/>
      <c r="QXS20" s="249"/>
      <c r="QXT20" s="249"/>
      <c r="QXU20" s="249"/>
      <c r="QXV20" s="249"/>
      <c r="QXW20" s="249"/>
      <c r="QXX20" s="249"/>
      <c r="QXY20" s="249"/>
      <c r="QXZ20" s="249"/>
      <c r="QYA20" s="249"/>
      <c r="QYB20" s="249"/>
      <c r="QYC20" s="249"/>
      <c r="QYD20" s="249"/>
      <c r="QYE20" s="249"/>
      <c r="QYF20" s="249"/>
      <c r="QYG20" s="249"/>
      <c r="QYH20" s="249"/>
      <c r="QYI20" s="249"/>
      <c r="QYJ20" s="249"/>
      <c r="QYK20" s="249"/>
      <c r="QYL20" s="249"/>
      <c r="QYM20" s="249"/>
      <c r="QYN20" s="249"/>
      <c r="QYO20" s="249"/>
      <c r="QYP20" s="249"/>
      <c r="QYQ20" s="249"/>
      <c r="QYR20" s="249"/>
      <c r="QYS20" s="249"/>
      <c r="QYT20" s="249"/>
      <c r="QYU20" s="249"/>
      <c r="QYV20" s="249"/>
      <c r="QYW20" s="249"/>
      <c r="QYX20" s="249"/>
      <c r="QYY20" s="249"/>
      <c r="QYZ20" s="249"/>
      <c r="QZA20" s="249"/>
      <c r="QZB20" s="249"/>
      <c r="QZC20" s="249"/>
      <c r="QZD20" s="249"/>
      <c r="QZE20" s="249"/>
      <c r="QZF20" s="249"/>
      <c r="QZG20" s="249"/>
      <c r="QZH20" s="249"/>
      <c r="QZI20" s="249"/>
      <c r="QZJ20" s="249"/>
      <c r="QZK20" s="249"/>
      <c r="QZL20" s="249"/>
      <c r="QZM20" s="249"/>
      <c r="QZN20" s="249"/>
      <c r="QZO20" s="249"/>
      <c r="QZP20" s="249"/>
      <c r="QZQ20" s="249"/>
      <c r="QZR20" s="249"/>
      <c r="QZS20" s="249"/>
      <c r="QZT20" s="249"/>
      <c r="QZU20" s="249"/>
      <c r="QZV20" s="249"/>
      <c r="QZW20" s="249"/>
      <c r="QZX20" s="249"/>
      <c r="QZY20" s="249"/>
      <c r="QZZ20" s="249"/>
      <c r="RAA20" s="249"/>
      <c r="RAB20" s="249"/>
      <c r="RAC20" s="249"/>
      <c r="RAD20" s="249"/>
      <c r="RAE20" s="249"/>
      <c r="RAF20" s="249"/>
      <c r="RAG20" s="249"/>
      <c r="RAH20" s="249"/>
      <c r="RAI20" s="249"/>
      <c r="RAJ20" s="249"/>
      <c r="RAK20" s="249"/>
      <c r="RAL20" s="249"/>
      <c r="RAM20" s="249"/>
      <c r="RAN20" s="249"/>
      <c r="RAO20" s="249"/>
      <c r="RAP20" s="249"/>
      <c r="RAQ20" s="249"/>
      <c r="RAR20" s="249"/>
      <c r="RAS20" s="249"/>
      <c r="RAT20" s="249"/>
      <c r="RAU20" s="249"/>
      <c r="RAV20" s="249"/>
      <c r="RAW20" s="249"/>
      <c r="RAX20" s="249"/>
      <c r="RAY20" s="249"/>
      <c r="RAZ20" s="249"/>
      <c r="RBA20" s="249"/>
      <c r="RBB20" s="249"/>
      <c r="RBC20" s="249"/>
      <c r="RBD20" s="249"/>
      <c r="RBE20" s="249"/>
      <c r="RBF20" s="249"/>
      <c r="RBG20" s="249"/>
      <c r="RBH20" s="249"/>
      <c r="RBI20" s="249"/>
      <c r="RBJ20" s="249"/>
      <c r="RBK20" s="249"/>
      <c r="RBL20" s="249"/>
      <c r="RBM20" s="249"/>
      <c r="RBN20" s="249"/>
      <c r="RBO20" s="249"/>
      <c r="RBP20" s="249"/>
      <c r="RBQ20" s="249"/>
      <c r="RBR20" s="249"/>
      <c r="RBS20" s="249"/>
      <c r="RBT20" s="249"/>
      <c r="RBU20" s="249"/>
      <c r="RBV20" s="249"/>
      <c r="RBW20" s="249"/>
      <c r="RBX20" s="249"/>
      <c r="RBY20" s="249"/>
      <c r="RBZ20" s="249"/>
      <c r="RCA20" s="249"/>
      <c r="RCB20" s="249"/>
      <c r="RCC20" s="249"/>
      <c r="RCD20" s="249"/>
      <c r="RCE20" s="249"/>
      <c r="RCF20" s="249"/>
      <c r="RCG20" s="249"/>
      <c r="RCH20" s="249"/>
      <c r="RCI20" s="249"/>
      <c r="RCJ20" s="249"/>
      <c r="RCK20" s="249"/>
      <c r="RCL20" s="249"/>
      <c r="RCM20" s="249"/>
      <c r="RCN20" s="249"/>
      <c r="RCO20" s="249"/>
      <c r="RCP20" s="249"/>
      <c r="RCQ20" s="249"/>
      <c r="RCR20" s="249"/>
      <c r="RCS20" s="249"/>
      <c r="RCT20" s="249"/>
      <c r="RCU20" s="249"/>
      <c r="RCV20" s="249"/>
      <c r="RCW20" s="249"/>
      <c r="RCX20" s="249"/>
      <c r="RCY20" s="249"/>
      <c r="RCZ20" s="249"/>
      <c r="RDA20" s="249"/>
      <c r="RDB20" s="249"/>
      <c r="RDC20" s="249"/>
      <c r="RDD20" s="249"/>
      <c r="RDE20" s="249"/>
      <c r="RDF20" s="249"/>
      <c r="RDG20" s="249"/>
      <c r="RDH20" s="249"/>
      <c r="RDI20" s="249"/>
      <c r="RDJ20" s="249"/>
      <c r="RDK20" s="249"/>
      <c r="RDL20" s="249"/>
      <c r="RDM20" s="249"/>
      <c r="RDN20" s="249"/>
      <c r="RDO20" s="249"/>
      <c r="RDP20" s="249"/>
      <c r="RDQ20" s="249"/>
      <c r="RDR20" s="249"/>
      <c r="RDS20" s="249"/>
      <c r="RDT20" s="249"/>
      <c r="RDU20" s="249"/>
      <c r="RDV20" s="249"/>
      <c r="RDW20" s="249"/>
      <c r="RDX20" s="249"/>
      <c r="RDY20" s="249"/>
      <c r="RDZ20" s="249"/>
      <c r="REA20" s="249"/>
      <c r="REB20" s="249"/>
      <c r="REC20" s="249"/>
      <c r="RED20" s="249"/>
      <c r="REE20" s="249"/>
      <c r="REF20" s="249"/>
      <c r="REG20" s="249"/>
      <c r="REH20" s="249"/>
      <c r="REI20" s="249"/>
      <c r="REJ20" s="249"/>
      <c r="REK20" s="249"/>
      <c r="REL20" s="249"/>
      <c r="REM20" s="249"/>
      <c r="REN20" s="249"/>
      <c r="REO20" s="249"/>
      <c r="REP20" s="249"/>
      <c r="REQ20" s="249"/>
      <c r="RER20" s="249"/>
      <c r="RES20" s="249"/>
      <c r="RET20" s="249"/>
      <c r="REU20" s="249"/>
      <c r="REV20" s="249"/>
      <c r="REW20" s="249"/>
      <c r="REX20" s="249"/>
      <c r="REY20" s="249"/>
      <c r="REZ20" s="249"/>
      <c r="RFA20" s="249"/>
      <c r="RFB20" s="249"/>
      <c r="RFC20" s="249"/>
      <c r="RFD20" s="249"/>
      <c r="RFE20" s="249"/>
      <c r="RFF20" s="249"/>
      <c r="RFG20" s="249"/>
      <c r="RFH20" s="249"/>
      <c r="RFI20" s="249"/>
      <c r="RFJ20" s="249"/>
      <c r="RFK20" s="249"/>
      <c r="RFL20" s="249"/>
      <c r="RFM20" s="249"/>
      <c r="RFN20" s="249"/>
      <c r="RFO20" s="249"/>
      <c r="RFP20" s="249"/>
      <c r="RFQ20" s="249"/>
      <c r="RFR20" s="249"/>
      <c r="RFS20" s="249"/>
      <c r="RFT20" s="249"/>
      <c r="RFU20" s="249"/>
      <c r="RFV20" s="249"/>
      <c r="RFW20" s="249"/>
      <c r="RFX20" s="249"/>
      <c r="RFY20" s="249"/>
      <c r="RFZ20" s="249"/>
      <c r="RGA20" s="249"/>
      <c r="RGB20" s="249"/>
      <c r="RGC20" s="249"/>
      <c r="RGD20" s="249"/>
      <c r="RGE20" s="249"/>
      <c r="RGF20" s="249"/>
      <c r="RGG20" s="249"/>
      <c r="RGH20" s="249"/>
      <c r="RGI20" s="249"/>
      <c r="RGJ20" s="249"/>
      <c r="RGK20" s="249"/>
      <c r="RGL20" s="249"/>
      <c r="RGM20" s="249"/>
      <c r="RGN20" s="249"/>
      <c r="RGO20" s="249"/>
      <c r="RGP20" s="249"/>
      <c r="RGQ20" s="249"/>
      <c r="RGR20" s="249"/>
      <c r="RGS20" s="249"/>
      <c r="RGT20" s="249"/>
      <c r="RGU20" s="249"/>
      <c r="RGV20" s="249"/>
      <c r="RGW20" s="249"/>
      <c r="RGX20" s="249"/>
      <c r="RGY20" s="249"/>
      <c r="RGZ20" s="249"/>
      <c r="RHA20" s="249"/>
      <c r="RHB20" s="249"/>
      <c r="RHC20" s="249"/>
      <c r="RHD20" s="249"/>
      <c r="RHE20" s="249"/>
      <c r="RHF20" s="249"/>
      <c r="RHG20" s="249"/>
      <c r="RHH20" s="249"/>
      <c r="RHI20" s="249"/>
      <c r="RHJ20" s="249"/>
      <c r="RHK20" s="249"/>
      <c r="RHL20" s="249"/>
      <c r="RHM20" s="249"/>
      <c r="RHN20" s="249"/>
      <c r="RHO20" s="249"/>
      <c r="RHP20" s="249"/>
      <c r="RHQ20" s="249"/>
      <c r="RHR20" s="249"/>
      <c r="RHS20" s="249"/>
      <c r="RHT20" s="249"/>
      <c r="RHU20" s="249"/>
      <c r="RHV20" s="249"/>
      <c r="RHW20" s="249"/>
      <c r="RHX20" s="249"/>
      <c r="RHY20" s="249"/>
      <c r="RHZ20" s="249"/>
      <c r="RIA20" s="249"/>
      <c r="RIB20" s="249"/>
      <c r="RIC20" s="249"/>
      <c r="RID20" s="249"/>
      <c r="RIE20" s="249"/>
      <c r="RIF20" s="249"/>
      <c r="RIG20" s="249"/>
      <c r="RIH20" s="249"/>
      <c r="RII20" s="249"/>
      <c r="RIJ20" s="249"/>
      <c r="RIK20" s="249"/>
      <c r="RIL20" s="249"/>
      <c r="RIM20" s="249"/>
      <c r="RIN20" s="249"/>
      <c r="RIO20" s="249"/>
      <c r="RIP20" s="249"/>
      <c r="RIQ20" s="249"/>
      <c r="RIR20" s="249"/>
      <c r="RIS20" s="249"/>
      <c r="RIT20" s="249"/>
      <c r="RIU20" s="249"/>
      <c r="RIV20" s="249"/>
      <c r="RIW20" s="249"/>
      <c r="RIX20" s="249"/>
      <c r="RIY20" s="249"/>
      <c r="RIZ20" s="249"/>
      <c r="RJA20" s="249"/>
      <c r="RJB20" s="249"/>
      <c r="RJC20" s="249"/>
      <c r="RJD20" s="249"/>
      <c r="RJE20" s="249"/>
      <c r="RJF20" s="249"/>
      <c r="RJG20" s="249"/>
      <c r="RJH20" s="249"/>
      <c r="RJI20" s="249"/>
      <c r="RJJ20" s="249"/>
      <c r="RJK20" s="249"/>
      <c r="RJL20" s="249"/>
      <c r="RJM20" s="249"/>
      <c r="RJN20" s="249"/>
      <c r="RJO20" s="249"/>
      <c r="RJP20" s="249"/>
      <c r="RJQ20" s="249"/>
      <c r="RJR20" s="249"/>
      <c r="RJS20" s="249"/>
      <c r="RJT20" s="249"/>
      <c r="RJU20" s="249"/>
      <c r="RJV20" s="249"/>
      <c r="RJW20" s="249"/>
      <c r="RJX20" s="249"/>
      <c r="RJY20" s="249"/>
      <c r="RJZ20" s="249"/>
      <c r="RKA20" s="249"/>
      <c r="RKB20" s="249"/>
      <c r="RKC20" s="249"/>
      <c r="RKD20" s="249"/>
      <c r="RKE20" s="249"/>
      <c r="RKF20" s="249"/>
      <c r="RKG20" s="249"/>
      <c r="RKH20" s="249"/>
      <c r="RKI20" s="249"/>
      <c r="RKJ20" s="249"/>
      <c r="RKK20" s="249"/>
      <c r="RKL20" s="249"/>
      <c r="RKM20" s="249"/>
      <c r="RKN20" s="249"/>
      <c r="RKO20" s="249"/>
      <c r="RKP20" s="249"/>
      <c r="RKQ20" s="249"/>
      <c r="RKR20" s="249"/>
      <c r="RKS20" s="249"/>
      <c r="RKT20" s="249"/>
      <c r="RKU20" s="249"/>
      <c r="RKV20" s="249"/>
      <c r="RKW20" s="249"/>
      <c r="RKX20" s="249"/>
      <c r="RKY20" s="249"/>
      <c r="RKZ20" s="249"/>
      <c r="RLA20" s="249"/>
      <c r="RLB20" s="249"/>
      <c r="RLC20" s="249"/>
      <c r="RLD20" s="249"/>
      <c r="RLE20" s="249"/>
      <c r="RLF20" s="249"/>
      <c r="RLG20" s="249"/>
      <c r="RLH20" s="249"/>
      <c r="RLI20" s="249"/>
      <c r="RLJ20" s="249"/>
      <c r="RLK20" s="249"/>
      <c r="RLL20" s="249"/>
      <c r="RLM20" s="249"/>
      <c r="RLN20" s="249"/>
      <c r="RLO20" s="249"/>
      <c r="RLP20" s="249"/>
      <c r="RLQ20" s="249"/>
      <c r="RLR20" s="249"/>
      <c r="RLS20" s="249"/>
      <c r="RLT20" s="249"/>
      <c r="RLU20" s="249"/>
      <c r="RLV20" s="249"/>
      <c r="RLW20" s="249"/>
      <c r="RLX20" s="249"/>
      <c r="RLY20" s="249"/>
      <c r="RLZ20" s="249"/>
      <c r="RMA20" s="249"/>
      <c r="RMB20" s="249"/>
      <c r="RMC20" s="249"/>
      <c r="RMD20" s="249"/>
      <c r="RME20" s="249"/>
      <c r="RMF20" s="249"/>
      <c r="RMG20" s="249"/>
      <c r="RMH20" s="249"/>
      <c r="RMI20" s="249"/>
      <c r="RMJ20" s="249"/>
      <c r="RMK20" s="249"/>
      <c r="RML20" s="249"/>
      <c r="RMM20" s="249"/>
      <c r="RMN20" s="249"/>
      <c r="RMO20" s="249"/>
      <c r="RMP20" s="249"/>
      <c r="RMQ20" s="249"/>
      <c r="RMR20" s="249"/>
      <c r="RMS20" s="249"/>
      <c r="RMT20" s="249"/>
      <c r="RMU20" s="249"/>
      <c r="RMV20" s="249"/>
      <c r="RMW20" s="249"/>
      <c r="RMX20" s="249"/>
      <c r="RMY20" s="249"/>
      <c r="RMZ20" s="249"/>
      <c r="RNA20" s="249"/>
      <c r="RNB20" s="249"/>
      <c r="RNC20" s="249"/>
      <c r="RND20" s="249"/>
      <c r="RNE20" s="249"/>
      <c r="RNF20" s="249"/>
      <c r="RNG20" s="249"/>
      <c r="RNH20" s="249"/>
      <c r="RNI20" s="249"/>
      <c r="RNJ20" s="249"/>
      <c r="RNK20" s="249"/>
      <c r="RNL20" s="249"/>
      <c r="RNM20" s="249"/>
      <c r="RNN20" s="249"/>
      <c r="RNO20" s="249"/>
      <c r="RNP20" s="249"/>
      <c r="RNQ20" s="249"/>
      <c r="RNR20" s="249"/>
      <c r="RNS20" s="249"/>
      <c r="RNT20" s="249"/>
      <c r="RNU20" s="249"/>
      <c r="RNV20" s="249"/>
      <c r="RNW20" s="249"/>
      <c r="RNX20" s="249"/>
      <c r="RNY20" s="249"/>
      <c r="RNZ20" s="249"/>
      <c r="ROA20" s="249"/>
      <c r="ROB20" s="249"/>
      <c r="ROC20" s="249"/>
      <c r="ROD20" s="249"/>
      <c r="ROE20" s="249"/>
      <c r="ROF20" s="249"/>
      <c r="ROG20" s="249"/>
      <c r="ROH20" s="249"/>
      <c r="ROI20" s="249"/>
      <c r="ROJ20" s="249"/>
      <c r="ROK20" s="249"/>
      <c r="ROL20" s="249"/>
      <c r="ROM20" s="249"/>
      <c r="RON20" s="249"/>
      <c r="ROO20" s="249"/>
      <c r="ROP20" s="249"/>
      <c r="ROQ20" s="249"/>
      <c r="ROR20" s="249"/>
      <c r="ROS20" s="249"/>
      <c r="ROT20" s="249"/>
      <c r="ROU20" s="249"/>
      <c r="ROV20" s="249"/>
      <c r="ROW20" s="249"/>
      <c r="ROX20" s="249"/>
      <c r="ROY20" s="249"/>
      <c r="ROZ20" s="249"/>
      <c r="RPA20" s="249"/>
      <c r="RPB20" s="249"/>
      <c r="RPC20" s="249"/>
      <c r="RPD20" s="249"/>
      <c r="RPE20" s="249"/>
      <c r="RPF20" s="249"/>
      <c r="RPG20" s="249"/>
      <c r="RPH20" s="249"/>
      <c r="RPI20" s="249"/>
      <c r="RPJ20" s="249"/>
      <c r="RPK20" s="249"/>
      <c r="RPL20" s="249"/>
      <c r="RPM20" s="249"/>
      <c r="RPN20" s="249"/>
      <c r="RPO20" s="249"/>
      <c r="RPP20" s="249"/>
      <c r="RPQ20" s="249"/>
      <c r="RPR20" s="249"/>
      <c r="RPS20" s="249"/>
      <c r="RPT20" s="249"/>
      <c r="RPU20" s="249"/>
      <c r="RPV20" s="249"/>
      <c r="RPW20" s="249"/>
      <c r="RPX20" s="249"/>
      <c r="RPY20" s="249"/>
      <c r="RPZ20" s="249"/>
      <c r="RQA20" s="249"/>
      <c r="RQB20" s="249"/>
      <c r="RQC20" s="249"/>
      <c r="RQD20" s="249"/>
      <c r="RQE20" s="249"/>
      <c r="RQF20" s="249"/>
      <c r="RQG20" s="249"/>
      <c r="RQH20" s="249"/>
      <c r="RQI20" s="249"/>
      <c r="RQJ20" s="249"/>
      <c r="RQK20" s="249"/>
      <c r="RQL20" s="249"/>
      <c r="RQM20" s="249"/>
      <c r="RQN20" s="249"/>
      <c r="RQO20" s="249"/>
      <c r="RQP20" s="249"/>
      <c r="RQQ20" s="249"/>
      <c r="RQR20" s="249"/>
      <c r="RQS20" s="249"/>
      <c r="RQT20" s="249"/>
      <c r="RQU20" s="249"/>
      <c r="RQV20" s="249"/>
      <c r="RQW20" s="249"/>
      <c r="RQX20" s="249"/>
      <c r="RQY20" s="249"/>
      <c r="RQZ20" s="249"/>
      <c r="RRA20" s="249"/>
      <c r="RRB20" s="249"/>
      <c r="RRC20" s="249"/>
      <c r="RRD20" s="249"/>
      <c r="RRE20" s="249"/>
      <c r="RRF20" s="249"/>
      <c r="RRG20" s="249"/>
      <c r="RRH20" s="249"/>
      <c r="RRI20" s="249"/>
      <c r="RRJ20" s="249"/>
      <c r="RRK20" s="249"/>
      <c r="RRL20" s="249"/>
      <c r="RRM20" s="249"/>
      <c r="RRN20" s="249"/>
      <c r="RRO20" s="249"/>
      <c r="RRP20" s="249"/>
      <c r="RRQ20" s="249"/>
      <c r="RRR20" s="249"/>
      <c r="RRS20" s="249"/>
      <c r="RRT20" s="249"/>
      <c r="RRU20" s="249"/>
      <c r="RRV20" s="249"/>
      <c r="RRW20" s="249"/>
      <c r="RRX20" s="249"/>
      <c r="RRY20" s="249"/>
      <c r="RRZ20" s="249"/>
      <c r="RSA20" s="249"/>
      <c r="RSB20" s="249"/>
      <c r="RSC20" s="249"/>
      <c r="RSD20" s="249"/>
      <c r="RSE20" s="249"/>
      <c r="RSF20" s="249"/>
      <c r="RSG20" s="249"/>
      <c r="RSH20" s="249"/>
      <c r="RSI20" s="249"/>
      <c r="RSJ20" s="249"/>
      <c r="RSK20" s="249"/>
      <c r="RSL20" s="249"/>
      <c r="RSM20" s="249"/>
      <c r="RSN20" s="249"/>
      <c r="RSO20" s="249"/>
      <c r="RSP20" s="249"/>
      <c r="RSQ20" s="249"/>
      <c r="RSR20" s="249"/>
      <c r="RSS20" s="249"/>
      <c r="RST20" s="249"/>
      <c r="RSU20" s="249"/>
      <c r="RSV20" s="249"/>
      <c r="RSW20" s="249"/>
      <c r="RSX20" s="249"/>
      <c r="RSY20" s="249"/>
      <c r="RSZ20" s="249"/>
      <c r="RTA20" s="249"/>
      <c r="RTB20" s="249"/>
      <c r="RTC20" s="249"/>
      <c r="RTD20" s="249"/>
      <c r="RTE20" s="249"/>
      <c r="RTF20" s="249"/>
      <c r="RTG20" s="249"/>
      <c r="RTH20" s="249"/>
      <c r="RTI20" s="249"/>
      <c r="RTJ20" s="249"/>
      <c r="RTK20" s="249"/>
      <c r="RTL20" s="249"/>
      <c r="RTM20" s="249"/>
      <c r="RTN20" s="249"/>
      <c r="RTO20" s="249"/>
      <c r="RTP20" s="249"/>
      <c r="RTQ20" s="249"/>
      <c r="RTR20" s="249"/>
      <c r="RTS20" s="249"/>
      <c r="RTT20" s="249"/>
      <c r="RTU20" s="249"/>
      <c r="RTV20" s="249"/>
      <c r="RTW20" s="249"/>
      <c r="RTX20" s="249"/>
      <c r="RTY20" s="249"/>
      <c r="RTZ20" s="249"/>
      <c r="RUA20" s="249"/>
      <c r="RUB20" s="249"/>
      <c r="RUC20" s="249"/>
      <c r="RUD20" s="249"/>
      <c r="RUE20" s="249"/>
      <c r="RUF20" s="249"/>
      <c r="RUG20" s="249"/>
      <c r="RUH20" s="249"/>
      <c r="RUI20" s="249"/>
      <c r="RUJ20" s="249"/>
      <c r="RUK20" s="249"/>
      <c r="RUL20" s="249"/>
      <c r="RUM20" s="249"/>
      <c r="RUN20" s="249"/>
      <c r="RUO20" s="249"/>
      <c r="RUP20" s="249"/>
      <c r="RUQ20" s="249"/>
      <c r="RUR20" s="249"/>
      <c r="RUS20" s="249"/>
      <c r="RUT20" s="249"/>
      <c r="RUU20" s="249"/>
      <c r="RUV20" s="249"/>
      <c r="RUW20" s="249"/>
      <c r="RUX20" s="249"/>
      <c r="RUY20" s="249"/>
      <c r="RUZ20" s="249"/>
      <c r="RVA20" s="249"/>
      <c r="RVB20" s="249"/>
      <c r="RVC20" s="249"/>
      <c r="RVD20" s="249"/>
      <c r="RVE20" s="249"/>
      <c r="RVF20" s="249"/>
      <c r="RVG20" s="249"/>
      <c r="RVH20" s="249"/>
      <c r="RVI20" s="249"/>
      <c r="RVJ20" s="249"/>
      <c r="RVK20" s="249"/>
      <c r="RVL20" s="249"/>
      <c r="RVM20" s="249"/>
      <c r="RVN20" s="249"/>
      <c r="RVO20" s="249"/>
      <c r="RVP20" s="249"/>
      <c r="RVQ20" s="249"/>
      <c r="RVR20" s="249"/>
      <c r="RVS20" s="249"/>
      <c r="RVT20" s="249"/>
      <c r="RVU20" s="249"/>
      <c r="RVV20" s="249"/>
      <c r="RVW20" s="249"/>
      <c r="RVX20" s="249"/>
      <c r="RVY20" s="249"/>
      <c r="RVZ20" s="249"/>
      <c r="RWA20" s="249"/>
      <c r="RWB20" s="249"/>
      <c r="RWC20" s="249"/>
      <c r="RWD20" s="249"/>
      <c r="RWE20" s="249"/>
      <c r="RWF20" s="249"/>
      <c r="RWG20" s="249"/>
      <c r="RWH20" s="249"/>
      <c r="RWI20" s="249"/>
      <c r="RWJ20" s="249"/>
      <c r="RWK20" s="249"/>
      <c r="RWL20" s="249"/>
      <c r="RWM20" s="249"/>
      <c r="RWN20" s="249"/>
      <c r="RWO20" s="249"/>
      <c r="RWP20" s="249"/>
      <c r="RWQ20" s="249"/>
      <c r="RWR20" s="249"/>
      <c r="RWS20" s="249"/>
      <c r="RWT20" s="249"/>
      <c r="RWU20" s="249"/>
      <c r="RWV20" s="249"/>
      <c r="RWW20" s="249"/>
      <c r="RWX20" s="249"/>
      <c r="RWY20" s="249"/>
      <c r="RWZ20" s="249"/>
      <c r="RXA20" s="249"/>
      <c r="RXB20" s="249"/>
      <c r="RXC20" s="249"/>
      <c r="RXD20" s="249"/>
      <c r="RXE20" s="249"/>
      <c r="RXF20" s="249"/>
      <c r="RXG20" s="249"/>
      <c r="RXH20" s="249"/>
      <c r="RXI20" s="249"/>
      <c r="RXJ20" s="249"/>
      <c r="RXK20" s="249"/>
      <c r="RXL20" s="249"/>
      <c r="RXM20" s="249"/>
      <c r="RXN20" s="249"/>
      <c r="RXO20" s="249"/>
      <c r="RXP20" s="249"/>
      <c r="RXQ20" s="249"/>
      <c r="RXR20" s="249"/>
      <c r="RXS20" s="249"/>
      <c r="RXT20" s="249"/>
      <c r="RXU20" s="249"/>
      <c r="RXV20" s="249"/>
      <c r="RXW20" s="249"/>
      <c r="RXX20" s="249"/>
      <c r="RXY20" s="249"/>
      <c r="RXZ20" s="249"/>
      <c r="RYA20" s="249"/>
      <c r="RYB20" s="249"/>
      <c r="RYC20" s="249"/>
      <c r="RYD20" s="249"/>
      <c r="RYE20" s="249"/>
      <c r="RYF20" s="249"/>
      <c r="RYG20" s="249"/>
      <c r="RYH20" s="249"/>
      <c r="RYI20" s="249"/>
      <c r="RYJ20" s="249"/>
      <c r="RYK20" s="249"/>
      <c r="RYL20" s="249"/>
      <c r="RYM20" s="249"/>
      <c r="RYN20" s="249"/>
      <c r="RYO20" s="249"/>
      <c r="RYP20" s="249"/>
      <c r="RYQ20" s="249"/>
      <c r="RYR20" s="249"/>
      <c r="RYS20" s="249"/>
      <c r="RYT20" s="249"/>
      <c r="RYU20" s="249"/>
      <c r="RYV20" s="249"/>
      <c r="RYW20" s="249"/>
      <c r="RYX20" s="249"/>
      <c r="RYY20" s="249"/>
      <c r="RYZ20" s="249"/>
      <c r="RZA20" s="249"/>
      <c r="RZB20" s="249"/>
      <c r="RZC20" s="249"/>
      <c r="RZD20" s="249"/>
      <c r="RZE20" s="249"/>
      <c r="RZF20" s="249"/>
      <c r="RZG20" s="249"/>
      <c r="RZH20" s="249"/>
      <c r="RZI20" s="249"/>
      <c r="RZJ20" s="249"/>
      <c r="RZK20" s="249"/>
      <c r="RZL20" s="249"/>
      <c r="RZM20" s="249"/>
      <c r="RZN20" s="249"/>
      <c r="RZO20" s="249"/>
      <c r="RZP20" s="249"/>
      <c r="RZQ20" s="249"/>
      <c r="RZR20" s="249"/>
      <c r="RZS20" s="249"/>
      <c r="RZT20" s="249"/>
      <c r="RZU20" s="249"/>
      <c r="RZV20" s="249"/>
      <c r="RZW20" s="249"/>
      <c r="RZX20" s="249"/>
      <c r="RZY20" s="249"/>
      <c r="RZZ20" s="249"/>
      <c r="SAA20" s="249"/>
      <c r="SAB20" s="249"/>
      <c r="SAC20" s="249"/>
      <c r="SAD20" s="249"/>
      <c r="SAE20" s="249"/>
      <c r="SAF20" s="249"/>
      <c r="SAG20" s="249"/>
      <c r="SAH20" s="249"/>
      <c r="SAI20" s="249"/>
      <c r="SAJ20" s="249"/>
      <c r="SAK20" s="249"/>
      <c r="SAL20" s="249"/>
      <c r="SAM20" s="249"/>
      <c r="SAN20" s="249"/>
      <c r="SAO20" s="249"/>
      <c r="SAP20" s="249"/>
      <c r="SAQ20" s="249"/>
      <c r="SAR20" s="249"/>
      <c r="SAS20" s="249"/>
      <c r="SAT20" s="249"/>
      <c r="SAU20" s="249"/>
      <c r="SAV20" s="249"/>
      <c r="SAW20" s="249"/>
      <c r="SAX20" s="249"/>
      <c r="SAY20" s="249"/>
      <c r="SAZ20" s="249"/>
      <c r="SBA20" s="249"/>
      <c r="SBB20" s="249"/>
      <c r="SBC20" s="249"/>
      <c r="SBD20" s="249"/>
      <c r="SBE20" s="249"/>
      <c r="SBF20" s="249"/>
      <c r="SBG20" s="249"/>
      <c r="SBH20" s="249"/>
      <c r="SBI20" s="249"/>
      <c r="SBJ20" s="249"/>
      <c r="SBK20" s="249"/>
      <c r="SBL20" s="249"/>
      <c r="SBM20" s="249"/>
      <c r="SBN20" s="249"/>
      <c r="SBO20" s="249"/>
      <c r="SBP20" s="249"/>
      <c r="SBQ20" s="249"/>
      <c r="SBR20" s="249"/>
      <c r="SBS20" s="249"/>
      <c r="SBT20" s="249"/>
      <c r="SBU20" s="249"/>
      <c r="SBV20" s="249"/>
      <c r="SBW20" s="249"/>
      <c r="SBX20" s="249"/>
      <c r="SBY20" s="249"/>
      <c r="SBZ20" s="249"/>
      <c r="SCA20" s="249"/>
      <c r="SCB20" s="249"/>
      <c r="SCC20" s="249"/>
      <c r="SCD20" s="249"/>
      <c r="SCE20" s="249"/>
      <c r="SCF20" s="249"/>
      <c r="SCG20" s="249"/>
      <c r="SCH20" s="249"/>
      <c r="SCI20" s="249"/>
      <c r="SCJ20" s="249"/>
      <c r="SCK20" s="249"/>
      <c r="SCL20" s="249"/>
      <c r="SCM20" s="249"/>
      <c r="SCN20" s="249"/>
      <c r="SCO20" s="249"/>
      <c r="SCP20" s="249"/>
      <c r="SCQ20" s="249"/>
      <c r="SCR20" s="249"/>
      <c r="SCS20" s="249"/>
      <c r="SCT20" s="249"/>
      <c r="SCU20" s="249"/>
      <c r="SCV20" s="249"/>
      <c r="SCW20" s="249"/>
      <c r="SCX20" s="249"/>
      <c r="SCY20" s="249"/>
      <c r="SCZ20" s="249"/>
      <c r="SDA20" s="249"/>
      <c r="SDB20" s="249"/>
      <c r="SDC20" s="249"/>
      <c r="SDD20" s="249"/>
      <c r="SDE20" s="249"/>
      <c r="SDF20" s="249"/>
      <c r="SDG20" s="249"/>
      <c r="SDH20" s="249"/>
      <c r="SDI20" s="249"/>
      <c r="SDJ20" s="249"/>
      <c r="SDK20" s="249"/>
      <c r="SDL20" s="249"/>
      <c r="SDM20" s="249"/>
      <c r="SDN20" s="249"/>
      <c r="SDO20" s="249"/>
      <c r="SDP20" s="249"/>
      <c r="SDQ20" s="249"/>
      <c r="SDR20" s="249"/>
      <c r="SDS20" s="249"/>
      <c r="SDT20" s="249"/>
      <c r="SDU20" s="249"/>
      <c r="SDV20" s="249"/>
      <c r="SDW20" s="249"/>
      <c r="SDX20" s="249"/>
      <c r="SDY20" s="249"/>
      <c r="SDZ20" s="249"/>
      <c r="SEA20" s="249"/>
      <c r="SEB20" s="249"/>
      <c r="SEC20" s="249"/>
      <c r="SED20" s="249"/>
      <c r="SEE20" s="249"/>
      <c r="SEF20" s="249"/>
      <c r="SEG20" s="249"/>
      <c r="SEH20" s="249"/>
      <c r="SEI20" s="249"/>
      <c r="SEJ20" s="249"/>
      <c r="SEK20" s="249"/>
      <c r="SEL20" s="249"/>
      <c r="SEM20" s="249"/>
      <c r="SEN20" s="249"/>
      <c r="SEO20" s="249"/>
      <c r="SEP20" s="249"/>
      <c r="SEQ20" s="249"/>
      <c r="SER20" s="249"/>
      <c r="SES20" s="249"/>
      <c r="SET20" s="249"/>
      <c r="SEU20" s="249"/>
      <c r="SEV20" s="249"/>
      <c r="SEW20" s="249"/>
      <c r="SEX20" s="249"/>
      <c r="SEY20" s="249"/>
      <c r="SEZ20" s="249"/>
      <c r="SFA20" s="249"/>
      <c r="SFB20" s="249"/>
      <c r="SFC20" s="249"/>
      <c r="SFD20" s="249"/>
      <c r="SFE20" s="249"/>
      <c r="SFF20" s="249"/>
      <c r="SFG20" s="249"/>
      <c r="SFH20" s="249"/>
      <c r="SFI20" s="249"/>
      <c r="SFJ20" s="249"/>
      <c r="SFK20" s="249"/>
      <c r="SFL20" s="249"/>
      <c r="SFM20" s="249"/>
      <c r="SFN20" s="249"/>
      <c r="SFO20" s="249"/>
      <c r="SFP20" s="249"/>
      <c r="SFQ20" s="249"/>
      <c r="SFR20" s="249"/>
      <c r="SFS20" s="249"/>
      <c r="SFT20" s="249"/>
      <c r="SFU20" s="249"/>
      <c r="SFV20" s="249"/>
      <c r="SFW20" s="249"/>
      <c r="SFX20" s="249"/>
      <c r="SFY20" s="249"/>
      <c r="SFZ20" s="249"/>
      <c r="SGA20" s="249"/>
      <c r="SGB20" s="249"/>
      <c r="SGC20" s="249"/>
      <c r="SGD20" s="249"/>
      <c r="SGE20" s="249"/>
      <c r="SGF20" s="249"/>
      <c r="SGG20" s="249"/>
      <c r="SGH20" s="249"/>
      <c r="SGI20" s="249"/>
      <c r="SGJ20" s="249"/>
      <c r="SGK20" s="249"/>
      <c r="SGL20" s="249"/>
      <c r="SGM20" s="249"/>
      <c r="SGN20" s="249"/>
      <c r="SGO20" s="249"/>
      <c r="SGP20" s="249"/>
      <c r="SGQ20" s="249"/>
      <c r="SGR20" s="249"/>
      <c r="SGS20" s="249"/>
      <c r="SGT20" s="249"/>
      <c r="SGU20" s="249"/>
      <c r="SGV20" s="249"/>
      <c r="SGW20" s="249"/>
      <c r="SGX20" s="249"/>
      <c r="SGY20" s="249"/>
      <c r="SGZ20" s="249"/>
      <c r="SHA20" s="249"/>
      <c r="SHB20" s="249"/>
      <c r="SHC20" s="249"/>
      <c r="SHD20" s="249"/>
      <c r="SHE20" s="249"/>
      <c r="SHF20" s="249"/>
      <c r="SHG20" s="249"/>
      <c r="SHH20" s="249"/>
      <c r="SHI20" s="249"/>
      <c r="SHJ20" s="249"/>
      <c r="SHK20" s="249"/>
      <c r="SHL20" s="249"/>
      <c r="SHM20" s="249"/>
      <c r="SHN20" s="249"/>
      <c r="SHO20" s="249"/>
      <c r="SHP20" s="249"/>
      <c r="SHQ20" s="249"/>
      <c r="SHR20" s="249"/>
      <c r="SHS20" s="249"/>
      <c r="SHT20" s="249"/>
      <c r="SHU20" s="249"/>
      <c r="SHV20" s="249"/>
      <c r="SHW20" s="249"/>
      <c r="SHX20" s="249"/>
      <c r="SHY20" s="249"/>
      <c r="SHZ20" s="249"/>
      <c r="SIA20" s="249"/>
      <c r="SIB20" s="249"/>
      <c r="SIC20" s="249"/>
      <c r="SID20" s="249"/>
      <c r="SIE20" s="249"/>
      <c r="SIF20" s="249"/>
      <c r="SIG20" s="249"/>
      <c r="SIH20" s="249"/>
      <c r="SII20" s="249"/>
      <c r="SIJ20" s="249"/>
      <c r="SIK20" s="249"/>
      <c r="SIL20" s="249"/>
      <c r="SIM20" s="249"/>
      <c r="SIN20" s="249"/>
      <c r="SIO20" s="249"/>
      <c r="SIP20" s="249"/>
      <c r="SIQ20" s="249"/>
      <c r="SIR20" s="249"/>
      <c r="SIS20" s="249"/>
      <c r="SIT20" s="249"/>
      <c r="SIU20" s="249"/>
      <c r="SIV20" s="249"/>
      <c r="SIW20" s="249"/>
      <c r="SIX20" s="249"/>
      <c r="SIY20" s="249"/>
      <c r="SIZ20" s="249"/>
      <c r="SJA20" s="249"/>
      <c r="SJB20" s="249"/>
      <c r="SJC20" s="249"/>
      <c r="SJD20" s="249"/>
      <c r="SJE20" s="249"/>
      <c r="SJF20" s="249"/>
      <c r="SJG20" s="249"/>
      <c r="SJH20" s="249"/>
      <c r="SJI20" s="249"/>
      <c r="SJJ20" s="249"/>
      <c r="SJK20" s="249"/>
      <c r="SJL20" s="249"/>
      <c r="SJM20" s="249"/>
      <c r="SJN20" s="249"/>
      <c r="SJO20" s="249"/>
      <c r="SJP20" s="249"/>
      <c r="SJQ20" s="249"/>
      <c r="SJR20" s="249"/>
      <c r="SJS20" s="249"/>
      <c r="SJT20" s="249"/>
      <c r="SJU20" s="249"/>
      <c r="SJV20" s="249"/>
      <c r="SJW20" s="249"/>
      <c r="SJX20" s="249"/>
      <c r="SJY20" s="249"/>
      <c r="SJZ20" s="249"/>
      <c r="SKA20" s="249"/>
      <c r="SKB20" s="249"/>
      <c r="SKC20" s="249"/>
      <c r="SKD20" s="249"/>
      <c r="SKE20" s="249"/>
      <c r="SKF20" s="249"/>
      <c r="SKG20" s="249"/>
      <c r="SKH20" s="249"/>
      <c r="SKI20" s="249"/>
      <c r="SKJ20" s="249"/>
      <c r="SKK20" s="249"/>
      <c r="SKL20" s="249"/>
      <c r="SKM20" s="249"/>
      <c r="SKN20" s="249"/>
      <c r="SKO20" s="249"/>
      <c r="SKP20" s="249"/>
      <c r="SKQ20" s="249"/>
      <c r="SKR20" s="249"/>
      <c r="SKS20" s="249"/>
      <c r="SKT20" s="249"/>
      <c r="SKU20" s="249"/>
      <c r="SKV20" s="249"/>
      <c r="SKW20" s="249"/>
      <c r="SKX20" s="249"/>
      <c r="SKY20" s="249"/>
      <c r="SKZ20" s="249"/>
      <c r="SLA20" s="249"/>
      <c r="SLB20" s="249"/>
      <c r="SLC20" s="249"/>
      <c r="SLD20" s="249"/>
      <c r="SLE20" s="249"/>
      <c r="SLF20" s="249"/>
      <c r="SLG20" s="249"/>
      <c r="SLH20" s="249"/>
      <c r="SLI20" s="249"/>
      <c r="SLJ20" s="249"/>
      <c r="SLK20" s="249"/>
      <c r="SLL20" s="249"/>
      <c r="SLM20" s="249"/>
      <c r="SLN20" s="249"/>
      <c r="SLO20" s="249"/>
      <c r="SLP20" s="249"/>
      <c r="SLQ20" s="249"/>
      <c r="SLR20" s="249"/>
      <c r="SLS20" s="249"/>
      <c r="SLT20" s="249"/>
      <c r="SLU20" s="249"/>
      <c r="SLV20" s="249"/>
      <c r="SLW20" s="249"/>
      <c r="SLX20" s="249"/>
      <c r="SLY20" s="249"/>
      <c r="SLZ20" s="249"/>
      <c r="SMA20" s="249"/>
      <c r="SMB20" s="249"/>
      <c r="SMC20" s="249"/>
      <c r="SMD20" s="249"/>
      <c r="SME20" s="249"/>
      <c r="SMF20" s="249"/>
      <c r="SMG20" s="249"/>
      <c r="SMH20" s="249"/>
      <c r="SMI20" s="249"/>
      <c r="SMJ20" s="249"/>
      <c r="SMK20" s="249"/>
      <c r="SML20" s="249"/>
      <c r="SMM20" s="249"/>
      <c r="SMN20" s="249"/>
      <c r="SMO20" s="249"/>
      <c r="SMP20" s="249"/>
      <c r="SMQ20" s="249"/>
      <c r="SMR20" s="249"/>
      <c r="SMS20" s="249"/>
      <c r="SMT20" s="249"/>
      <c r="SMU20" s="249"/>
      <c r="SMV20" s="249"/>
      <c r="SMW20" s="249"/>
      <c r="SMX20" s="249"/>
      <c r="SMY20" s="249"/>
      <c r="SMZ20" s="249"/>
      <c r="SNA20" s="249"/>
      <c r="SNB20" s="249"/>
      <c r="SNC20" s="249"/>
      <c r="SND20" s="249"/>
      <c r="SNE20" s="249"/>
      <c r="SNF20" s="249"/>
      <c r="SNG20" s="249"/>
      <c r="SNH20" s="249"/>
      <c r="SNI20" s="249"/>
      <c r="SNJ20" s="249"/>
      <c r="SNK20" s="249"/>
      <c r="SNL20" s="249"/>
      <c r="SNM20" s="249"/>
      <c r="SNN20" s="249"/>
      <c r="SNO20" s="249"/>
      <c r="SNP20" s="249"/>
      <c r="SNQ20" s="249"/>
      <c r="SNR20" s="249"/>
      <c r="SNS20" s="249"/>
      <c r="SNT20" s="249"/>
      <c r="SNU20" s="249"/>
      <c r="SNV20" s="249"/>
      <c r="SNW20" s="249"/>
      <c r="SNX20" s="249"/>
      <c r="SNY20" s="249"/>
      <c r="SNZ20" s="249"/>
      <c r="SOA20" s="249"/>
      <c r="SOB20" s="249"/>
      <c r="SOC20" s="249"/>
      <c r="SOD20" s="249"/>
      <c r="SOE20" s="249"/>
      <c r="SOF20" s="249"/>
      <c r="SOG20" s="249"/>
      <c r="SOH20" s="249"/>
      <c r="SOI20" s="249"/>
      <c r="SOJ20" s="249"/>
      <c r="SOK20" s="249"/>
      <c r="SOL20" s="249"/>
      <c r="SOM20" s="249"/>
      <c r="SON20" s="249"/>
      <c r="SOO20" s="249"/>
      <c r="SOP20" s="249"/>
      <c r="SOQ20" s="249"/>
      <c r="SOR20" s="249"/>
      <c r="SOS20" s="249"/>
      <c r="SOT20" s="249"/>
      <c r="SOU20" s="249"/>
      <c r="SOV20" s="249"/>
      <c r="SOW20" s="249"/>
      <c r="SOX20" s="249"/>
      <c r="SOY20" s="249"/>
      <c r="SOZ20" s="249"/>
      <c r="SPA20" s="249"/>
      <c r="SPB20" s="249"/>
      <c r="SPC20" s="249"/>
      <c r="SPD20" s="249"/>
      <c r="SPE20" s="249"/>
      <c r="SPF20" s="249"/>
      <c r="SPG20" s="249"/>
      <c r="SPH20" s="249"/>
      <c r="SPI20" s="249"/>
      <c r="SPJ20" s="249"/>
      <c r="SPK20" s="249"/>
      <c r="SPL20" s="249"/>
      <c r="SPM20" s="249"/>
      <c r="SPN20" s="249"/>
      <c r="SPO20" s="249"/>
      <c r="SPP20" s="249"/>
      <c r="SPQ20" s="249"/>
      <c r="SPR20" s="249"/>
      <c r="SPS20" s="249"/>
      <c r="SPT20" s="249"/>
      <c r="SPU20" s="249"/>
      <c r="SPV20" s="249"/>
      <c r="SPW20" s="249"/>
      <c r="SPX20" s="249"/>
      <c r="SPY20" s="249"/>
      <c r="SPZ20" s="249"/>
      <c r="SQA20" s="249"/>
      <c r="SQB20" s="249"/>
      <c r="SQC20" s="249"/>
      <c r="SQD20" s="249"/>
      <c r="SQE20" s="249"/>
      <c r="SQF20" s="249"/>
      <c r="SQG20" s="249"/>
      <c r="SQH20" s="249"/>
      <c r="SQI20" s="249"/>
      <c r="SQJ20" s="249"/>
      <c r="SQK20" s="249"/>
      <c r="SQL20" s="249"/>
      <c r="SQM20" s="249"/>
      <c r="SQN20" s="249"/>
      <c r="SQO20" s="249"/>
      <c r="SQP20" s="249"/>
      <c r="SQQ20" s="249"/>
      <c r="SQR20" s="249"/>
      <c r="SQS20" s="249"/>
      <c r="SQT20" s="249"/>
      <c r="SQU20" s="249"/>
      <c r="SQV20" s="249"/>
      <c r="SQW20" s="249"/>
      <c r="SQX20" s="249"/>
      <c r="SQY20" s="249"/>
      <c r="SQZ20" s="249"/>
      <c r="SRA20" s="249"/>
      <c r="SRB20" s="249"/>
      <c r="SRC20" s="249"/>
      <c r="SRD20" s="249"/>
      <c r="SRE20" s="249"/>
      <c r="SRF20" s="249"/>
      <c r="SRG20" s="249"/>
      <c r="SRH20" s="249"/>
      <c r="SRI20" s="249"/>
      <c r="SRJ20" s="249"/>
      <c r="SRK20" s="249"/>
      <c r="SRL20" s="249"/>
      <c r="SRM20" s="249"/>
      <c r="SRN20" s="249"/>
      <c r="SRO20" s="249"/>
      <c r="SRP20" s="249"/>
      <c r="SRQ20" s="249"/>
      <c r="SRR20" s="249"/>
      <c r="SRS20" s="249"/>
      <c r="SRT20" s="249"/>
      <c r="SRU20" s="249"/>
      <c r="SRV20" s="249"/>
      <c r="SRW20" s="249"/>
      <c r="SRX20" s="249"/>
      <c r="SRY20" s="249"/>
      <c r="SRZ20" s="249"/>
      <c r="SSA20" s="249"/>
      <c r="SSB20" s="249"/>
      <c r="SSC20" s="249"/>
      <c r="SSD20" s="249"/>
      <c r="SSE20" s="249"/>
      <c r="SSF20" s="249"/>
      <c r="SSG20" s="249"/>
      <c r="SSH20" s="249"/>
      <c r="SSI20" s="249"/>
      <c r="SSJ20" s="249"/>
      <c r="SSK20" s="249"/>
      <c r="SSL20" s="249"/>
      <c r="SSM20" s="249"/>
      <c r="SSN20" s="249"/>
      <c r="SSO20" s="249"/>
      <c r="SSP20" s="249"/>
      <c r="SSQ20" s="249"/>
      <c r="SSR20" s="249"/>
      <c r="SSS20" s="249"/>
      <c r="SST20" s="249"/>
      <c r="SSU20" s="249"/>
      <c r="SSV20" s="249"/>
      <c r="SSW20" s="249"/>
      <c r="SSX20" s="249"/>
      <c r="SSY20" s="249"/>
      <c r="SSZ20" s="249"/>
      <c r="STA20" s="249"/>
      <c r="STB20" s="249"/>
      <c r="STC20" s="249"/>
      <c r="STD20" s="249"/>
      <c r="STE20" s="249"/>
      <c r="STF20" s="249"/>
      <c r="STG20" s="249"/>
      <c r="STH20" s="249"/>
      <c r="STI20" s="249"/>
      <c r="STJ20" s="249"/>
      <c r="STK20" s="249"/>
      <c r="STL20" s="249"/>
      <c r="STM20" s="249"/>
      <c r="STN20" s="249"/>
      <c r="STO20" s="249"/>
      <c r="STP20" s="249"/>
      <c r="STQ20" s="249"/>
      <c r="STR20" s="249"/>
      <c r="STS20" s="249"/>
      <c r="STT20" s="249"/>
      <c r="STU20" s="249"/>
      <c r="STV20" s="249"/>
      <c r="STW20" s="249"/>
      <c r="STX20" s="249"/>
      <c r="STY20" s="249"/>
      <c r="STZ20" s="249"/>
      <c r="SUA20" s="249"/>
      <c r="SUB20" s="249"/>
      <c r="SUC20" s="249"/>
      <c r="SUD20" s="249"/>
      <c r="SUE20" s="249"/>
      <c r="SUF20" s="249"/>
      <c r="SUG20" s="249"/>
      <c r="SUH20" s="249"/>
      <c r="SUI20" s="249"/>
      <c r="SUJ20" s="249"/>
      <c r="SUK20" s="249"/>
      <c r="SUL20" s="249"/>
      <c r="SUM20" s="249"/>
      <c r="SUN20" s="249"/>
      <c r="SUO20" s="249"/>
      <c r="SUP20" s="249"/>
      <c r="SUQ20" s="249"/>
      <c r="SUR20" s="249"/>
      <c r="SUS20" s="249"/>
      <c r="SUT20" s="249"/>
      <c r="SUU20" s="249"/>
      <c r="SUV20" s="249"/>
      <c r="SUW20" s="249"/>
      <c r="SUX20" s="249"/>
      <c r="SUY20" s="249"/>
      <c r="SUZ20" s="249"/>
      <c r="SVA20" s="249"/>
      <c r="SVB20" s="249"/>
      <c r="SVC20" s="249"/>
      <c r="SVD20" s="249"/>
      <c r="SVE20" s="249"/>
      <c r="SVF20" s="249"/>
      <c r="SVG20" s="249"/>
      <c r="SVH20" s="249"/>
      <c r="SVI20" s="249"/>
      <c r="SVJ20" s="249"/>
      <c r="SVK20" s="249"/>
      <c r="SVL20" s="249"/>
      <c r="SVM20" s="249"/>
      <c r="SVN20" s="249"/>
      <c r="SVO20" s="249"/>
      <c r="SVP20" s="249"/>
      <c r="SVQ20" s="249"/>
      <c r="SVR20" s="249"/>
      <c r="SVS20" s="249"/>
      <c r="SVT20" s="249"/>
      <c r="SVU20" s="249"/>
      <c r="SVV20" s="249"/>
      <c r="SVW20" s="249"/>
      <c r="SVX20" s="249"/>
      <c r="SVY20" s="249"/>
      <c r="SVZ20" s="249"/>
      <c r="SWA20" s="249"/>
      <c r="SWB20" s="249"/>
      <c r="SWC20" s="249"/>
      <c r="SWD20" s="249"/>
      <c r="SWE20" s="249"/>
      <c r="SWF20" s="249"/>
      <c r="SWG20" s="249"/>
      <c r="SWH20" s="249"/>
      <c r="SWI20" s="249"/>
      <c r="SWJ20" s="249"/>
      <c r="SWK20" s="249"/>
      <c r="SWL20" s="249"/>
      <c r="SWM20" s="249"/>
      <c r="SWN20" s="249"/>
      <c r="SWO20" s="249"/>
      <c r="SWP20" s="249"/>
      <c r="SWQ20" s="249"/>
      <c r="SWR20" s="249"/>
      <c r="SWS20" s="249"/>
      <c r="SWT20" s="249"/>
      <c r="SWU20" s="249"/>
      <c r="SWV20" s="249"/>
      <c r="SWW20" s="249"/>
      <c r="SWX20" s="249"/>
      <c r="SWY20" s="249"/>
      <c r="SWZ20" s="249"/>
      <c r="SXA20" s="249"/>
      <c r="SXB20" s="249"/>
      <c r="SXC20" s="249"/>
      <c r="SXD20" s="249"/>
      <c r="SXE20" s="249"/>
      <c r="SXF20" s="249"/>
      <c r="SXG20" s="249"/>
      <c r="SXH20" s="249"/>
      <c r="SXI20" s="249"/>
      <c r="SXJ20" s="249"/>
      <c r="SXK20" s="249"/>
      <c r="SXL20" s="249"/>
      <c r="SXM20" s="249"/>
      <c r="SXN20" s="249"/>
      <c r="SXO20" s="249"/>
      <c r="SXP20" s="249"/>
      <c r="SXQ20" s="249"/>
      <c r="SXR20" s="249"/>
      <c r="SXS20" s="249"/>
      <c r="SXT20" s="249"/>
      <c r="SXU20" s="249"/>
      <c r="SXV20" s="249"/>
      <c r="SXW20" s="249"/>
      <c r="SXX20" s="249"/>
      <c r="SXY20" s="249"/>
      <c r="SXZ20" s="249"/>
      <c r="SYA20" s="249"/>
      <c r="SYB20" s="249"/>
      <c r="SYC20" s="249"/>
      <c r="SYD20" s="249"/>
      <c r="SYE20" s="249"/>
      <c r="SYF20" s="249"/>
      <c r="SYG20" s="249"/>
      <c r="SYH20" s="249"/>
      <c r="SYI20" s="249"/>
      <c r="SYJ20" s="249"/>
      <c r="SYK20" s="249"/>
      <c r="SYL20" s="249"/>
      <c r="SYM20" s="249"/>
      <c r="SYN20" s="249"/>
      <c r="SYO20" s="249"/>
      <c r="SYP20" s="249"/>
      <c r="SYQ20" s="249"/>
      <c r="SYR20" s="249"/>
      <c r="SYS20" s="249"/>
      <c r="SYT20" s="249"/>
      <c r="SYU20" s="249"/>
      <c r="SYV20" s="249"/>
      <c r="SYW20" s="249"/>
      <c r="SYX20" s="249"/>
      <c r="SYY20" s="249"/>
      <c r="SYZ20" s="249"/>
      <c r="SZA20" s="249"/>
      <c r="SZB20" s="249"/>
      <c r="SZC20" s="249"/>
      <c r="SZD20" s="249"/>
      <c r="SZE20" s="249"/>
      <c r="SZF20" s="249"/>
      <c r="SZG20" s="249"/>
      <c r="SZH20" s="249"/>
      <c r="SZI20" s="249"/>
      <c r="SZJ20" s="249"/>
      <c r="SZK20" s="249"/>
      <c r="SZL20" s="249"/>
      <c r="SZM20" s="249"/>
      <c r="SZN20" s="249"/>
      <c r="SZO20" s="249"/>
      <c r="SZP20" s="249"/>
      <c r="SZQ20" s="249"/>
      <c r="SZR20" s="249"/>
      <c r="SZS20" s="249"/>
      <c r="SZT20" s="249"/>
      <c r="SZU20" s="249"/>
      <c r="SZV20" s="249"/>
      <c r="SZW20" s="249"/>
      <c r="SZX20" s="249"/>
      <c r="SZY20" s="249"/>
      <c r="SZZ20" s="249"/>
      <c r="TAA20" s="249"/>
      <c r="TAB20" s="249"/>
      <c r="TAC20" s="249"/>
      <c r="TAD20" s="249"/>
      <c r="TAE20" s="249"/>
      <c r="TAF20" s="249"/>
      <c r="TAG20" s="249"/>
      <c r="TAH20" s="249"/>
      <c r="TAI20" s="249"/>
      <c r="TAJ20" s="249"/>
      <c r="TAK20" s="249"/>
      <c r="TAL20" s="249"/>
      <c r="TAM20" s="249"/>
      <c r="TAN20" s="249"/>
      <c r="TAO20" s="249"/>
      <c r="TAP20" s="249"/>
      <c r="TAQ20" s="249"/>
      <c r="TAR20" s="249"/>
      <c r="TAS20" s="249"/>
      <c r="TAT20" s="249"/>
      <c r="TAU20" s="249"/>
      <c r="TAV20" s="249"/>
      <c r="TAW20" s="249"/>
      <c r="TAX20" s="249"/>
      <c r="TAY20" s="249"/>
      <c r="TAZ20" s="249"/>
      <c r="TBA20" s="249"/>
      <c r="TBB20" s="249"/>
      <c r="TBC20" s="249"/>
      <c r="TBD20" s="249"/>
      <c r="TBE20" s="249"/>
      <c r="TBF20" s="249"/>
      <c r="TBG20" s="249"/>
      <c r="TBH20" s="249"/>
      <c r="TBI20" s="249"/>
      <c r="TBJ20" s="249"/>
      <c r="TBK20" s="249"/>
      <c r="TBL20" s="249"/>
      <c r="TBM20" s="249"/>
      <c r="TBN20" s="249"/>
      <c r="TBO20" s="249"/>
      <c r="TBP20" s="249"/>
      <c r="TBQ20" s="249"/>
      <c r="TBR20" s="249"/>
      <c r="TBS20" s="249"/>
      <c r="TBT20" s="249"/>
      <c r="TBU20" s="249"/>
      <c r="TBV20" s="249"/>
      <c r="TBW20" s="249"/>
      <c r="TBX20" s="249"/>
      <c r="TBY20" s="249"/>
      <c r="TBZ20" s="249"/>
      <c r="TCA20" s="249"/>
      <c r="TCB20" s="249"/>
      <c r="TCC20" s="249"/>
      <c r="TCD20" s="249"/>
      <c r="TCE20" s="249"/>
      <c r="TCF20" s="249"/>
      <c r="TCG20" s="249"/>
      <c r="TCH20" s="249"/>
      <c r="TCI20" s="249"/>
      <c r="TCJ20" s="249"/>
      <c r="TCK20" s="249"/>
      <c r="TCL20" s="249"/>
      <c r="TCM20" s="249"/>
      <c r="TCN20" s="249"/>
      <c r="TCO20" s="249"/>
      <c r="TCP20" s="249"/>
      <c r="TCQ20" s="249"/>
      <c r="TCR20" s="249"/>
      <c r="TCS20" s="249"/>
      <c r="TCT20" s="249"/>
      <c r="TCU20" s="249"/>
      <c r="TCV20" s="249"/>
      <c r="TCW20" s="249"/>
      <c r="TCX20" s="249"/>
      <c r="TCY20" s="249"/>
      <c r="TCZ20" s="249"/>
      <c r="TDA20" s="249"/>
      <c r="TDB20" s="249"/>
      <c r="TDC20" s="249"/>
      <c r="TDD20" s="249"/>
      <c r="TDE20" s="249"/>
      <c r="TDF20" s="249"/>
      <c r="TDG20" s="249"/>
      <c r="TDH20" s="249"/>
      <c r="TDI20" s="249"/>
      <c r="TDJ20" s="249"/>
      <c r="TDK20" s="249"/>
      <c r="TDL20" s="249"/>
      <c r="TDM20" s="249"/>
      <c r="TDN20" s="249"/>
      <c r="TDO20" s="249"/>
      <c r="TDP20" s="249"/>
      <c r="TDQ20" s="249"/>
      <c r="TDR20" s="249"/>
      <c r="TDS20" s="249"/>
      <c r="TDT20" s="249"/>
      <c r="TDU20" s="249"/>
      <c r="TDV20" s="249"/>
      <c r="TDW20" s="249"/>
      <c r="TDX20" s="249"/>
      <c r="TDY20" s="249"/>
      <c r="TDZ20" s="249"/>
      <c r="TEA20" s="249"/>
      <c r="TEB20" s="249"/>
      <c r="TEC20" s="249"/>
      <c r="TED20" s="249"/>
      <c r="TEE20" s="249"/>
      <c r="TEF20" s="249"/>
      <c r="TEG20" s="249"/>
      <c r="TEH20" s="249"/>
      <c r="TEI20" s="249"/>
      <c r="TEJ20" s="249"/>
      <c r="TEK20" s="249"/>
      <c r="TEL20" s="249"/>
      <c r="TEM20" s="249"/>
      <c r="TEN20" s="249"/>
      <c r="TEO20" s="249"/>
      <c r="TEP20" s="249"/>
      <c r="TEQ20" s="249"/>
      <c r="TER20" s="249"/>
      <c r="TES20" s="249"/>
      <c r="TET20" s="249"/>
      <c r="TEU20" s="249"/>
      <c r="TEV20" s="249"/>
      <c r="TEW20" s="249"/>
      <c r="TEX20" s="249"/>
      <c r="TEY20" s="249"/>
      <c r="TEZ20" s="249"/>
      <c r="TFA20" s="249"/>
      <c r="TFB20" s="249"/>
      <c r="TFC20" s="249"/>
      <c r="TFD20" s="249"/>
      <c r="TFE20" s="249"/>
      <c r="TFF20" s="249"/>
      <c r="TFG20" s="249"/>
      <c r="TFH20" s="249"/>
      <c r="TFI20" s="249"/>
      <c r="TFJ20" s="249"/>
      <c r="TFK20" s="249"/>
      <c r="TFL20" s="249"/>
      <c r="TFM20" s="249"/>
      <c r="TFN20" s="249"/>
      <c r="TFO20" s="249"/>
      <c r="TFP20" s="249"/>
      <c r="TFQ20" s="249"/>
      <c r="TFR20" s="249"/>
      <c r="TFS20" s="249"/>
      <c r="TFT20" s="249"/>
      <c r="TFU20" s="249"/>
      <c r="TFV20" s="249"/>
      <c r="TFW20" s="249"/>
      <c r="TFX20" s="249"/>
      <c r="TFY20" s="249"/>
      <c r="TFZ20" s="249"/>
      <c r="TGA20" s="249"/>
      <c r="TGB20" s="249"/>
      <c r="TGC20" s="249"/>
      <c r="TGD20" s="249"/>
      <c r="TGE20" s="249"/>
      <c r="TGF20" s="249"/>
      <c r="TGG20" s="249"/>
      <c r="TGH20" s="249"/>
      <c r="TGI20" s="249"/>
      <c r="TGJ20" s="249"/>
      <c r="TGK20" s="249"/>
      <c r="TGL20" s="249"/>
      <c r="TGM20" s="249"/>
      <c r="TGN20" s="249"/>
      <c r="TGO20" s="249"/>
      <c r="TGP20" s="249"/>
      <c r="TGQ20" s="249"/>
      <c r="TGR20" s="249"/>
      <c r="TGS20" s="249"/>
      <c r="TGT20" s="249"/>
      <c r="TGU20" s="249"/>
      <c r="TGV20" s="249"/>
      <c r="TGW20" s="249"/>
      <c r="TGX20" s="249"/>
      <c r="TGY20" s="249"/>
      <c r="TGZ20" s="249"/>
      <c r="THA20" s="249"/>
      <c r="THB20" s="249"/>
      <c r="THC20" s="249"/>
      <c r="THD20" s="249"/>
      <c r="THE20" s="249"/>
      <c r="THF20" s="249"/>
      <c r="THG20" s="249"/>
      <c r="THH20" s="249"/>
      <c r="THI20" s="249"/>
      <c r="THJ20" s="249"/>
      <c r="THK20" s="249"/>
      <c r="THL20" s="249"/>
      <c r="THM20" s="249"/>
      <c r="THN20" s="249"/>
      <c r="THO20" s="249"/>
      <c r="THP20" s="249"/>
      <c r="THQ20" s="249"/>
      <c r="THR20" s="249"/>
      <c r="THS20" s="249"/>
      <c r="THT20" s="249"/>
      <c r="THU20" s="249"/>
      <c r="THV20" s="249"/>
      <c r="THW20" s="249"/>
      <c r="THX20" s="249"/>
      <c r="THY20" s="249"/>
      <c r="THZ20" s="249"/>
      <c r="TIA20" s="249"/>
      <c r="TIB20" s="249"/>
      <c r="TIC20" s="249"/>
      <c r="TID20" s="249"/>
      <c r="TIE20" s="249"/>
      <c r="TIF20" s="249"/>
      <c r="TIG20" s="249"/>
      <c r="TIH20" s="249"/>
      <c r="TII20" s="249"/>
      <c r="TIJ20" s="249"/>
      <c r="TIK20" s="249"/>
      <c r="TIL20" s="249"/>
      <c r="TIM20" s="249"/>
      <c r="TIN20" s="249"/>
      <c r="TIO20" s="249"/>
      <c r="TIP20" s="249"/>
      <c r="TIQ20" s="249"/>
      <c r="TIR20" s="249"/>
      <c r="TIS20" s="249"/>
      <c r="TIT20" s="249"/>
      <c r="TIU20" s="249"/>
      <c r="TIV20" s="249"/>
      <c r="TIW20" s="249"/>
      <c r="TIX20" s="249"/>
      <c r="TIY20" s="249"/>
      <c r="TIZ20" s="249"/>
      <c r="TJA20" s="249"/>
      <c r="TJB20" s="249"/>
      <c r="TJC20" s="249"/>
      <c r="TJD20" s="249"/>
      <c r="TJE20" s="249"/>
      <c r="TJF20" s="249"/>
      <c r="TJG20" s="249"/>
      <c r="TJH20" s="249"/>
      <c r="TJI20" s="249"/>
      <c r="TJJ20" s="249"/>
      <c r="TJK20" s="249"/>
      <c r="TJL20" s="249"/>
      <c r="TJM20" s="249"/>
      <c r="TJN20" s="249"/>
      <c r="TJO20" s="249"/>
      <c r="TJP20" s="249"/>
      <c r="TJQ20" s="249"/>
      <c r="TJR20" s="249"/>
      <c r="TJS20" s="249"/>
      <c r="TJT20" s="249"/>
      <c r="TJU20" s="249"/>
      <c r="TJV20" s="249"/>
      <c r="TJW20" s="249"/>
      <c r="TJX20" s="249"/>
      <c r="TJY20" s="249"/>
      <c r="TJZ20" s="249"/>
      <c r="TKA20" s="249"/>
      <c r="TKB20" s="249"/>
      <c r="TKC20" s="249"/>
      <c r="TKD20" s="249"/>
      <c r="TKE20" s="249"/>
      <c r="TKF20" s="249"/>
      <c r="TKG20" s="249"/>
      <c r="TKH20" s="249"/>
      <c r="TKI20" s="249"/>
      <c r="TKJ20" s="249"/>
      <c r="TKK20" s="249"/>
      <c r="TKL20" s="249"/>
      <c r="TKM20" s="249"/>
      <c r="TKN20" s="249"/>
      <c r="TKO20" s="249"/>
      <c r="TKP20" s="249"/>
      <c r="TKQ20" s="249"/>
      <c r="TKR20" s="249"/>
      <c r="TKS20" s="249"/>
      <c r="TKT20" s="249"/>
      <c r="TKU20" s="249"/>
      <c r="TKV20" s="249"/>
      <c r="TKW20" s="249"/>
      <c r="TKX20" s="249"/>
      <c r="TKY20" s="249"/>
      <c r="TKZ20" s="249"/>
      <c r="TLA20" s="249"/>
      <c r="TLB20" s="249"/>
      <c r="TLC20" s="249"/>
      <c r="TLD20" s="249"/>
      <c r="TLE20" s="249"/>
      <c r="TLF20" s="249"/>
      <c r="TLG20" s="249"/>
      <c r="TLH20" s="249"/>
      <c r="TLI20" s="249"/>
      <c r="TLJ20" s="249"/>
      <c r="TLK20" s="249"/>
      <c r="TLL20" s="249"/>
      <c r="TLM20" s="249"/>
      <c r="TLN20" s="249"/>
      <c r="TLO20" s="249"/>
      <c r="TLP20" s="249"/>
      <c r="TLQ20" s="249"/>
      <c r="TLR20" s="249"/>
      <c r="TLS20" s="249"/>
      <c r="TLT20" s="249"/>
      <c r="TLU20" s="249"/>
      <c r="TLV20" s="249"/>
      <c r="TLW20" s="249"/>
      <c r="TLX20" s="249"/>
      <c r="TLY20" s="249"/>
      <c r="TLZ20" s="249"/>
      <c r="TMA20" s="249"/>
      <c r="TMB20" s="249"/>
      <c r="TMC20" s="249"/>
      <c r="TMD20" s="249"/>
      <c r="TME20" s="249"/>
      <c r="TMF20" s="249"/>
      <c r="TMG20" s="249"/>
      <c r="TMH20" s="249"/>
      <c r="TMI20" s="249"/>
      <c r="TMJ20" s="249"/>
      <c r="TMK20" s="249"/>
      <c r="TML20" s="249"/>
      <c r="TMM20" s="249"/>
      <c r="TMN20" s="249"/>
      <c r="TMO20" s="249"/>
      <c r="TMP20" s="249"/>
      <c r="TMQ20" s="249"/>
      <c r="TMR20" s="249"/>
      <c r="TMS20" s="249"/>
      <c r="TMT20" s="249"/>
      <c r="TMU20" s="249"/>
      <c r="TMV20" s="249"/>
      <c r="TMW20" s="249"/>
      <c r="TMX20" s="249"/>
      <c r="TMY20" s="249"/>
      <c r="TMZ20" s="249"/>
      <c r="TNA20" s="249"/>
      <c r="TNB20" s="249"/>
      <c r="TNC20" s="249"/>
      <c r="TND20" s="249"/>
      <c r="TNE20" s="249"/>
      <c r="TNF20" s="249"/>
      <c r="TNG20" s="249"/>
      <c r="TNH20" s="249"/>
      <c r="TNI20" s="249"/>
      <c r="TNJ20" s="249"/>
      <c r="TNK20" s="249"/>
      <c r="TNL20" s="249"/>
      <c r="TNM20" s="249"/>
      <c r="TNN20" s="249"/>
      <c r="TNO20" s="249"/>
      <c r="TNP20" s="249"/>
      <c r="TNQ20" s="249"/>
      <c r="TNR20" s="249"/>
      <c r="TNS20" s="249"/>
      <c r="TNT20" s="249"/>
      <c r="TNU20" s="249"/>
      <c r="TNV20" s="249"/>
      <c r="TNW20" s="249"/>
      <c r="TNX20" s="249"/>
      <c r="TNY20" s="249"/>
      <c r="TNZ20" s="249"/>
      <c r="TOA20" s="249"/>
      <c r="TOB20" s="249"/>
      <c r="TOC20" s="249"/>
      <c r="TOD20" s="249"/>
      <c r="TOE20" s="249"/>
      <c r="TOF20" s="249"/>
      <c r="TOG20" s="249"/>
      <c r="TOH20" s="249"/>
      <c r="TOI20" s="249"/>
      <c r="TOJ20" s="249"/>
      <c r="TOK20" s="249"/>
      <c r="TOL20" s="249"/>
      <c r="TOM20" s="249"/>
      <c r="TON20" s="249"/>
      <c r="TOO20" s="249"/>
      <c r="TOP20" s="249"/>
      <c r="TOQ20" s="249"/>
      <c r="TOR20" s="249"/>
      <c r="TOS20" s="249"/>
      <c r="TOT20" s="249"/>
      <c r="TOU20" s="249"/>
      <c r="TOV20" s="249"/>
      <c r="TOW20" s="249"/>
      <c r="TOX20" s="249"/>
      <c r="TOY20" s="249"/>
      <c r="TOZ20" s="249"/>
      <c r="TPA20" s="249"/>
      <c r="TPB20" s="249"/>
      <c r="TPC20" s="249"/>
      <c r="TPD20" s="249"/>
      <c r="TPE20" s="249"/>
      <c r="TPF20" s="249"/>
      <c r="TPG20" s="249"/>
      <c r="TPH20" s="249"/>
      <c r="TPI20" s="249"/>
      <c r="TPJ20" s="249"/>
      <c r="TPK20" s="249"/>
      <c r="TPL20" s="249"/>
      <c r="TPM20" s="249"/>
      <c r="TPN20" s="249"/>
      <c r="TPO20" s="249"/>
      <c r="TPP20" s="249"/>
      <c r="TPQ20" s="249"/>
      <c r="TPR20" s="249"/>
      <c r="TPS20" s="249"/>
      <c r="TPT20" s="249"/>
      <c r="TPU20" s="249"/>
      <c r="TPV20" s="249"/>
      <c r="TPW20" s="249"/>
      <c r="TPX20" s="249"/>
      <c r="TPY20" s="249"/>
      <c r="TPZ20" s="249"/>
      <c r="TQA20" s="249"/>
      <c r="TQB20" s="249"/>
      <c r="TQC20" s="249"/>
      <c r="TQD20" s="249"/>
      <c r="TQE20" s="249"/>
      <c r="TQF20" s="249"/>
      <c r="TQG20" s="249"/>
      <c r="TQH20" s="249"/>
      <c r="TQI20" s="249"/>
      <c r="TQJ20" s="249"/>
      <c r="TQK20" s="249"/>
      <c r="TQL20" s="249"/>
      <c r="TQM20" s="249"/>
      <c r="TQN20" s="249"/>
      <c r="TQO20" s="249"/>
      <c r="TQP20" s="249"/>
      <c r="TQQ20" s="249"/>
      <c r="TQR20" s="249"/>
      <c r="TQS20" s="249"/>
      <c r="TQT20" s="249"/>
      <c r="TQU20" s="249"/>
      <c r="TQV20" s="249"/>
      <c r="TQW20" s="249"/>
      <c r="TQX20" s="249"/>
      <c r="TQY20" s="249"/>
      <c r="TQZ20" s="249"/>
      <c r="TRA20" s="249"/>
      <c r="TRB20" s="249"/>
      <c r="TRC20" s="249"/>
      <c r="TRD20" s="249"/>
      <c r="TRE20" s="249"/>
      <c r="TRF20" s="249"/>
      <c r="TRG20" s="249"/>
      <c r="TRH20" s="249"/>
      <c r="TRI20" s="249"/>
      <c r="TRJ20" s="249"/>
      <c r="TRK20" s="249"/>
      <c r="TRL20" s="249"/>
      <c r="TRM20" s="249"/>
      <c r="TRN20" s="249"/>
      <c r="TRO20" s="249"/>
      <c r="TRP20" s="249"/>
      <c r="TRQ20" s="249"/>
      <c r="TRR20" s="249"/>
      <c r="TRS20" s="249"/>
      <c r="TRT20" s="249"/>
      <c r="TRU20" s="249"/>
      <c r="TRV20" s="249"/>
      <c r="TRW20" s="249"/>
      <c r="TRX20" s="249"/>
      <c r="TRY20" s="249"/>
      <c r="TRZ20" s="249"/>
      <c r="TSA20" s="249"/>
      <c r="TSB20" s="249"/>
      <c r="TSC20" s="249"/>
      <c r="TSD20" s="249"/>
      <c r="TSE20" s="249"/>
      <c r="TSF20" s="249"/>
      <c r="TSG20" s="249"/>
      <c r="TSH20" s="249"/>
      <c r="TSI20" s="249"/>
      <c r="TSJ20" s="249"/>
      <c r="TSK20" s="249"/>
      <c r="TSL20" s="249"/>
      <c r="TSM20" s="249"/>
      <c r="TSN20" s="249"/>
      <c r="TSO20" s="249"/>
      <c r="TSP20" s="249"/>
      <c r="TSQ20" s="249"/>
      <c r="TSR20" s="249"/>
      <c r="TSS20" s="249"/>
      <c r="TST20" s="249"/>
      <c r="TSU20" s="249"/>
      <c r="TSV20" s="249"/>
      <c r="TSW20" s="249"/>
      <c r="TSX20" s="249"/>
      <c r="TSY20" s="249"/>
      <c r="TSZ20" s="249"/>
      <c r="TTA20" s="249"/>
      <c r="TTB20" s="249"/>
      <c r="TTC20" s="249"/>
      <c r="TTD20" s="249"/>
      <c r="TTE20" s="249"/>
      <c r="TTF20" s="249"/>
      <c r="TTG20" s="249"/>
      <c r="TTH20" s="249"/>
      <c r="TTI20" s="249"/>
      <c r="TTJ20" s="249"/>
      <c r="TTK20" s="249"/>
      <c r="TTL20" s="249"/>
      <c r="TTM20" s="249"/>
      <c r="TTN20" s="249"/>
      <c r="TTO20" s="249"/>
      <c r="TTP20" s="249"/>
      <c r="TTQ20" s="249"/>
      <c r="TTR20" s="249"/>
      <c r="TTS20" s="249"/>
      <c r="TTT20" s="249"/>
      <c r="TTU20" s="249"/>
      <c r="TTV20" s="249"/>
      <c r="TTW20" s="249"/>
      <c r="TTX20" s="249"/>
      <c r="TTY20" s="249"/>
      <c r="TTZ20" s="249"/>
      <c r="TUA20" s="249"/>
      <c r="TUB20" s="249"/>
      <c r="TUC20" s="249"/>
      <c r="TUD20" s="249"/>
      <c r="TUE20" s="249"/>
      <c r="TUF20" s="249"/>
      <c r="TUG20" s="249"/>
      <c r="TUH20" s="249"/>
      <c r="TUI20" s="249"/>
      <c r="TUJ20" s="249"/>
      <c r="TUK20" s="249"/>
      <c r="TUL20" s="249"/>
      <c r="TUM20" s="249"/>
      <c r="TUN20" s="249"/>
      <c r="TUO20" s="249"/>
      <c r="TUP20" s="249"/>
      <c r="TUQ20" s="249"/>
      <c r="TUR20" s="249"/>
      <c r="TUS20" s="249"/>
      <c r="TUT20" s="249"/>
      <c r="TUU20" s="249"/>
      <c r="TUV20" s="249"/>
      <c r="TUW20" s="249"/>
      <c r="TUX20" s="249"/>
      <c r="TUY20" s="249"/>
      <c r="TUZ20" s="249"/>
      <c r="TVA20" s="249"/>
      <c r="TVB20" s="249"/>
      <c r="TVC20" s="249"/>
      <c r="TVD20" s="249"/>
      <c r="TVE20" s="249"/>
      <c r="TVF20" s="249"/>
      <c r="TVG20" s="249"/>
      <c r="TVH20" s="249"/>
      <c r="TVI20" s="249"/>
      <c r="TVJ20" s="249"/>
      <c r="TVK20" s="249"/>
      <c r="TVL20" s="249"/>
      <c r="TVM20" s="249"/>
      <c r="TVN20" s="249"/>
      <c r="TVO20" s="249"/>
      <c r="TVP20" s="249"/>
      <c r="TVQ20" s="249"/>
      <c r="TVR20" s="249"/>
      <c r="TVS20" s="249"/>
      <c r="TVT20" s="249"/>
      <c r="TVU20" s="249"/>
      <c r="TVV20" s="249"/>
      <c r="TVW20" s="249"/>
      <c r="TVX20" s="249"/>
      <c r="TVY20" s="249"/>
      <c r="TVZ20" s="249"/>
      <c r="TWA20" s="249"/>
      <c r="TWB20" s="249"/>
      <c r="TWC20" s="249"/>
      <c r="TWD20" s="249"/>
      <c r="TWE20" s="249"/>
      <c r="TWF20" s="249"/>
      <c r="TWG20" s="249"/>
      <c r="TWH20" s="249"/>
      <c r="TWI20" s="249"/>
      <c r="TWJ20" s="249"/>
      <c r="TWK20" s="249"/>
      <c r="TWL20" s="249"/>
      <c r="TWM20" s="249"/>
      <c r="TWN20" s="249"/>
      <c r="TWO20" s="249"/>
      <c r="TWP20" s="249"/>
      <c r="TWQ20" s="249"/>
      <c r="TWR20" s="249"/>
      <c r="TWS20" s="249"/>
      <c r="TWT20" s="249"/>
      <c r="TWU20" s="249"/>
      <c r="TWV20" s="249"/>
      <c r="TWW20" s="249"/>
      <c r="TWX20" s="249"/>
      <c r="TWY20" s="249"/>
      <c r="TWZ20" s="249"/>
      <c r="TXA20" s="249"/>
      <c r="TXB20" s="249"/>
      <c r="TXC20" s="249"/>
      <c r="TXD20" s="249"/>
      <c r="TXE20" s="249"/>
      <c r="TXF20" s="249"/>
      <c r="TXG20" s="249"/>
      <c r="TXH20" s="249"/>
      <c r="TXI20" s="249"/>
      <c r="TXJ20" s="249"/>
      <c r="TXK20" s="249"/>
      <c r="TXL20" s="249"/>
      <c r="TXM20" s="249"/>
      <c r="TXN20" s="249"/>
      <c r="TXO20" s="249"/>
      <c r="TXP20" s="249"/>
      <c r="TXQ20" s="249"/>
      <c r="TXR20" s="249"/>
      <c r="TXS20" s="249"/>
      <c r="TXT20" s="249"/>
      <c r="TXU20" s="249"/>
      <c r="TXV20" s="249"/>
      <c r="TXW20" s="249"/>
      <c r="TXX20" s="249"/>
      <c r="TXY20" s="249"/>
      <c r="TXZ20" s="249"/>
      <c r="TYA20" s="249"/>
      <c r="TYB20" s="249"/>
      <c r="TYC20" s="249"/>
      <c r="TYD20" s="249"/>
      <c r="TYE20" s="249"/>
      <c r="TYF20" s="249"/>
      <c r="TYG20" s="249"/>
      <c r="TYH20" s="249"/>
      <c r="TYI20" s="249"/>
      <c r="TYJ20" s="249"/>
      <c r="TYK20" s="249"/>
      <c r="TYL20" s="249"/>
      <c r="TYM20" s="249"/>
      <c r="TYN20" s="249"/>
      <c r="TYO20" s="249"/>
      <c r="TYP20" s="249"/>
      <c r="TYQ20" s="249"/>
      <c r="TYR20" s="249"/>
      <c r="TYS20" s="249"/>
      <c r="TYT20" s="249"/>
      <c r="TYU20" s="249"/>
      <c r="TYV20" s="249"/>
      <c r="TYW20" s="249"/>
      <c r="TYX20" s="249"/>
      <c r="TYY20" s="249"/>
      <c r="TYZ20" s="249"/>
      <c r="TZA20" s="249"/>
      <c r="TZB20" s="249"/>
      <c r="TZC20" s="249"/>
      <c r="TZD20" s="249"/>
      <c r="TZE20" s="249"/>
      <c r="TZF20" s="249"/>
      <c r="TZG20" s="249"/>
      <c r="TZH20" s="249"/>
      <c r="TZI20" s="249"/>
      <c r="TZJ20" s="249"/>
      <c r="TZK20" s="249"/>
      <c r="TZL20" s="249"/>
      <c r="TZM20" s="249"/>
      <c r="TZN20" s="249"/>
      <c r="TZO20" s="249"/>
      <c r="TZP20" s="249"/>
      <c r="TZQ20" s="249"/>
      <c r="TZR20" s="249"/>
      <c r="TZS20" s="249"/>
      <c r="TZT20" s="249"/>
      <c r="TZU20" s="249"/>
      <c r="TZV20" s="249"/>
      <c r="TZW20" s="249"/>
      <c r="TZX20" s="249"/>
      <c r="TZY20" s="249"/>
      <c r="TZZ20" s="249"/>
      <c r="UAA20" s="249"/>
      <c r="UAB20" s="249"/>
      <c r="UAC20" s="249"/>
      <c r="UAD20" s="249"/>
      <c r="UAE20" s="249"/>
      <c r="UAF20" s="249"/>
      <c r="UAG20" s="249"/>
      <c r="UAH20" s="249"/>
      <c r="UAI20" s="249"/>
      <c r="UAJ20" s="249"/>
      <c r="UAK20" s="249"/>
      <c r="UAL20" s="249"/>
      <c r="UAM20" s="249"/>
      <c r="UAN20" s="249"/>
      <c r="UAO20" s="249"/>
      <c r="UAP20" s="249"/>
      <c r="UAQ20" s="249"/>
      <c r="UAR20" s="249"/>
      <c r="UAS20" s="249"/>
      <c r="UAT20" s="249"/>
      <c r="UAU20" s="249"/>
      <c r="UAV20" s="249"/>
      <c r="UAW20" s="249"/>
      <c r="UAX20" s="249"/>
      <c r="UAY20" s="249"/>
      <c r="UAZ20" s="249"/>
      <c r="UBA20" s="249"/>
      <c r="UBB20" s="249"/>
      <c r="UBC20" s="249"/>
      <c r="UBD20" s="249"/>
      <c r="UBE20" s="249"/>
      <c r="UBF20" s="249"/>
      <c r="UBG20" s="249"/>
      <c r="UBH20" s="249"/>
      <c r="UBI20" s="249"/>
      <c r="UBJ20" s="249"/>
      <c r="UBK20" s="249"/>
      <c r="UBL20" s="249"/>
      <c r="UBM20" s="249"/>
      <c r="UBN20" s="249"/>
      <c r="UBO20" s="249"/>
      <c r="UBP20" s="249"/>
      <c r="UBQ20" s="249"/>
      <c r="UBR20" s="249"/>
      <c r="UBS20" s="249"/>
      <c r="UBT20" s="249"/>
      <c r="UBU20" s="249"/>
      <c r="UBV20" s="249"/>
      <c r="UBW20" s="249"/>
      <c r="UBX20" s="249"/>
      <c r="UBY20" s="249"/>
      <c r="UBZ20" s="249"/>
      <c r="UCA20" s="249"/>
      <c r="UCB20" s="249"/>
      <c r="UCC20" s="249"/>
      <c r="UCD20" s="249"/>
      <c r="UCE20" s="249"/>
      <c r="UCF20" s="249"/>
      <c r="UCG20" s="249"/>
      <c r="UCH20" s="249"/>
      <c r="UCI20" s="249"/>
      <c r="UCJ20" s="249"/>
      <c r="UCK20" s="249"/>
      <c r="UCL20" s="249"/>
      <c r="UCM20" s="249"/>
      <c r="UCN20" s="249"/>
      <c r="UCO20" s="249"/>
      <c r="UCP20" s="249"/>
      <c r="UCQ20" s="249"/>
      <c r="UCR20" s="249"/>
      <c r="UCS20" s="249"/>
      <c r="UCT20" s="249"/>
      <c r="UCU20" s="249"/>
      <c r="UCV20" s="249"/>
      <c r="UCW20" s="249"/>
      <c r="UCX20" s="249"/>
      <c r="UCY20" s="249"/>
      <c r="UCZ20" s="249"/>
      <c r="UDA20" s="249"/>
      <c r="UDB20" s="249"/>
      <c r="UDC20" s="249"/>
      <c r="UDD20" s="249"/>
      <c r="UDE20" s="249"/>
      <c r="UDF20" s="249"/>
      <c r="UDG20" s="249"/>
      <c r="UDH20" s="249"/>
      <c r="UDI20" s="249"/>
      <c r="UDJ20" s="249"/>
      <c r="UDK20" s="249"/>
      <c r="UDL20" s="249"/>
      <c r="UDM20" s="249"/>
      <c r="UDN20" s="249"/>
      <c r="UDO20" s="249"/>
      <c r="UDP20" s="249"/>
      <c r="UDQ20" s="249"/>
      <c r="UDR20" s="249"/>
      <c r="UDS20" s="249"/>
      <c r="UDT20" s="249"/>
      <c r="UDU20" s="249"/>
      <c r="UDV20" s="249"/>
      <c r="UDW20" s="249"/>
      <c r="UDX20" s="249"/>
      <c r="UDY20" s="249"/>
      <c r="UDZ20" s="249"/>
      <c r="UEA20" s="249"/>
      <c r="UEB20" s="249"/>
      <c r="UEC20" s="249"/>
      <c r="UED20" s="249"/>
      <c r="UEE20" s="249"/>
      <c r="UEF20" s="249"/>
      <c r="UEG20" s="249"/>
      <c r="UEH20" s="249"/>
      <c r="UEI20" s="249"/>
      <c r="UEJ20" s="249"/>
      <c r="UEK20" s="249"/>
      <c r="UEL20" s="249"/>
      <c r="UEM20" s="249"/>
      <c r="UEN20" s="249"/>
      <c r="UEO20" s="249"/>
      <c r="UEP20" s="249"/>
      <c r="UEQ20" s="249"/>
      <c r="UER20" s="249"/>
      <c r="UES20" s="249"/>
      <c r="UET20" s="249"/>
      <c r="UEU20" s="249"/>
      <c r="UEV20" s="249"/>
      <c r="UEW20" s="249"/>
      <c r="UEX20" s="249"/>
      <c r="UEY20" s="249"/>
      <c r="UEZ20" s="249"/>
      <c r="UFA20" s="249"/>
      <c r="UFB20" s="249"/>
      <c r="UFC20" s="249"/>
      <c r="UFD20" s="249"/>
      <c r="UFE20" s="249"/>
      <c r="UFF20" s="249"/>
      <c r="UFG20" s="249"/>
      <c r="UFH20" s="249"/>
      <c r="UFI20" s="249"/>
      <c r="UFJ20" s="249"/>
      <c r="UFK20" s="249"/>
      <c r="UFL20" s="249"/>
      <c r="UFM20" s="249"/>
      <c r="UFN20" s="249"/>
      <c r="UFO20" s="249"/>
      <c r="UFP20" s="249"/>
      <c r="UFQ20" s="249"/>
      <c r="UFR20" s="249"/>
      <c r="UFS20" s="249"/>
      <c r="UFT20" s="249"/>
      <c r="UFU20" s="249"/>
      <c r="UFV20" s="249"/>
      <c r="UFW20" s="249"/>
      <c r="UFX20" s="249"/>
      <c r="UFY20" s="249"/>
      <c r="UFZ20" s="249"/>
      <c r="UGA20" s="249"/>
      <c r="UGB20" s="249"/>
      <c r="UGC20" s="249"/>
      <c r="UGD20" s="249"/>
      <c r="UGE20" s="249"/>
      <c r="UGF20" s="249"/>
      <c r="UGG20" s="249"/>
      <c r="UGH20" s="249"/>
      <c r="UGI20" s="249"/>
      <c r="UGJ20" s="249"/>
      <c r="UGK20" s="249"/>
      <c r="UGL20" s="249"/>
      <c r="UGM20" s="249"/>
      <c r="UGN20" s="249"/>
      <c r="UGO20" s="249"/>
      <c r="UGP20" s="249"/>
      <c r="UGQ20" s="249"/>
      <c r="UGR20" s="249"/>
      <c r="UGS20" s="249"/>
      <c r="UGT20" s="249"/>
      <c r="UGU20" s="249"/>
      <c r="UGV20" s="249"/>
      <c r="UGW20" s="249"/>
      <c r="UGX20" s="249"/>
      <c r="UGY20" s="249"/>
      <c r="UGZ20" s="249"/>
      <c r="UHA20" s="249"/>
      <c r="UHB20" s="249"/>
      <c r="UHC20" s="249"/>
      <c r="UHD20" s="249"/>
      <c r="UHE20" s="249"/>
      <c r="UHF20" s="249"/>
      <c r="UHG20" s="249"/>
      <c r="UHH20" s="249"/>
      <c r="UHI20" s="249"/>
      <c r="UHJ20" s="249"/>
      <c r="UHK20" s="249"/>
      <c r="UHL20" s="249"/>
      <c r="UHM20" s="249"/>
      <c r="UHN20" s="249"/>
      <c r="UHO20" s="249"/>
      <c r="UHP20" s="249"/>
      <c r="UHQ20" s="249"/>
      <c r="UHR20" s="249"/>
      <c r="UHS20" s="249"/>
      <c r="UHT20" s="249"/>
      <c r="UHU20" s="249"/>
      <c r="UHV20" s="249"/>
      <c r="UHW20" s="249"/>
      <c r="UHX20" s="249"/>
      <c r="UHY20" s="249"/>
      <c r="UHZ20" s="249"/>
      <c r="UIA20" s="249"/>
      <c r="UIB20" s="249"/>
      <c r="UIC20" s="249"/>
      <c r="UID20" s="249"/>
      <c r="UIE20" s="249"/>
      <c r="UIF20" s="249"/>
      <c r="UIG20" s="249"/>
      <c r="UIH20" s="249"/>
      <c r="UII20" s="249"/>
      <c r="UIJ20" s="249"/>
      <c r="UIK20" s="249"/>
      <c r="UIL20" s="249"/>
      <c r="UIM20" s="249"/>
      <c r="UIN20" s="249"/>
      <c r="UIO20" s="249"/>
      <c r="UIP20" s="249"/>
      <c r="UIQ20" s="249"/>
      <c r="UIR20" s="249"/>
      <c r="UIS20" s="249"/>
      <c r="UIT20" s="249"/>
      <c r="UIU20" s="249"/>
      <c r="UIV20" s="249"/>
      <c r="UIW20" s="249"/>
      <c r="UIX20" s="249"/>
      <c r="UIY20" s="249"/>
      <c r="UIZ20" s="249"/>
      <c r="UJA20" s="249"/>
      <c r="UJB20" s="249"/>
      <c r="UJC20" s="249"/>
      <c r="UJD20" s="249"/>
      <c r="UJE20" s="249"/>
      <c r="UJF20" s="249"/>
      <c r="UJG20" s="249"/>
      <c r="UJH20" s="249"/>
      <c r="UJI20" s="249"/>
      <c r="UJJ20" s="249"/>
      <c r="UJK20" s="249"/>
      <c r="UJL20" s="249"/>
      <c r="UJM20" s="249"/>
      <c r="UJN20" s="249"/>
      <c r="UJO20" s="249"/>
      <c r="UJP20" s="249"/>
      <c r="UJQ20" s="249"/>
      <c r="UJR20" s="249"/>
      <c r="UJS20" s="249"/>
      <c r="UJT20" s="249"/>
      <c r="UJU20" s="249"/>
      <c r="UJV20" s="249"/>
      <c r="UJW20" s="249"/>
      <c r="UJX20" s="249"/>
      <c r="UJY20" s="249"/>
      <c r="UJZ20" s="249"/>
      <c r="UKA20" s="249"/>
      <c r="UKB20" s="249"/>
      <c r="UKC20" s="249"/>
      <c r="UKD20" s="249"/>
      <c r="UKE20" s="249"/>
      <c r="UKF20" s="249"/>
      <c r="UKG20" s="249"/>
      <c r="UKH20" s="249"/>
      <c r="UKI20" s="249"/>
      <c r="UKJ20" s="249"/>
      <c r="UKK20" s="249"/>
      <c r="UKL20" s="249"/>
      <c r="UKM20" s="249"/>
      <c r="UKN20" s="249"/>
      <c r="UKO20" s="249"/>
      <c r="UKP20" s="249"/>
      <c r="UKQ20" s="249"/>
      <c r="UKR20" s="249"/>
      <c r="UKS20" s="249"/>
      <c r="UKT20" s="249"/>
      <c r="UKU20" s="249"/>
      <c r="UKV20" s="249"/>
      <c r="UKW20" s="249"/>
      <c r="UKX20" s="249"/>
      <c r="UKY20" s="249"/>
      <c r="UKZ20" s="249"/>
      <c r="ULA20" s="249"/>
      <c r="ULB20" s="249"/>
      <c r="ULC20" s="249"/>
      <c r="ULD20" s="249"/>
      <c r="ULE20" s="249"/>
      <c r="ULF20" s="249"/>
      <c r="ULG20" s="249"/>
      <c r="ULH20" s="249"/>
      <c r="ULI20" s="249"/>
      <c r="ULJ20" s="249"/>
      <c r="ULK20" s="249"/>
      <c r="ULL20" s="249"/>
      <c r="ULM20" s="249"/>
      <c r="ULN20" s="249"/>
      <c r="ULO20" s="249"/>
      <c r="ULP20" s="249"/>
      <c r="ULQ20" s="249"/>
      <c r="ULR20" s="249"/>
      <c r="ULS20" s="249"/>
      <c r="ULT20" s="249"/>
      <c r="ULU20" s="249"/>
      <c r="ULV20" s="249"/>
      <c r="ULW20" s="249"/>
      <c r="ULX20" s="249"/>
      <c r="ULY20" s="249"/>
      <c r="ULZ20" s="249"/>
      <c r="UMA20" s="249"/>
      <c r="UMB20" s="249"/>
      <c r="UMC20" s="249"/>
      <c r="UMD20" s="249"/>
      <c r="UME20" s="249"/>
      <c r="UMF20" s="249"/>
      <c r="UMG20" s="249"/>
      <c r="UMH20" s="249"/>
      <c r="UMI20" s="249"/>
      <c r="UMJ20" s="249"/>
      <c r="UMK20" s="249"/>
      <c r="UML20" s="249"/>
      <c r="UMM20" s="249"/>
      <c r="UMN20" s="249"/>
      <c r="UMO20" s="249"/>
      <c r="UMP20" s="249"/>
      <c r="UMQ20" s="249"/>
      <c r="UMR20" s="249"/>
      <c r="UMS20" s="249"/>
      <c r="UMT20" s="249"/>
      <c r="UMU20" s="249"/>
      <c r="UMV20" s="249"/>
      <c r="UMW20" s="249"/>
      <c r="UMX20" s="249"/>
      <c r="UMY20" s="249"/>
      <c r="UMZ20" s="249"/>
      <c r="UNA20" s="249"/>
      <c r="UNB20" s="249"/>
      <c r="UNC20" s="249"/>
      <c r="UND20" s="249"/>
      <c r="UNE20" s="249"/>
      <c r="UNF20" s="249"/>
      <c r="UNG20" s="249"/>
      <c r="UNH20" s="249"/>
      <c r="UNI20" s="249"/>
      <c r="UNJ20" s="249"/>
      <c r="UNK20" s="249"/>
      <c r="UNL20" s="249"/>
      <c r="UNM20" s="249"/>
      <c r="UNN20" s="249"/>
      <c r="UNO20" s="249"/>
      <c r="UNP20" s="249"/>
      <c r="UNQ20" s="249"/>
      <c r="UNR20" s="249"/>
      <c r="UNS20" s="249"/>
      <c r="UNT20" s="249"/>
      <c r="UNU20" s="249"/>
      <c r="UNV20" s="249"/>
      <c r="UNW20" s="249"/>
      <c r="UNX20" s="249"/>
      <c r="UNY20" s="249"/>
      <c r="UNZ20" s="249"/>
      <c r="UOA20" s="249"/>
      <c r="UOB20" s="249"/>
      <c r="UOC20" s="249"/>
      <c r="UOD20" s="249"/>
      <c r="UOE20" s="249"/>
      <c r="UOF20" s="249"/>
      <c r="UOG20" s="249"/>
      <c r="UOH20" s="249"/>
      <c r="UOI20" s="249"/>
      <c r="UOJ20" s="249"/>
      <c r="UOK20" s="249"/>
      <c r="UOL20" s="249"/>
      <c r="UOM20" s="249"/>
      <c r="UON20" s="249"/>
      <c r="UOO20" s="249"/>
      <c r="UOP20" s="249"/>
      <c r="UOQ20" s="249"/>
      <c r="UOR20" s="249"/>
      <c r="UOS20" s="249"/>
      <c r="UOT20" s="249"/>
      <c r="UOU20" s="249"/>
      <c r="UOV20" s="249"/>
      <c r="UOW20" s="249"/>
      <c r="UOX20" s="249"/>
      <c r="UOY20" s="249"/>
      <c r="UOZ20" s="249"/>
      <c r="UPA20" s="249"/>
      <c r="UPB20" s="249"/>
      <c r="UPC20" s="249"/>
      <c r="UPD20" s="249"/>
      <c r="UPE20" s="249"/>
      <c r="UPF20" s="249"/>
      <c r="UPG20" s="249"/>
      <c r="UPH20" s="249"/>
      <c r="UPI20" s="249"/>
      <c r="UPJ20" s="249"/>
      <c r="UPK20" s="249"/>
      <c r="UPL20" s="249"/>
      <c r="UPM20" s="249"/>
      <c r="UPN20" s="249"/>
      <c r="UPO20" s="249"/>
      <c r="UPP20" s="249"/>
      <c r="UPQ20" s="249"/>
      <c r="UPR20" s="249"/>
      <c r="UPS20" s="249"/>
      <c r="UPT20" s="249"/>
      <c r="UPU20" s="249"/>
      <c r="UPV20" s="249"/>
      <c r="UPW20" s="249"/>
      <c r="UPX20" s="249"/>
      <c r="UPY20" s="249"/>
      <c r="UPZ20" s="249"/>
      <c r="UQA20" s="249"/>
      <c r="UQB20" s="249"/>
      <c r="UQC20" s="249"/>
      <c r="UQD20" s="249"/>
      <c r="UQE20" s="249"/>
      <c r="UQF20" s="249"/>
      <c r="UQG20" s="249"/>
      <c r="UQH20" s="249"/>
      <c r="UQI20" s="249"/>
      <c r="UQJ20" s="249"/>
      <c r="UQK20" s="249"/>
      <c r="UQL20" s="249"/>
      <c r="UQM20" s="249"/>
      <c r="UQN20" s="249"/>
      <c r="UQO20" s="249"/>
      <c r="UQP20" s="249"/>
      <c r="UQQ20" s="249"/>
      <c r="UQR20" s="249"/>
      <c r="UQS20" s="249"/>
      <c r="UQT20" s="249"/>
      <c r="UQU20" s="249"/>
      <c r="UQV20" s="249"/>
      <c r="UQW20" s="249"/>
      <c r="UQX20" s="249"/>
      <c r="UQY20" s="249"/>
      <c r="UQZ20" s="249"/>
      <c r="URA20" s="249"/>
      <c r="URB20" s="249"/>
      <c r="URC20" s="249"/>
      <c r="URD20" s="249"/>
      <c r="URE20" s="249"/>
      <c r="URF20" s="249"/>
      <c r="URG20" s="249"/>
      <c r="URH20" s="249"/>
      <c r="URI20" s="249"/>
      <c r="URJ20" s="249"/>
      <c r="URK20" s="249"/>
      <c r="URL20" s="249"/>
      <c r="URM20" s="249"/>
      <c r="URN20" s="249"/>
      <c r="URO20" s="249"/>
      <c r="URP20" s="249"/>
      <c r="URQ20" s="249"/>
      <c r="URR20" s="249"/>
      <c r="URS20" s="249"/>
      <c r="URT20" s="249"/>
      <c r="URU20" s="249"/>
      <c r="URV20" s="249"/>
      <c r="URW20" s="249"/>
      <c r="URX20" s="249"/>
      <c r="URY20" s="249"/>
      <c r="URZ20" s="249"/>
      <c r="USA20" s="249"/>
      <c r="USB20" s="249"/>
      <c r="USC20" s="249"/>
      <c r="USD20" s="249"/>
      <c r="USE20" s="249"/>
      <c r="USF20" s="249"/>
      <c r="USG20" s="249"/>
      <c r="USH20" s="249"/>
      <c r="USI20" s="249"/>
      <c r="USJ20" s="249"/>
      <c r="USK20" s="249"/>
      <c r="USL20" s="249"/>
      <c r="USM20" s="249"/>
      <c r="USN20" s="249"/>
      <c r="USO20" s="249"/>
      <c r="USP20" s="249"/>
      <c r="USQ20" s="249"/>
      <c r="USR20" s="249"/>
      <c r="USS20" s="249"/>
      <c r="UST20" s="249"/>
      <c r="USU20" s="249"/>
      <c r="USV20" s="249"/>
      <c r="USW20" s="249"/>
      <c r="USX20" s="249"/>
      <c r="USY20" s="249"/>
      <c r="USZ20" s="249"/>
      <c r="UTA20" s="249"/>
      <c r="UTB20" s="249"/>
      <c r="UTC20" s="249"/>
      <c r="UTD20" s="249"/>
      <c r="UTE20" s="249"/>
      <c r="UTF20" s="249"/>
      <c r="UTG20" s="249"/>
      <c r="UTH20" s="249"/>
      <c r="UTI20" s="249"/>
      <c r="UTJ20" s="249"/>
      <c r="UTK20" s="249"/>
      <c r="UTL20" s="249"/>
      <c r="UTM20" s="249"/>
      <c r="UTN20" s="249"/>
      <c r="UTO20" s="249"/>
      <c r="UTP20" s="249"/>
      <c r="UTQ20" s="249"/>
      <c r="UTR20" s="249"/>
      <c r="UTS20" s="249"/>
      <c r="UTT20" s="249"/>
      <c r="UTU20" s="249"/>
      <c r="UTV20" s="249"/>
      <c r="UTW20" s="249"/>
      <c r="UTX20" s="249"/>
      <c r="UTY20" s="249"/>
      <c r="UTZ20" s="249"/>
      <c r="UUA20" s="249"/>
      <c r="UUB20" s="249"/>
      <c r="UUC20" s="249"/>
      <c r="UUD20" s="249"/>
      <c r="UUE20" s="249"/>
      <c r="UUF20" s="249"/>
      <c r="UUG20" s="249"/>
      <c r="UUH20" s="249"/>
      <c r="UUI20" s="249"/>
      <c r="UUJ20" s="249"/>
      <c r="UUK20" s="249"/>
      <c r="UUL20" s="249"/>
      <c r="UUM20" s="249"/>
      <c r="UUN20" s="249"/>
      <c r="UUO20" s="249"/>
      <c r="UUP20" s="249"/>
      <c r="UUQ20" s="249"/>
      <c r="UUR20" s="249"/>
      <c r="UUS20" s="249"/>
      <c r="UUT20" s="249"/>
      <c r="UUU20" s="249"/>
      <c r="UUV20" s="249"/>
      <c r="UUW20" s="249"/>
      <c r="UUX20" s="249"/>
      <c r="UUY20" s="249"/>
      <c r="UUZ20" s="249"/>
      <c r="UVA20" s="249"/>
      <c r="UVB20" s="249"/>
      <c r="UVC20" s="249"/>
      <c r="UVD20" s="249"/>
      <c r="UVE20" s="249"/>
      <c r="UVF20" s="249"/>
      <c r="UVG20" s="249"/>
      <c r="UVH20" s="249"/>
      <c r="UVI20" s="249"/>
      <c r="UVJ20" s="249"/>
      <c r="UVK20" s="249"/>
      <c r="UVL20" s="249"/>
      <c r="UVM20" s="249"/>
      <c r="UVN20" s="249"/>
      <c r="UVO20" s="249"/>
      <c r="UVP20" s="249"/>
      <c r="UVQ20" s="249"/>
      <c r="UVR20" s="249"/>
      <c r="UVS20" s="249"/>
      <c r="UVT20" s="249"/>
      <c r="UVU20" s="249"/>
      <c r="UVV20" s="249"/>
      <c r="UVW20" s="249"/>
      <c r="UVX20" s="249"/>
      <c r="UVY20" s="249"/>
      <c r="UVZ20" s="249"/>
      <c r="UWA20" s="249"/>
      <c r="UWB20" s="249"/>
      <c r="UWC20" s="249"/>
      <c r="UWD20" s="249"/>
      <c r="UWE20" s="249"/>
      <c r="UWF20" s="249"/>
      <c r="UWG20" s="249"/>
      <c r="UWH20" s="249"/>
      <c r="UWI20" s="249"/>
      <c r="UWJ20" s="249"/>
      <c r="UWK20" s="249"/>
      <c r="UWL20" s="249"/>
      <c r="UWM20" s="249"/>
      <c r="UWN20" s="249"/>
      <c r="UWO20" s="249"/>
      <c r="UWP20" s="249"/>
      <c r="UWQ20" s="249"/>
      <c r="UWR20" s="249"/>
      <c r="UWS20" s="249"/>
      <c r="UWT20" s="249"/>
      <c r="UWU20" s="249"/>
      <c r="UWV20" s="249"/>
      <c r="UWW20" s="249"/>
      <c r="UWX20" s="249"/>
      <c r="UWY20" s="249"/>
      <c r="UWZ20" s="249"/>
      <c r="UXA20" s="249"/>
      <c r="UXB20" s="249"/>
      <c r="UXC20" s="249"/>
      <c r="UXD20" s="249"/>
      <c r="UXE20" s="249"/>
      <c r="UXF20" s="249"/>
      <c r="UXG20" s="249"/>
      <c r="UXH20" s="249"/>
      <c r="UXI20" s="249"/>
      <c r="UXJ20" s="249"/>
      <c r="UXK20" s="249"/>
      <c r="UXL20" s="249"/>
      <c r="UXM20" s="249"/>
      <c r="UXN20" s="249"/>
      <c r="UXO20" s="249"/>
      <c r="UXP20" s="249"/>
      <c r="UXQ20" s="249"/>
      <c r="UXR20" s="249"/>
      <c r="UXS20" s="249"/>
      <c r="UXT20" s="249"/>
      <c r="UXU20" s="249"/>
      <c r="UXV20" s="249"/>
      <c r="UXW20" s="249"/>
      <c r="UXX20" s="249"/>
      <c r="UXY20" s="249"/>
      <c r="UXZ20" s="249"/>
      <c r="UYA20" s="249"/>
      <c r="UYB20" s="249"/>
      <c r="UYC20" s="249"/>
      <c r="UYD20" s="249"/>
      <c r="UYE20" s="249"/>
      <c r="UYF20" s="249"/>
      <c r="UYG20" s="249"/>
      <c r="UYH20" s="249"/>
      <c r="UYI20" s="249"/>
      <c r="UYJ20" s="249"/>
      <c r="UYK20" s="249"/>
      <c r="UYL20" s="249"/>
      <c r="UYM20" s="249"/>
      <c r="UYN20" s="249"/>
      <c r="UYO20" s="249"/>
      <c r="UYP20" s="249"/>
      <c r="UYQ20" s="249"/>
      <c r="UYR20" s="249"/>
      <c r="UYS20" s="249"/>
      <c r="UYT20" s="249"/>
      <c r="UYU20" s="249"/>
      <c r="UYV20" s="249"/>
      <c r="UYW20" s="249"/>
      <c r="UYX20" s="249"/>
      <c r="UYY20" s="249"/>
      <c r="UYZ20" s="249"/>
      <c r="UZA20" s="249"/>
      <c r="UZB20" s="249"/>
      <c r="UZC20" s="249"/>
      <c r="UZD20" s="249"/>
      <c r="UZE20" s="249"/>
      <c r="UZF20" s="249"/>
      <c r="UZG20" s="249"/>
      <c r="UZH20" s="249"/>
      <c r="UZI20" s="249"/>
      <c r="UZJ20" s="249"/>
      <c r="UZK20" s="249"/>
      <c r="UZL20" s="249"/>
      <c r="UZM20" s="249"/>
      <c r="UZN20" s="249"/>
      <c r="UZO20" s="249"/>
      <c r="UZP20" s="249"/>
      <c r="UZQ20" s="249"/>
      <c r="UZR20" s="249"/>
      <c r="UZS20" s="249"/>
      <c r="UZT20" s="249"/>
      <c r="UZU20" s="249"/>
      <c r="UZV20" s="249"/>
      <c r="UZW20" s="249"/>
      <c r="UZX20" s="249"/>
      <c r="UZY20" s="249"/>
      <c r="UZZ20" s="249"/>
      <c r="VAA20" s="249"/>
      <c r="VAB20" s="249"/>
      <c r="VAC20" s="249"/>
      <c r="VAD20" s="249"/>
      <c r="VAE20" s="249"/>
      <c r="VAF20" s="249"/>
      <c r="VAG20" s="249"/>
      <c r="VAH20" s="249"/>
      <c r="VAI20" s="249"/>
      <c r="VAJ20" s="249"/>
      <c r="VAK20" s="249"/>
      <c r="VAL20" s="249"/>
      <c r="VAM20" s="249"/>
      <c r="VAN20" s="249"/>
      <c r="VAO20" s="249"/>
      <c r="VAP20" s="249"/>
      <c r="VAQ20" s="249"/>
      <c r="VAR20" s="249"/>
      <c r="VAS20" s="249"/>
      <c r="VAT20" s="249"/>
      <c r="VAU20" s="249"/>
      <c r="VAV20" s="249"/>
      <c r="VAW20" s="249"/>
      <c r="VAX20" s="249"/>
      <c r="VAY20" s="249"/>
      <c r="VAZ20" s="249"/>
      <c r="VBA20" s="249"/>
      <c r="VBB20" s="249"/>
      <c r="VBC20" s="249"/>
      <c r="VBD20" s="249"/>
      <c r="VBE20" s="249"/>
      <c r="VBF20" s="249"/>
      <c r="VBG20" s="249"/>
      <c r="VBH20" s="249"/>
      <c r="VBI20" s="249"/>
      <c r="VBJ20" s="249"/>
      <c r="VBK20" s="249"/>
      <c r="VBL20" s="249"/>
      <c r="VBM20" s="249"/>
      <c r="VBN20" s="249"/>
      <c r="VBO20" s="249"/>
      <c r="VBP20" s="249"/>
      <c r="VBQ20" s="249"/>
      <c r="VBR20" s="249"/>
      <c r="VBS20" s="249"/>
      <c r="VBT20" s="249"/>
      <c r="VBU20" s="249"/>
      <c r="VBV20" s="249"/>
      <c r="VBW20" s="249"/>
      <c r="VBX20" s="249"/>
      <c r="VBY20" s="249"/>
      <c r="VBZ20" s="249"/>
      <c r="VCA20" s="249"/>
      <c r="VCB20" s="249"/>
      <c r="VCC20" s="249"/>
      <c r="VCD20" s="249"/>
      <c r="VCE20" s="249"/>
      <c r="VCF20" s="249"/>
      <c r="VCG20" s="249"/>
      <c r="VCH20" s="249"/>
      <c r="VCI20" s="249"/>
      <c r="VCJ20" s="249"/>
      <c r="VCK20" s="249"/>
      <c r="VCL20" s="249"/>
      <c r="VCM20" s="249"/>
      <c r="VCN20" s="249"/>
      <c r="VCO20" s="249"/>
      <c r="VCP20" s="249"/>
      <c r="VCQ20" s="249"/>
      <c r="VCR20" s="249"/>
      <c r="VCS20" s="249"/>
      <c r="VCT20" s="249"/>
      <c r="VCU20" s="249"/>
      <c r="VCV20" s="249"/>
      <c r="VCW20" s="249"/>
      <c r="VCX20" s="249"/>
      <c r="VCY20" s="249"/>
      <c r="VCZ20" s="249"/>
      <c r="VDA20" s="249"/>
      <c r="VDB20" s="249"/>
      <c r="VDC20" s="249"/>
      <c r="VDD20" s="249"/>
      <c r="VDE20" s="249"/>
      <c r="VDF20" s="249"/>
      <c r="VDG20" s="249"/>
      <c r="VDH20" s="249"/>
      <c r="VDI20" s="249"/>
      <c r="VDJ20" s="249"/>
      <c r="VDK20" s="249"/>
      <c r="VDL20" s="249"/>
      <c r="VDM20" s="249"/>
      <c r="VDN20" s="249"/>
      <c r="VDO20" s="249"/>
      <c r="VDP20" s="249"/>
      <c r="VDQ20" s="249"/>
      <c r="VDR20" s="249"/>
      <c r="VDS20" s="249"/>
      <c r="VDT20" s="249"/>
      <c r="VDU20" s="249"/>
      <c r="VDV20" s="249"/>
      <c r="VDW20" s="249"/>
      <c r="VDX20" s="249"/>
      <c r="VDY20" s="249"/>
      <c r="VDZ20" s="249"/>
      <c r="VEA20" s="249"/>
      <c r="VEB20" s="249"/>
      <c r="VEC20" s="249"/>
      <c r="VED20" s="249"/>
      <c r="VEE20" s="249"/>
      <c r="VEF20" s="249"/>
      <c r="VEG20" s="249"/>
      <c r="VEH20" s="249"/>
      <c r="VEI20" s="249"/>
      <c r="VEJ20" s="249"/>
      <c r="VEK20" s="249"/>
      <c r="VEL20" s="249"/>
      <c r="VEM20" s="249"/>
      <c r="VEN20" s="249"/>
      <c r="VEO20" s="249"/>
      <c r="VEP20" s="249"/>
      <c r="VEQ20" s="249"/>
      <c r="VER20" s="249"/>
      <c r="VES20" s="249"/>
      <c r="VET20" s="249"/>
      <c r="VEU20" s="249"/>
      <c r="VEV20" s="249"/>
      <c r="VEW20" s="249"/>
      <c r="VEX20" s="249"/>
      <c r="VEY20" s="249"/>
      <c r="VEZ20" s="249"/>
      <c r="VFA20" s="249"/>
      <c r="VFB20" s="249"/>
      <c r="VFC20" s="249"/>
      <c r="VFD20" s="249"/>
      <c r="VFE20" s="249"/>
      <c r="VFF20" s="249"/>
      <c r="VFG20" s="249"/>
      <c r="VFH20" s="249"/>
      <c r="VFI20" s="249"/>
      <c r="VFJ20" s="249"/>
      <c r="VFK20" s="249"/>
      <c r="VFL20" s="249"/>
      <c r="VFM20" s="249"/>
      <c r="VFN20" s="249"/>
      <c r="VFO20" s="249"/>
      <c r="VFP20" s="249"/>
      <c r="VFQ20" s="249"/>
      <c r="VFR20" s="249"/>
      <c r="VFS20" s="249"/>
      <c r="VFT20" s="249"/>
      <c r="VFU20" s="249"/>
      <c r="VFV20" s="249"/>
      <c r="VFW20" s="249"/>
      <c r="VFX20" s="249"/>
      <c r="VFY20" s="249"/>
      <c r="VFZ20" s="249"/>
      <c r="VGA20" s="249"/>
      <c r="VGB20" s="249"/>
      <c r="VGC20" s="249"/>
      <c r="VGD20" s="249"/>
      <c r="VGE20" s="249"/>
      <c r="VGF20" s="249"/>
      <c r="VGG20" s="249"/>
      <c r="VGH20" s="249"/>
      <c r="VGI20" s="249"/>
      <c r="VGJ20" s="249"/>
      <c r="VGK20" s="249"/>
      <c r="VGL20" s="249"/>
      <c r="VGM20" s="249"/>
      <c r="VGN20" s="249"/>
      <c r="VGO20" s="249"/>
      <c r="VGP20" s="249"/>
      <c r="VGQ20" s="249"/>
      <c r="VGR20" s="249"/>
      <c r="VGS20" s="249"/>
      <c r="VGT20" s="249"/>
      <c r="VGU20" s="249"/>
      <c r="VGV20" s="249"/>
      <c r="VGW20" s="249"/>
      <c r="VGX20" s="249"/>
      <c r="VGY20" s="249"/>
      <c r="VGZ20" s="249"/>
      <c r="VHA20" s="249"/>
      <c r="VHB20" s="249"/>
      <c r="VHC20" s="249"/>
      <c r="VHD20" s="249"/>
      <c r="VHE20" s="249"/>
      <c r="VHF20" s="249"/>
      <c r="VHG20" s="249"/>
      <c r="VHH20" s="249"/>
      <c r="VHI20" s="249"/>
      <c r="VHJ20" s="249"/>
      <c r="VHK20" s="249"/>
      <c r="VHL20" s="249"/>
      <c r="VHM20" s="249"/>
      <c r="VHN20" s="249"/>
      <c r="VHO20" s="249"/>
      <c r="VHP20" s="249"/>
      <c r="VHQ20" s="249"/>
      <c r="VHR20" s="249"/>
      <c r="VHS20" s="249"/>
      <c r="VHT20" s="249"/>
      <c r="VHU20" s="249"/>
      <c r="VHV20" s="249"/>
      <c r="VHW20" s="249"/>
      <c r="VHX20" s="249"/>
      <c r="VHY20" s="249"/>
      <c r="VHZ20" s="249"/>
      <c r="VIA20" s="249"/>
      <c r="VIB20" s="249"/>
      <c r="VIC20" s="249"/>
      <c r="VID20" s="249"/>
      <c r="VIE20" s="249"/>
      <c r="VIF20" s="249"/>
      <c r="VIG20" s="249"/>
      <c r="VIH20" s="249"/>
      <c r="VII20" s="249"/>
      <c r="VIJ20" s="249"/>
      <c r="VIK20" s="249"/>
      <c r="VIL20" s="249"/>
      <c r="VIM20" s="249"/>
      <c r="VIN20" s="249"/>
      <c r="VIO20" s="249"/>
      <c r="VIP20" s="249"/>
      <c r="VIQ20" s="249"/>
      <c r="VIR20" s="249"/>
      <c r="VIS20" s="249"/>
      <c r="VIT20" s="249"/>
      <c r="VIU20" s="249"/>
      <c r="VIV20" s="249"/>
      <c r="VIW20" s="249"/>
      <c r="VIX20" s="249"/>
      <c r="VIY20" s="249"/>
      <c r="VIZ20" s="249"/>
      <c r="VJA20" s="249"/>
      <c r="VJB20" s="249"/>
      <c r="VJC20" s="249"/>
      <c r="VJD20" s="249"/>
      <c r="VJE20" s="249"/>
      <c r="VJF20" s="249"/>
      <c r="VJG20" s="249"/>
      <c r="VJH20" s="249"/>
      <c r="VJI20" s="249"/>
      <c r="VJJ20" s="249"/>
      <c r="VJK20" s="249"/>
      <c r="VJL20" s="249"/>
      <c r="VJM20" s="249"/>
      <c r="VJN20" s="249"/>
      <c r="VJO20" s="249"/>
      <c r="VJP20" s="249"/>
      <c r="VJQ20" s="249"/>
      <c r="VJR20" s="249"/>
      <c r="VJS20" s="249"/>
      <c r="VJT20" s="249"/>
      <c r="VJU20" s="249"/>
      <c r="VJV20" s="249"/>
      <c r="VJW20" s="249"/>
      <c r="VJX20" s="249"/>
      <c r="VJY20" s="249"/>
      <c r="VJZ20" s="249"/>
      <c r="VKA20" s="249"/>
      <c r="VKB20" s="249"/>
      <c r="VKC20" s="249"/>
      <c r="VKD20" s="249"/>
      <c r="VKE20" s="249"/>
      <c r="VKF20" s="249"/>
      <c r="VKG20" s="249"/>
      <c r="VKH20" s="249"/>
      <c r="VKI20" s="249"/>
      <c r="VKJ20" s="249"/>
      <c r="VKK20" s="249"/>
      <c r="VKL20" s="249"/>
      <c r="VKM20" s="249"/>
      <c r="VKN20" s="249"/>
      <c r="VKO20" s="249"/>
      <c r="VKP20" s="249"/>
      <c r="VKQ20" s="249"/>
      <c r="VKR20" s="249"/>
      <c r="VKS20" s="249"/>
      <c r="VKT20" s="249"/>
      <c r="VKU20" s="249"/>
      <c r="VKV20" s="249"/>
      <c r="VKW20" s="249"/>
      <c r="VKX20" s="249"/>
      <c r="VKY20" s="249"/>
      <c r="VKZ20" s="249"/>
      <c r="VLA20" s="249"/>
      <c r="VLB20" s="249"/>
      <c r="VLC20" s="249"/>
      <c r="VLD20" s="249"/>
      <c r="VLE20" s="249"/>
      <c r="VLF20" s="249"/>
      <c r="VLG20" s="249"/>
      <c r="VLH20" s="249"/>
      <c r="VLI20" s="249"/>
      <c r="VLJ20" s="249"/>
      <c r="VLK20" s="249"/>
      <c r="VLL20" s="249"/>
      <c r="VLM20" s="249"/>
      <c r="VLN20" s="249"/>
      <c r="VLO20" s="249"/>
      <c r="VLP20" s="249"/>
      <c r="VLQ20" s="249"/>
      <c r="VLR20" s="249"/>
      <c r="VLS20" s="249"/>
      <c r="VLT20" s="249"/>
      <c r="VLU20" s="249"/>
      <c r="VLV20" s="249"/>
      <c r="VLW20" s="249"/>
      <c r="VLX20" s="249"/>
      <c r="VLY20" s="249"/>
      <c r="VLZ20" s="249"/>
      <c r="VMA20" s="249"/>
      <c r="VMB20" s="249"/>
      <c r="VMC20" s="249"/>
      <c r="VMD20" s="249"/>
      <c r="VME20" s="249"/>
      <c r="VMF20" s="249"/>
      <c r="VMG20" s="249"/>
      <c r="VMH20" s="249"/>
      <c r="VMI20" s="249"/>
      <c r="VMJ20" s="249"/>
      <c r="VMK20" s="249"/>
      <c r="VML20" s="249"/>
      <c r="VMM20" s="249"/>
      <c r="VMN20" s="249"/>
      <c r="VMO20" s="249"/>
      <c r="VMP20" s="249"/>
      <c r="VMQ20" s="249"/>
      <c r="VMR20" s="249"/>
      <c r="VMS20" s="249"/>
      <c r="VMT20" s="249"/>
      <c r="VMU20" s="249"/>
      <c r="VMV20" s="249"/>
      <c r="VMW20" s="249"/>
      <c r="VMX20" s="249"/>
      <c r="VMY20" s="249"/>
      <c r="VMZ20" s="249"/>
      <c r="VNA20" s="249"/>
      <c r="VNB20" s="249"/>
      <c r="VNC20" s="249"/>
      <c r="VND20" s="249"/>
      <c r="VNE20" s="249"/>
      <c r="VNF20" s="249"/>
      <c r="VNG20" s="249"/>
      <c r="VNH20" s="249"/>
      <c r="VNI20" s="249"/>
      <c r="VNJ20" s="249"/>
      <c r="VNK20" s="249"/>
      <c r="VNL20" s="249"/>
      <c r="VNM20" s="249"/>
      <c r="VNN20" s="249"/>
      <c r="VNO20" s="249"/>
      <c r="VNP20" s="249"/>
      <c r="VNQ20" s="249"/>
      <c r="VNR20" s="249"/>
      <c r="VNS20" s="249"/>
      <c r="VNT20" s="249"/>
      <c r="VNU20" s="249"/>
      <c r="VNV20" s="249"/>
      <c r="VNW20" s="249"/>
      <c r="VNX20" s="249"/>
      <c r="VNY20" s="249"/>
      <c r="VNZ20" s="249"/>
      <c r="VOA20" s="249"/>
      <c r="VOB20" s="249"/>
      <c r="VOC20" s="249"/>
      <c r="VOD20" s="249"/>
      <c r="VOE20" s="249"/>
      <c r="VOF20" s="249"/>
      <c r="VOG20" s="249"/>
      <c r="VOH20" s="249"/>
      <c r="VOI20" s="249"/>
      <c r="VOJ20" s="249"/>
      <c r="VOK20" s="249"/>
      <c r="VOL20" s="249"/>
      <c r="VOM20" s="249"/>
      <c r="VON20" s="249"/>
      <c r="VOO20" s="249"/>
      <c r="VOP20" s="249"/>
      <c r="VOQ20" s="249"/>
      <c r="VOR20" s="249"/>
      <c r="VOS20" s="249"/>
      <c r="VOT20" s="249"/>
      <c r="VOU20" s="249"/>
      <c r="VOV20" s="249"/>
      <c r="VOW20" s="249"/>
      <c r="VOX20" s="249"/>
      <c r="VOY20" s="249"/>
      <c r="VOZ20" s="249"/>
      <c r="VPA20" s="249"/>
      <c r="VPB20" s="249"/>
      <c r="VPC20" s="249"/>
      <c r="VPD20" s="249"/>
      <c r="VPE20" s="249"/>
      <c r="VPF20" s="249"/>
      <c r="VPG20" s="249"/>
      <c r="VPH20" s="249"/>
      <c r="VPI20" s="249"/>
      <c r="VPJ20" s="249"/>
      <c r="VPK20" s="249"/>
      <c r="VPL20" s="249"/>
      <c r="VPM20" s="249"/>
      <c r="VPN20" s="249"/>
      <c r="VPO20" s="249"/>
      <c r="VPP20" s="249"/>
      <c r="VPQ20" s="249"/>
      <c r="VPR20" s="249"/>
      <c r="VPS20" s="249"/>
      <c r="VPT20" s="249"/>
      <c r="VPU20" s="249"/>
      <c r="VPV20" s="249"/>
      <c r="VPW20" s="249"/>
      <c r="VPX20" s="249"/>
      <c r="VPY20" s="249"/>
      <c r="VPZ20" s="249"/>
      <c r="VQA20" s="249"/>
      <c r="VQB20" s="249"/>
      <c r="VQC20" s="249"/>
      <c r="VQD20" s="249"/>
      <c r="VQE20" s="249"/>
      <c r="VQF20" s="249"/>
      <c r="VQG20" s="249"/>
      <c r="VQH20" s="249"/>
      <c r="VQI20" s="249"/>
      <c r="VQJ20" s="249"/>
      <c r="VQK20" s="249"/>
      <c r="VQL20" s="249"/>
      <c r="VQM20" s="249"/>
      <c r="VQN20" s="249"/>
      <c r="VQO20" s="249"/>
      <c r="VQP20" s="249"/>
      <c r="VQQ20" s="249"/>
      <c r="VQR20" s="249"/>
      <c r="VQS20" s="249"/>
      <c r="VQT20" s="249"/>
      <c r="VQU20" s="249"/>
      <c r="VQV20" s="249"/>
      <c r="VQW20" s="249"/>
      <c r="VQX20" s="249"/>
      <c r="VQY20" s="249"/>
      <c r="VQZ20" s="249"/>
      <c r="VRA20" s="249"/>
      <c r="VRB20" s="249"/>
      <c r="VRC20" s="249"/>
      <c r="VRD20" s="249"/>
      <c r="VRE20" s="249"/>
      <c r="VRF20" s="249"/>
      <c r="VRG20" s="249"/>
      <c r="VRH20" s="249"/>
      <c r="VRI20" s="249"/>
      <c r="VRJ20" s="249"/>
      <c r="VRK20" s="249"/>
      <c r="VRL20" s="249"/>
      <c r="VRM20" s="249"/>
      <c r="VRN20" s="249"/>
      <c r="VRO20" s="249"/>
      <c r="VRP20" s="249"/>
      <c r="VRQ20" s="249"/>
      <c r="VRR20" s="249"/>
      <c r="VRS20" s="249"/>
      <c r="VRT20" s="249"/>
      <c r="VRU20" s="249"/>
      <c r="VRV20" s="249"/>
      <c r="VRW20" s="249"/>
      <c r="VRX20" s="249"/>
      <c r="VRY20" s="249"/>
      <c r="VRZ20" s="249"/>
      <c r="VSA20" s="249"/>
      <c r="VSB20" s="249"/>
      <c r="VSC20" s="249"/>
      <c r="VSD20" s="249"/>
      <c r="VSE20" s="249"/>
      <c r="VSF20" s="249"/>
      <c r="VSG20" s="249"/>
      <c r="VSH20" s="249"/>
      <c r="VSI20" s="249"/>
      <c r="VSJ20" s="249"/>
      <c r="VSK20" s="249"/>
      <c r="VSL20" s="249"/>
      <c r="VSM20" s="249"/>
      <c r="VSN20" s="249"/>
      <c r="VSO20" s="249"/>
      <c r="VSP20" s="249"/>
      <c r="VSQ20" s="249"/>
      <c r="VSR20" s="249"/>
      <c r="VSS20" s="249"/>
      <c r="VST20" s="249"/>
      <c r="VSU20" s="249"/>
      <c r="VSV20" s="249"/>
      <c r="VSW20" s="249"/>
      <c r="VSX20" s="249"/>
      <c r="VSY20" s="249"/>
      <c r="VSZ20" s="249"/>
      <c r="VTA20" s="249"/>
      <c r="VTB20" s="249"/>
      <c r="VTC20" s="249"/>
      <c r="VTD20" s="249"/>
      <c r="VTE20" s="249"/>
      <c r="VTF20" s="249"/>
      <c r="VTG20" s="249"/>
      <c r="VTH20" s="249"/>
      <c r="VTI20" s="249"/>
      <c r="VTJ20" s="249"/>
      <c r="VTK20" s="249"/>
      <c r="VTL20" s="249"/>
      <c r="VTM20" s="249"/>
      <c r="VTN20" s="249"/>
      <c r="VTO20" s="249"/>
      <c r="VTP20" s="249"/>
      <c r="VTQ20" s="249"/>
      <c r="VTR20" s="249"/>
      <c r="VTS20" s="249"/>
      <c r="VTT20" s="249"/>
      <c r="VTU20" s="249"/>
      <c r="VTV20" s="249"/>
      <c r="VTW20" s="249"/>
      <c r="VTX20" s="249"/>
      <c r="VTY20" s="249"/>
      <c r="VTZ20" s="249"/>
      <c r="VUA20" s="249"/>
      <c r="VUB20" s="249"/>
      <c r="VUC20" s="249"/>
      <c r="VUD20" s="249"/>
      <c r="VUE20" s="249"/>
      <c r="VUF20" s="249"/>
      <c r="VUG20" s="249"/>
      <c r="VUH20" s="249"/>
      <c r="VUI20" s="249"/>
      <c r="VUJ20" s="249"/>
      <c r="VUK20" s="249"/>
      <c r="VUL20" s="249"/>
      <c r="VUM20" s="249"/>
      <c r="VUN20" s="249"/>
      <c r="VUO20" s="249"/>
      <c r="VUP20" s="249"/>
      <c r="VUQ20" s="249"/>
      <c r="VUR20" s="249"/>
      <c r="VUS20" s="249"/>
      <c r="VUT20" s="249"/>
      <c r="VUU20" s="249"/>
      <c r="VUV20" s="249"/>
      <c r="VUW20" s="249"/>
      <c r="VUX20" s="249"/>
      <c r="VUY20" s="249"/>
      <c r="VUZ20" s="249"/>
      <c r="VVA20" s="249"/>
      <c r="VVB20" s="249"/>
      <c r="VVC20" s="249"/>
      <c r="VVD20" s="249"/>
      <c r="VVE20" s="249"/>
      <c r="VVF20" s="249"/>
      <c r="VVG20" s="249"/>
      <c r="VVH20" s="249"/>
      <c r="VVI20" s="249"/>
      <c r="VVJ20" s="249"/>
      <c r="VVK20" s="249"/>
      <c r="VVL20" s="249"/>
      <c r="VVM20" s="249"/>
      <c r="VVN20" s="249"/>
      <c r="VVO20" s="249"/>
      <c r="VVP20" s="249"/>
      <c r="VVQ20" s="249"/>
      <c r="VVR20" s="249"/>
      <c r="VVS20" s="249"/>
      <c r="VVT20" s="249"/>
      <c r="VVU20" s="249"/>
      <c r="VVV20" s="249"/>
      <c r="VVW20" s="249"/>
      <c r="VVX20" s="249"/>
      <c r="VVY20" s="249"/>
      <c r="VVZ20" s="249"/>
      <c r="VWA20" s="249"/>
      <c r="VWB20" s="249"/>
      <c r="VWC20" s="249"/>
      <c r="VWD20" s="249"/>
      <c r="VWE20" s="249"/>
      <c r="VWF20" s="249"/>
      <c r="VWG20" s="249"/>
      <c r="VWH20" s="249"/>
      <c r="VWI20" s="249"/>
      <c r="VWJ20" s="249"/>
      <c r="VWK20" s="249"/>
      <c r="VWL20" s="249"/>
      <c r="VWM20" s="249"/>
      <c r="VWN20" s="249"/>
      <c r="VWO20" s="249"/>
      <c r="VWP20" s="249"/>
      <c r="VWQ20" s="249"/>
      <c r="VWR20" s="249"/>
      <c r="VWS20" s="249"/>
      <c r="VWT20" s="249"/>
      <c r="VWU20" s="249"/>
      <c r="VWV20" s="249"/>
      <c r="VWW20" s="249"/>
      <c r="VWX20" s="249"/>
      <c r="VWY20" s="249"/>
      <c r="VWZ20" s="249"/>
      <c r="VXA20" s="249"/>
      <c r="VXB20" s="249"/>
      <c r="VXC20" s="249"/>
      <c r="VXD20" s="249"/>
      <c r="VXE20" s="249"/>
      <c r="VXF20" s="249"/>
      <c r="VXG20" s="249"/>
      <c r="VXH20" s="249"/>
      <c r="VXI20" s="249"/>
      <c r="VXJ20" s="249"/>
      <c r="VXK20" s="249"/>
      <c r="VXL20" s="249"/>
      <c r="VXM20" s="249"/>
      <c r="VXN20" s="249"/>
      <c r="VXO20" s="249"/>
      <c r="VXP20" s="249"/>
      <c r="VXQ20" s="249"/>
      <c r="VXR20" s="249"/>
      <c r="VXS20" s="249"/>
      <c r="VXT20" s="249"/>
      <c r="VXU20" s="249"/>
      <c r="VXV20" s="249"/>
      <c r="VXW20" s="249"/>
      <c r="VXX20" s="249"/>
      <c r="VXY20" s="249"/>
      <c r="VXZ20" s="249"/>
      <c r="VYA20" s="249"/>
      <c r="VYB20" s="249"/>
      <c r="VYC20" s="249"/>
      <c r="VYD20" s="249"/>
      <c r="VYE20" s="249"/>
      <c r="VYF20" s="249"/>
      <c r="VYG20" s="249"/>
      <c r="VYH20" s="249"/>
      <c r="VYI20" s="249"/>
      <c r="VYJ20" s="249"/>
      <c r="VYK20" s="249"/>
      <c r="VYL20" s="249"/>
      <c r="VYM20" s="249"/>
      <c r="VYN20" s="249"/>
      <c r="VYO20" s="249"/>
      <c r="VYP20" s="249"/>
      <c r="VYQ20" s="249"/>
      <c r="VYR20" s="249"/>
      <c r="VYS20" s="249"/>
      <c r="VYT20" s="249"/>
      <c r="VYU20" s="249"/>
      <c r="VYV20" s="249"/>
      <c r="VYW20" s="249"/>
      <c r="VYX20" s="249"/>
      <c r="VYY20" s="249"/>
      <c r="VYZ20" s="249"/>
      <c r="VZA20" s="249"/>
      <c r="VZB20" s="249"/>
      <c r="VZC20" s="249"/>
      <c r="VZD20" s="249"/>
      <c r="VZE20" s="249"/>
      <c r="VZF20" s="249"/>
      <c r="VZG20" s="249"/>
      <c r="VZH20" s="249"/>
      <c r="VZI20" s="249"/>
      <c r="VZJ20" s="249"/>
      <c r="VZK20" s="249"/>
      <c r="VZL20" s="249"/>
      <c r="VZM20" s="249"/>
      <c r="VZN20" s="249"/>
      <c r="VZO20" s="249"/>
      <c r="VZP20" s="249"/>
      <c r="VZQ20" s="249"/>
      <c r="VZR20" s="249"/>
      <c r="VZS20" s="249"/>
      <c r="VZT20" s="249"/>
      <c r="VZU20" s="249"/>
      <c r="VZV20" s="249"/>
      <c r="VZW20" s="249"/>
      <c r="VZX20" s="249"/>
      <c r="VZY20" s="249"/>
      <c r="VZZ20" s="249"/>
      <c r="WAA20" s="249"/>
      <c r="WAB20" s="249"/>
      <c r="WAC20" s="249"/>
      <c r="WAD20" s="249"/>
      <c r="WAE20" s="249"/>
      <c r="WAF20" s="249"/>
      <c r="WAG20" s="249"/>
      <c r="WAH20" s="249"/>
      <c r="WAI20" s="249"/>
      <c r="WAJ20" s="249"/>
      <c r="WAK20" s="249"/>
      <c r="WAL20" s="249"/>
      <c r="WAM20" s="249"/>
      <c r="WAN20" s="249"/>
      <c r="WAO20" s="249"/>
      <c r="WAP20" s="249"/>
      <c r="WAQ20" s="249"/>
      <c r="WAR20" s="249"/>
      <c r="WAS20" s="249"/>
      <c r="WAT20" s="249"/>
      <c r="WAU20" s="249"/>
      <c r="WAV20" s="249"/>
      <c r="WAW20" s="249"/>
      <c r="WAX20" s="249"/>
      <c r="WAY20" s="249"/>
      <c r="WAZ20" s="249"/>
      <c r="WBA20" s="249"/>
      <c r="WBB20" s="249"/>
      <c r="WBC20" s="249"/>
      <c r="WBD20" s="249"/>
      <c r="WBE20" s="249"/>
      <c r="WBF20" s="249"/>
      <c r="WBG20" s="249"/>
      <c r="WBH20" s="249"/>
      <c r="WBI20" s="249"/>
      <c r="WBJ20" s="249"/>
      <c r="WBK20" s="249"/>
      <c r="WBL20" s="249"/>
      <c r="WBM20" s="249"/>
      <c r="WBN20" s="249"/>
      <c r="WBO20" s="249"/>
      <c r="WBP20" s="249"/>
      <c r="WBQ20" s="249"/>
      <c r="WBR20" s="249"/>
      <c r="WBS20" s="249"/>
      <c r="WBT20" s="249"/>
      <c r="WBU20" s="249"/>
      <c r="WBV20" s="249"/>
      <c r="WBW20" s="249"/>
      <c r="WBX20" s="249"/>
      <c r="WBY20" s="249"/>
      <c r="WBZ20" s="249"/>
      <c r="WCA20" s="249"/>
      <c r="WCB20" s="249"/>
      <c r="WCC20" s="249"/>
      <c r="WCD20" s="249"/>
      <c r="WCE20" s="249"/>
      <c r="WCF20" s="249"/>
      <c r="WCG20" s="249"/>
      <c r="WCH20" s="249"/>
      <c r="WCI20" s="249"/>
      <c r="WCJ20" s="249"/>
      <c r="WCK20" s="249"/>
      <c r="WCL20" s="249"/>
      <c r="WCM20" s="249"/>
      <c r="WCN20" s="249"/>
      <c r="WCO20" s="249"/>
      <c r="WCP20" s="249"/>
      <c r="WCQ20" s="249"/>
      <c r="WCR20" s="249"/>
      <c r="WCS20" s="249"/>
      <c r="WCT20" s="249"/>
      <c r="WCU20" s="249"/>
      <c r="WCV20" s="249"/>
      <c r="WCW20" s="249"/>
      <c r="WCX20" s="249"/>
      <c r="WCY20" s="249"/>
      <c r="WCZ20" s="249"/>
      <c r="WDA20" s="249"/>
      <c r="WDB20" s="249"/>
      <c r="WDC20" s="249"/>
      <c r="WDD20" s="249"/>
      <c r="WDE20" s="249"/>
      <c r="WDF20" s="249"/>
      <c r="WDG20" s="249"/>
      <c r="WDH20" s="249"/>
      <c r="WDI20" s="249"/>
      <c r="WDJ20" s="249"/>
      <c r="WDK20" s="249"/>
      <c r="WDL20" s="249"/>
      <c r="WDM20" s="249"/>
      <c r="WDN20" s="249"/>
      <c r="WDO20" s="249"/>
      <c r="WDP20" s="249"/>
      <c r="WDQ20" s="249"/>
      <c r="WDR20" s="249"/>
      <c r="WDS20" s="249"/>
      <c r="WDT20" s="249"/>
      <c r="WDU20" s="249"/>
      <c r="WDV20" s="249"/>
      <c r="WDW20" s="249"/>
      <c r="WDX20" s="249"/>
      <c r="WDY20" s="249"/>
      <c r="WDZ20" s="249"/>
      <c r="WEA20" s="249"/>
      <c r="WEB20" s="249"/>
      <c r="WEC20" s="249"/>
      <c r="WED20" s="249"/>
      <c r="WEE20" s="249"/>
      <c r="WEF20" s="249"/>
      <c r="WEG20" s="249"/>
      <c r="WEH20" s="249"/>
      <c r="WEI20" s="249"/>
      <c r="WEJ20" s="249"/>
      <c r="WEK20" s="249"/>
      <c r="WEL20" s="249"/>
      <c r="WEM20" s="249"/>
      <c r="WEN20" s="249"/>
      <c r="WEO20" s="249"/>
      <c r="WEP20" s="249"/>
      <c r="WEQ20" s="249"/>
      <c r="WER20" s="249"/>
      <c r="WES20" s="249"/>
      <c r="WET20" s="249"/>
      <c r="WEU20" s="249"/>
      <c r="WEV20" s="249"/>
      <c r="WEW20" s="249"/>
      <c r="WEX20" s="249"/>
      <c r="WEY20" s="249"/>
      <c r="WEZ20" s="249"/>
      <c r="WFA20" s="249"/>
      <c r="WFB20" s="249"/>
      <c r="WFC20" s="249"/>
      <c r="WFD20" s="249"/>
      <c r="WFE20" s="249"/>
      <c r="WFF20" s="249"/>
      <c r="WFG20" s="249"/>
      <c r="WFH20" s="249"/>
      <c r="WFI20" s="249"/>
      <c r="WFJ20" s="249"/>
      <c r="WFK20" s="249"/>
      <c r="WFL20" s="249"/>
      <c r="WFM20" s="249"/>
      <c r="WFN20" s="249"/>
      <c r="WFO20" s="249"/>
      <c r="WFP20" s="249"/>
      <c r="WFQ20" s="249"/>
      <c r="WFR20" s="249"/>
      <c r="WFS20" s="249"/>
      <c r="WFT20" s="249"/>
      <c r="WFU20" s="249"/>
      <c r="WFV20" s="249"/>
      <c r="WFW20" s="249"/>
      <c r="WFX20" s="249"/>
      <c r="WFY20" s="249"/>
      <c r="WFZ20" s="249"/>
      <c r="WGA20" s="249"/>
      <c r="WGB20" s="249"/>
      <c r="WGC20" s="249"/>
      <c r="WGD20" s="249"/>
      <c r="WGE20" s="249"/>
      <c r="WGF20" s="249"/>
      <c r="WGG20" s="249"/>
      <c r="WGH20" s="249"/>
      <c r="WGI20" s="249"/>
      <c r="WGJ20" s="249"/>
      <c r="WGK20" s="249"/>
      <c r="WGL20" s="249"/>
      <c r="WGM20" s="249"/>
      <c r="WGN20" s="249"/>
      <c r="WGO20" s="249"/>
      <c r="WGP20" s="249"/>
      <c r="WGQ20" s="249"/>
      <c r="WGR20" s="249"/>
      <c r="WGS20" s="249"/>
      <c r="WGT20" s="249"/>
      <c r="WGU20" s="249"/>
      <c r="WGV20" s="249"/>
      <c r="WGW20" s="249"/>
      <c r="WGX20" s="249"/>
      <c r="WGY20" s="249"/>
      <c r="WGZ20" s="249"/>
      <c r="WHA20" s="249"/>
      <c r="WHB20" s="249"/>
      <c r="WHC20" s="249"/>
      <c r="WHD20" s="249"/>
      <c r="WHE20" s="249"/>
      <c r="WHF20" s="249"/>
      <c r="WHG20" s="249"/>
      <c r="WHH20" s="249"/>
      <c r="WHI20" s="249"/>
      <c r="WHJ20" s="249"/>
      <c r="WHK20" s="249"/>
      <c r="WHL20" s="249"/>
      <c r="WHM20" s="249"/>
      <c r="WHN20" s="249"/>
      <c r="WHO20" s="249"/>
      <c r="WHP20" s="249"/>
      <c r="WHQ20" s="249"/>
      <c r="WHR20" s="249"/>
      <c r="WHS20" s="249"/>
      <c r="WHT20" s="249"/>
      <c r="WHU20" s="249"/>
      <c r="WHV20" s="249"/>
      <c r="WHW20" s="249"/>
      <c r="WHX20" s="249"/>
      <c r="WHY20" s="249"/>
      <c r="WHZ20" s="249"/>
      <c r="WIA20" s="249"/>
      <c r="WIB20" s="249"/>
      <c r="WIC20" s="249"/>
      <c r="WID20" s="249"/>
      <c r="WIE20" s="249"/>
      <c r="WIF20" s="249"/>
      <c r="WIG20" s="249"/>
      <c r="WIH20" s="249"/>
      <c r="WII20" s="249"/>
      <c r="WIJ20" s="249"/>
      <c r="WIK20" s="249"/>
      <c r="WIL20" s="249"/>
      <c r="WIM20" s="249"/>
      <c r="WIN20" s="249"/>
      <c r="WIO20" s="249"/>
      <c r="WIP20" s="249"/>
      <c r="WIQ20" s="249"/>
      <c r="WIR20" s="249"/>
      <c r="WIS20" s="249"/>
      <c r="WIT20" s="249"/>
      <c r="WIU20" s="249"/>
      <c r="WIV20" s="249"/>
      <c r="WIW20" s="249"/>
      <c r="WIX20" s="249"/>
      <c r="WIY20" s="249"/>
      <c r="WIZ20" s="249"/>
      <c r="WJA20" s="249"/>
      <c r="WJB20" s="249"/>
      <c r="WJC20" s="249"/>
      <c r="WJD20" s="249"/>
      <c r="WJE20" s="249"/>
      <c r="WJF20" s="249"/>
      <c r="WJG20" s="249"/>
      <c r="WJH20" s="249"/>
      <c r="WJI20" s="249"/>
      <c r="WJJ20" s="249"/>
      <c r="WJK20" s="249"/>
      <c r="WJL20" s="249"/>
      <c r="WJM20" s="249"/>
      <c r="WJN20" s="249"/>
      <c r="WJO20" s="249"/>
      <c r="WJP20" s="249"/>
      <c r="WJQ20" s="249"/>
      <c r="WJR20" s="249"/>
      <c r="WJS20" s="249"/>
      <c r="WJT20" s="249"/>
      <c r="WJU20" s="249"/>
      <c r="WJV20" s="249"/>
      <c r="WJW20" s="249"/>
      <c r="WJX20" s="249"/>
      <c r="WJY20" s="249"/>
      <c r="WJZ20" s="249"/>
      <c r="WKA20" s="249"/>
      <c r="WKB20" s="249"/>
      <c r="WKC20" s="249"/>
      <c r="WKD20" s="249"/>
      <c r="WKE20" s="249"/>
      <c r="WKF20" s="249"/>
      <c r="WKG20" s="249"/>
      <c r="WKH20" s="249"/>
      <c r="WKI20" s="249"/>
      <c r="WKJ20" s="249"/>
      <c r="WKK20" s="249"/>
      <c r="WKL20" s="249"/>
      <c r="WKM20" s="249"/>
      <c r="WKN20" s="249"/>
      <c r="WKO20" s="249"/>
      <c r="WKP20" s="249"/>
      <c r="WKQ20" s="249"/>
      <c r="WKR20" s="249"/>
      <c r="WKS20" s="249"/>
      <c r="WKT20" s="249"/>
      <c r="WKU20" s="249"/>
      <c r="WKV20" s="249"/>
      <c r="WKW20" s="249"/>
      <c r="WKX20" s="249"/>
      <c r="WKY20" s="249"/>
      <c r="WKZ20" s="249"/>
      <c r="WLA20" s="249"/>
      <c r="WLB20" s="249"/>
      <c r="WLC20" s="249"/>
      <c r="WLD20" s="249"/>
      <c r="WLE20" s="249"/>
      <c r="WLF20" s="249"/>
      <c r="WLG20" s="249"/>
      <c r="WLH20" s="249"/>
      <c r="WLI20" s="249"/>
      <c r="WLJ20" s="249"/>
      <c r="WLK20" s="249"/>
      <c r="WLL20" s="249"/>
      <c r="WLM20" s="249"/>
      <c r="WLN20" s="249"/>
      <c r="WLO20" s="249"/>
      <c r="WLP20" s="249"/>
      <c r="WLQ20" s="249"/>
      <c r="WLR20" s="249"/>
      <c r="WLS20" s="249"/>
      <c r="WLT20" s="249"/>
      <c r="WLU20" s="249"/>
      <c r="WLV20" s="249"/>
      <c r="WLW20" s="249"/>
      <c r="WLX20" s="249"/>
      <c r="WLY20" s="249"/>
      <c r="WLZ20" s="249"/>
      <c r="WMA20" s="249"/>
      <c r="WMB20" s="249"/>
      <c r="WMC20" s="249"/>
      <c r="WMD20" s="249"/>
      <c r="WME20" s="249"/>
      <c r="WMF20" s="249"/>
      <c r="WMG20" s="249"/>
      <c r="WMH20" s="249"/>
      <c r="WMI20" s="249"/>
      <c r="WMJ20" s="249"/>
      <c r="WMK20" s="249"/>
      <c r="WML20" s="249"/>
      <c r="WMM20" s="249"/>
      <c r="WMN20" s="249"/>
      <c r="WMO20" s="249"/>
      <c r="WMP20" s="249"/>
      <c r="WMQ20" s="249"/>
      <c r="WMR20" s="249"/>
      <c r="WMS20" s="249"/>
      <c r="WMT20" s="249"/>
      <c r="WMU20" s="249"/>
      <c r="WMV20" s="249"/>
      <c r="WMW20" s="249"/>
      <c r="WMX20" s="249"/>
      <c r="WMY20" s="249"/>
      <c r="WMZ20" s="249"/>
      <c r="WNA20" s="249"/>
      <c r="WNB20" s="249"/>
      <c r="WNC20" s="249"/>
      <c r="WND20" s="249"/>
      <c r="WNE20" s="249"/>
      <c r="WNF20" s="249"/>
      <c r="WNG20" s="249"/>
      <c r="WNH20" s="249"/>
      <c r="WNI20" s="249"/>
      <c r="WNJ20" s="249"/>
      <c r="WNK20" s="249"/>
      <c r="WNL20" s="249"/>
      <c r="WNM20" s="249"/>
      <c r="WNN20" s="249"/>
      <c r="WNO20" s="249"/>
      <c r="WNP20" s="249"/>
      <c r="WNQ20" s="249"/>
      <c r="WNR20" s="249"/>
      <c r="WNS20" s="249"/>
      <c r="WNT20" s="249"/>
      <c r="WNU20" s="249"/>
      <c r="WNV20" s="249"/>
      <c r="WNW20" s="249"/>
      <c r="WNX20" s="249"/>
      <c r="WNY20" s="249"/>
      <c r="WNZ20" s="249"/>
      <c r="WOA20" s="249"/>
      <c r="WOB20" s="249"/>
      <c r="WOC20" s="249"/>
      <c r="WOD20" s="249"/>
      <c r="WOE20" s="249"/>
      <c r="WOF20" s="249"/>
      <c r="WOG20" s="249"/>
      <c r="WOH20" s="249"/>
      <c r="WOI20" s="249"/>
      <c r="WOJ20" s="249"/>
      <c r="WOK20" s="249"/>
      <c r="WOL20" s="249"/>
      <c r="WOM20" s="249"/>
      <c r="WON20" s="249"/>
      <c r="WOO20" s="249"/>
      <c r="WOP20" s="249"/>
      <c r="WOQ20" s="249"/>
      <c r="WOR20" s="249"/>
      <c r="WOS20" s="249"/>
      <c r="WOT20" s="249"/>
      <c r="WOU20" s="249"/>
      <c r="WOV20" s="249"/>
      <c r="WOW20" s="249"/>
      <c r="WOX20" s="249"/>
      <c r="WOY20" s="249"/>
      <c r="WOZ20" s="249"/>
      <c r="WPA20" s="249"/>
      <c r="WPB20" s="249"/>
      <c r="WPC20" s="249"/>
      <c r="WPD20" s="249"/>
      <c r="WPE20" s="249"/>
      <c r="WPF20" s="249"/>
      <c r="WPG20" s="249"/>
      <c r="WPH20" s="249"/>
      <c r="WPI20" s="249"/>
      <c r="WPJ20" s="249"/>
      <c r="WPK20" s="249"/>
      <c r="WPL20" s="249"/>
      <c r="WPM20" s="249"/>
      <c r="WPN20" s="249"/>
      <c r="WPO20" s="249"/>
      <c r="WPP20" s="249"/>
      <c r="WPQ20" s="249"/>
      <c r="WPR20" s="249"/>
      <c r="WPS20" s="249"/>
      <c r="WPT20" s="249"/>
      <c r="WPU20" s="249"/>
      <c r="WPV20" s="249"/>
      <c r="WPW20" s="249"/>
      <c r="WPX20" s="249"/>
      <c r="WPY20" s="249"/>
      <c r="WPZ20" s="249"/>
      <c r="WQA20" s="249"/>
      <c r="WQB20" s="249"/>
      <c r="WQC20" s="249"/>
      <c r="WQD20" s="249"/>
      <c r="WQE20" s="249"/>
      <c r="WQF20" s="249"/>
      <c r="WQG20" s="249"/>
      <c r="WQH20" s="249"/>
      <c r="WQI20" s="249"/>
      <c r="WQJ20" s="249"/>
      <c r="WQK20" s="249"/>
      <c r="WQL20" s="249"/>
      <c r="WQM20" s="249"/>
      <c r="WQN20" s="249"/>
      <c r="WQO20" s="249"/>
      <c r="WQP20" s="249"/>
      <c r="WQQ20" s="249"/>
      <c r="WQR20" s="249"/>
      <c r="WQS20" s="249"/>
      <c r="WQT20" s="249"/>
      <c r="WQU20" s="249"/>
      <c r="WQV20" s="249"/>
      <c r="WQW20" s="249"/>
      <c r="WQX20" s="249"/>
      <c r="WQY20" s="249"/>
      <c r="WQZ20" s="249"/>
      <c r="WRA20" s="249"/>
      <c r="WRB20" s="249"/>
      <c r="WRC20" s="249"/>
      <c r="WRD20" s="249"/>
      <c r="WRE20" s="249"/>
      <c r="WRF20" s="249"/>
      <c r="WRG20" s="249"/>
      <c r="WRH20" s="249"/>
      <c r="WRI20" s="249"/>
      <c r="WRJ20" s="249"/>
      <c r="WRK20" s="249"/>
      <c r="WRL20" s="249"/>
      <c r="WRM20" s="249"/>
      <c r="WRN20" s="249"/>
      <c r="WRO20" s="249"/>
      <c r="WRP20" s="249"/>
      <c r="WRQ20" s="249"/>
      <c r="WRR20" s="249"/>
      <c r="WRS20" s="249"/>
      <c r="WRT20" s="249"/>
      <c r="WRU20" s="249"/>
      <c r="WRV20" s="249"/>
      <c r="WRW20" s="249"/>
      <c r="WRX20" s="249"/>
      <c r="WRY20" s="249"/>
      <c r="WRZ20" s="249"/>
      <c r="WSA20" s="249"/>
      <c r="WSB20" s="249"/>
      <c r="WSC20" s="249"/>
      <c r="WSD20" s="249"/>
      <c r="WSE20" s="249"/>
      <c r="WSF20" s="249"/>
      <c r="WSG20" s="249"/>
      <c r="WSH20" s="249"/>
      <c r="WSI20" s="249"/>
      <c r="WSJ20" s="249"/>
      <c r="WSK20" s="249"/>
      <c r="WSL20" s="249"/>
      <c r="WSM20" s="249"/>
      <c r="WSN20" s="249"/>
      <c r="WSO20" s="249"/>
      <c r="WSP20" s="249"/>
      <c r="WSQ20" s="249"/>
      <c r="WSR20" s="249"/>
      <c r="WSS20" s="249"/>
      <c r="WST20" s="249"/>
      <c r="WSU20" s="249"/>
      <c r="WSV20" s="249"/>
      <c r="WSW20" s="249"/>
      <c r="WSX20" s="249"/>
      <c r="WSY20" s="249"/>
      <c r="WSZ20" s="249"/>
      <c r="WTA20" s="249"/>
      <c r="WTB20" s="249"/>
      <c r="WTC20" s="249"/>
      <c r="WTD20" s="249"/>
      <c r="WTE20" s="249"/>
      <c r="WTF20" s="249"/>
      <c r="WTG20" s="249"/>
      <c r="WTH20" s="249"/>
      <c r="WTI20" s="249"/>
      <c r="WTJ20" s="249"/>
      <c r="WTK20" s="249"/>
      <c r="WTL20" s="249"/>
      <c r="WTM20" s="249"/>
      <c r="WTN20" s="249"/>
      <c r="WTO20" s="249"/>
      <c r="WTP20" s="249"/>
      <c r="WTQ20" s="249"/>
      <c r="WTR20" s="249"/>
      <c r="WTS20" s="249"/>
      <c r="WTT20" s="249"/>
      <c r="WTU20" s="249"/>
      <c r="WTV20" s="249"/>
      <c r="WTW20" s="249"/>
      <c r="WTX20" s="249"/>
      <c r="WTY20" s="249"/>
      <c r="WTZ20" s="249"/>
      <c r="WUA20" s="249"/>
      <c r="WUB20" s="249"/>
      <c r="WUC20" s="249"/>
      <c r="WUD20" s="249"/>
      <c r="WUE20" s="249"/>
      <c r="WUF20" s="249"/>
      <c r="WUG20" s="249"/>
      <c r="WUH20" s="249"/>
      <c r="WUI20" s="249"/>
      <c r="WUJ20" s="249"/>
      <c r="WUK20" s="249"/>
      <c r="WUL20" s="249"/>
      <c r="WUM20" s="249"/>
      <c r="WUN20" s="249"/>
      <c r="WUO20" s="249"/>
      <c r="WUP20" s="249"/>
      <c r="WUQ20" s="249"/>
      <c r="WUR20" s="249"/>
      <c r="WUS20" s="249"/>
      <c r="WUT20" s="249"/>
      <c r="WUU20" s="249"/>
      <c r="WUV20" s="249"/>
      <c r="WUW20" s="249"/>
      <c r="WUX20" s="249"/>
      <c r="WUY20" s="249"/>
      <c r="WUZ20" s="249"/>
      <c r="WVA20" s="249"/>
      <c r="WVB20" s="249"/>
      <c r="WVC20" s="249"/>
      <c r="WVD20" s="249"/>
      <c r="WVE20" s="249"/>
      <c r="WVF20" s="249"/>
      <c r="WVG20" s="249"/>
      <c r="WVH20" s="249"/>
      <c r="WVI20" s="249"/>
      <c r="WVJ20" s="249"/>
      <c r="WVK20" s="249"/>
      <c r="WVL20" s="249"/>
      <c r="WVM20" s="249"/>
      <c r="WVN20" s="249"/>
      <c r="WVO20" s="249"/>
      <c r="WVP20" s="249"/>
      <c r="WVQ20" s="249"/>
      <c r="WVR20" s="249"/>
      <c r="WVS20" s="249"/>
      <c r="WVT20" s="249"/>
      <c r="WVU20" s="249"/>
      <c r="WVV20" s="249"/>
      <c r="WVW20" s="249"/>
      <c r="WVX20" s="249"/>
      <c r="WVY20" s="249"/>
      <c r="WVZ20" s="249"/>
      <c r="WWA20" s="249"/>
      <c r="WWB20" s="249"/>
      <c r="WWC20" s="249"/>
      <c r="WWD20" s="249"/>
      <c r="WWE20" s="249"/>
      <c r="WWF20" s="249"/>
      <c r="WWG20" s="249"/>
      <c r="WWH20" s="249"/>
      <c r="WWI20" s="249"/>
      <c r="WWJ20" s="249"/>
      <c r="WWK20" s="249"/>
      <c r="WWL20" s="249"/>
      <c r="WWM20" s="249"/>
      <c r="WWN20" s="249"/>
      <c r="WWO20" s="249"/>
      <c r="WWP20" s="249"/>
      <c r="WWQ20" s="249"/>
      <c r="WWR20" s="249"/>
      <c r="WWS20" s="249"/>
      <c r="WWT20" s="249"/>
      <c r="WWU20" s="249"/>
      <c r="WWV20" s="249"/>
      <c r="WWW20" s="249"/>
      <c r="WWX20" s="249"/>
      <c r="WWY20" s="249"/>
      <c r="WWZ20" s="249"/>
      <c r="WXA20" s="249"/>
      <c r="WXB20" s="249"/>
      <c r="WXC20" s="249"/>
      <c r="WXD20" s="249"/>
      <c r="WXE20" s="249"/>
      <c r="WXF20" s="249"/>
      <c r="WXG20" s="249"/>
      <c r="WXH20" s="249"/>
      <c r="WXI20" s="249"/>
      <c r="WXJ20" s="249"/>
      <c r="WXK20" s="249"/>
      <c r="WXL20" s="249"/>
      <c r="WXM20" s="249"/>
      <c r="WXN20" s="249"/>
      <c r="WXO20" s="249"/>
      <c r="WXP20" s="249"/>
      <c r="WXQ20" s="249"/>
      <c r="WXR20" s="249"/>
      <c r="WXS20" s="249"/>
      <c r="WXT20" s="249"/>
      <c r="WXU20" s="249"/>
      <c r="WXV20" s="249"/>
      <c r="WXW20" s="249"/>
      <c r="WXX20" s="249"/>
      <c r="WXY20" s="249"/>
      <c r="WXZ20" s="249"/>
      <c r="WYA20" s="249"/>
      <c r="WYB20" s="249"/>
      <c r="WYC20" s="249"/>
      <c r="WYD20" s="249"/>
      <c r="WYE20" s="249"/>
      <c r="WYF20" s="249"/>
      <c r="WYG20" s="249"/>
      <c r="WYH20" s="249"/>
      <c r="WYI20" s="249"/>
      <c r="WYJ20" s="249"/>
      <c r="WYK20" s="249"/>
      <c r="WYL20" s="249"/>
      <c r="WYM20" s="249"/>
      <c r="WYN20" s="249"/>
      <c r="WYO20" s="249"/>
      <c r="WYP20" s="249"/>
      <c r="WYQ20" s="249"/>
      <c r="WYR20" s="249"/>
      <c r="WYS20" s="249"/>
      <c r="WYT20" s="249"/>
      <c r="WYU20" s="249"/>
      <c r="WYV20" s="249"/>
      <c r="WYW20" s="249"/>
      <c r="WYX20" s="249"/>
      <c r="WYY20" s="249"/>
      <c r="WYZ20" s="249"/>
      <c r="WZA20" s="249"/>
      <c r="WZB20" s="249"/>
      <c r="WZC20" s="249"/>
      <c r="WZD20" s="249"/>
      <c r="WZE20" s="249"/>
      <c r="WZF20" s="249"/>
      <c r="WZG20" s="249"/>
      <c r="WZH20" s="249"/>
      <c r="WZI20" s="249"/>
      <c r="WZJ20" s="249"/>
      <c r="WZK20" s="249"/>
      <c r="WZL20" s="249"/>
      <c r="WZM20" s="249"/>
      <c r="WZN20" s="249"/>
      <c r="WZO20" s="249"/>
      <c r="WZP20" s="249"/>
      <c r="WZQ20" s="249"/>
      <c r="WZR20" s="249"/>
      <c r="WZS20" s="249"/>
      <c r="WZT20" s="249"/>
      <c r="WZU20" s="249"/>
      <c r="WZV20" s="249"/>
      <c r="WZW20" s="249"/>
      <c r="WZX20" s="249"/>
      <c r="WZY20" s="249"/>
      <c r="WZZ20" s="249"/>
      <c r="XAA20" s="249"/>
      <c r="XAB20" s="249"/>
      <c r="XAC20" s="249"/>
      <c r="XAD20" s="249"/>
      <c r="XAE20" s="249"/>
      <c r="XAF20" s="249"/>
      <c r="XAG20" s="249"/>
      <c r="XAH20" s="249"/>
      <c r="XAI20" s="249"/>
      <c r="XAJ20" s="249"/>
      <c r="XAK20" s="249"/>
      <c r="XAL20" s="249"/>
      <c r="XAM20" s="249"/>
      <c r="XAN20" s="249"/>
      <c r="XAO20" s="249"/>
      <c r="XAP20" s="249"/>
      <c r="XAQ20" s="249"/>
      <c r="XAR20" s="249"/>
      <c r="XAS20" s="249"/>
      <c r="XAT20" s="249"/>
      <c r="XAU20" s="249"/>
      <c r="XAV20" s="249"/>
      <c r="XAW20" s="249"/>
      <c r="XAX20" s="249"/>
      <c r="XAY20" s="249"/>
      <c r="XAZ20" s="249"/>
      <c r="XBA20" s="249"/>
      <c r="XBB20" s="249"/>
      <c r="XBC20" s="249"/>
      <c r="XBD20" s="249"/>
      <c r="XBE20" s="249"/>
      <c r="XBF20" s="249"/>
      <c r="XBG20" s="249"/>
      <c r="XBH20" s="249"/>
      <c r="XBI20" s="249"/>
      <c r="XBJ20" s="249"/>
      <c r="XBK20" s="249"/>
      <c r="XBL20" s="249"/>
      <c r="XBM20" s="249"/>
      <c r="XBN20" s="249"/>
      <c r="XBO20" s="249"/>
      <c r="XBP20" s="249"/>
      <c r="XBQ20" s="249"/>
      <c r="XBR20" s="249"/>
    </row>
    <row r="21" spans="1:16294" s="11" customFormat="1" ht="21" customHeight="1" x14ac:dyDescent="0.2">
      <c r="A21" s="248"/>
      <c r="B21" s="66" t="s">
        <v>657</v>
      </c>
      <c r="C21" s="82" t="s">
        <v>658</v>
      </c>
      <c r="D21" s="86"/>
      <c r="E21" s="86"/>
      <c r="F21" s="86"/>
      <c r="G21" s="86"/>
      <c r="H21" s="86"/>
      <c r="I21" s="86"/>
      <c r="J21" s="86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  <c r="RG21" s="249"/>
      <c r="RH21" s="249"/>
      <c r="RI21" s="249"/>
      <c r="RJ21" s="249"/>
      <c r="RK21" s="249"/>
      <c r="RL21" s="249"/>
      <c r="RM21" s="249"/>
      <c r="RN21" s="249"/>
      <c r="RO21" s="249"/>
      <c r="RP21" s="249"/>
      <c r="RQ21" s="249"/>
      <c r="RR21" s="249"/>
      <c r="RS21" s="249"/>
      <c r="RT21" s="249"/>
      <c r="RU21" s="249"/>
      <c r="RV21" s="249"/>
      <c r="RW21" s="249"/>
      <c r="RX21" s="249"/>
      <c r="RY21" s="249"/>
      <c r="RZ21" s="249"/>
      <c r="SA21" s="249"/>
      <c r="SB21" s="249"/>
      <c r="SC21" s="249"/>
      <c r="SD21" s="249"/>
      <c r="SE21" s="249"/>
      <c r="SF21" s="249"/>
      <c r="SG21" s="249"/>
      <c r="SH21" s="249"/>
      <c r="SI21" s="249"/>
      <c r="SJ21" s="249"/>
      <c r="SK21" s="249"/>
      <c r="SL21" s="249"/>
      <c r="SM21" s="249"/>
      <c r="SN21" s="249"/>
      <c r="SO21" s="249"/>
      <c r="SP21" s="249"/>
      <c r="SQ21" s="249"/>
      <c r="SR21" s="249"/>
      <c r="SS21" s="249"/>
      <c r="ST21" s="249"/>
      <c r="SU21" s="249"/>
      <c r="SV21" s="249"/>
      <c r="SW21" s="249"/>
      <c r="SX21" s="249"/>
      <c r="SY21" s="249"/>
      <c r="SZ21" s="249"/>
      <c r="TA21" s="249"/>
      <c r="TB21" s="249"/>
      <c r="TC21" s="249"/>
      <c r="TD21" s="249"/>
      <c r="TE21" s="249"/>
      <c r="TF21" s="249"/>
      <c r="TG21" s="249"/>
      <c r="TH21" s="249"/>
      <c r="TI21" s="249"/>
      <c r="TJ21" s="249"/>
      <c r="TK21" s="249"/>
      <c r="TL21" s="249"/>
      <c r="TM21" s="249"/>
      <c r="TN21" s="249"/>
      <c r="TO21" s="249"/>
      <c r="TP21" s="249"/>
      <c r="TQ21" s="249"/>
      <c r="TR21" s="249"/>
      <c r="TS21" s="249"/>
      <c r="TT21" s="249"/>
      <c r="TU21" s="249"/>
      <c r="TV21" s="249"/>
      <c r="TW21" s="249"/>
      <c r="TX21" s="249"/>
      <c r="TY21" s="249"/>
      <c r="TZ21" s="249"/>
      <c r="UA21" s="249"/>
      <c r="UB21" s="249"/>
      <c r="UC21" s="249"/>
      <c r="UD21" s="249"/>
      <c r="UE21" s="249"/>
      <c r="UF21" s="249"/>
      <c r="UG21" s="249"/>
      <c r="UH21" s="249"/>
      <c r="UI21" s="249"/>
      <c r="UJ21" s="249"/>
      <c r="UK21" s="249"/>
      <c r="UL21" s="249"/>
      <c r="UM21" s="249"/>
      <c r="UN21" s="249"/>
      <c r="UO21" s="249"/>
      <c r="UP21" s="249"/>
      <c r="UQ21" s="249"/>
      <c r="UR21" s="249"/>
      <c r="US21" s="249"/>
      <c r="UT21" s="249"/>
      <c r="UU21" s="249"/>
      <c r="UV21" s="249"/>
      <c r="UW21" s="249"/>
      <c r="UX21" s="249"/>
      <c r="UY21" s="249"/>
      <c r="UZ21" s="249"/>
      <c r="VA21" s="249"/>
      <c r="VB21" s="249"/>
      <c r="VC21" s="249"/>
      <c r="VD21" s="249"/>
      <c r="VE21" s="249"/>
      <c r="VF21" s="249"/>
      <c r="VG21" s="249"/>
      <c r="VH21" s="249"/>
      <c r="VI21" s="249"/>
      <c r="VJ21" s="249"/>
      <c r="VK21" s="249"/>
      <c r="VL21" s="249"/>
      <c r="VM21" s="249"/>
      <c r="VN21" s="249"/>
      <c r="VO21" s="249"/>
      <c r="VP21" s="249"/>
      <c r="VQ21" s="249"/>
      <c r="VR21" s="249"/>
      <c r="VS21" s="249"/>
      <c r="VT21" s="249"/>
      <c r="VU21" s="249"/>
      <c r="VV21" s="249"/>
      <c r="VW21" s="249"/>
      <c r="VX21" s="249"/>
      <c r="VY21" s="249"/>
      <c r="VZ21" s="249"/>
      <c r="WA21" s="249"/>
      <c r="WB21" s="249"/>
      <c r="WC21" s="249"/>
      <c r="WD21" s="249"/>
      <c r="WE21" s="249"/>
      <c r="WF21" s="249"/>
      <c r="WG21" s="249"/>
      <c r="WH21" s="249"/>
      <c r="WI21" s="249"/>
      <c r="WJ21" s="249"/>
      <c r="WK21" s="249"/>
      <c r="WL21" s="249"/>
      <c r="WM21" s="249"/>
      <c r="WN21" s="249"/>
      <c r="WO21" s="249"/>
      <c r="WP21" s="249"/>
      <c r="WQ21" s="249"/>
      <c r="WR21" s="249"/>
      <c r="WS21" s="249"/>
      <c r="WT21" s="249"/>
      <c r="WU21" s="249"/>
      <c r="WV21" s="249"/>
      <c r="WW21" s="249"/>
      <c r="WX21" s="249"/>
      <c r="WY21" s="249"/>
      <c r="WZ21" s="249"/>
      <c r="XA21" s="249"/>
      <c r="XB21" s="249"/>
      <c r="XC21" s="249"/>
      <c r="XD21" s="249"/>
      <c r="XE21" s="249"/>
      <c r="XF21" s="249"/>
      <c r="XG21" s="249"/>
      <c r="XH21" s="249"/>
      <c r="XI21" s="249"/>
      <c r="XJ21" s="249"/>
      <c r="XK21" s="249"/>
      <c r="XL21" s="249"/>
      <c r="XM21" s="249"/>
      <c r="XN21" s="249"/>
      <c r="XO21" s="249"/>
      <c r="XP21" s="249"/>
      <c r="XQ21" s="249"/>
      <c r="XR21" s="249"/>
      <c r="XS21" s="249"/>
      <c r="XT21" s="249"/>
      <c r="XU21" s="249"/>
      <c r="XV21" s="249"/>
      <c r="XW21" s="249"/>
      <c r="XX21" s="249"/>
      <c r="XY21" s="249"/>
      <c r="XZ21" s="249"/>
      <c r="YA21" s="249"/>
      <c r="YB21" s="249"/>
      <c r="YC21" s="249"/>
      <c r="YD21" s="249"/>
      <c r="YE21" s="249"/>
      <c r="YF21" s="249"/>
      <c r="YG21" s="249"/>
      <c r="YH21" s="249"/>
      <c r="YI21" s="249"/>
      <c r="YJ21" s="249"/>
      <c r="YK21" s="249"/>
      <c r="YL21" s="249"/>
      <c r="YM21" s="249"/>
      <c r="YN21" s="249"/>
      <c r="YO21" s="249"/>
      <c r="YP21" s="249"/>
      <c r="YQ21" s="249"/>
      <c r="YR21" s="249"/>
      <c r="YS21" s="249"/>
      <c r="YT21" s="249"/>
      <c r="YU21" s="249"/>
      <c r="YV21" s="249"/>
      <c r="YW21" s="249"/>
      <c r="YX21" s="249"/>
      <c r="YY21" s="249"/>
      <c r="YZ21" s="249"/>
      <c r="ZA21" s="249"/>
      <c r="ZB21" s="249"/>
      <c r="ZC21" s="249"/>
      <c r="ZD21" s="249"/>
      <c r="ZE21" s="249"/>
      <c r="ZF21" s="249"/>
      <c r="ZG21" s="249"/>
      <c r="ZH21" s="249"/>
      <c r="ZI21" s="249"/>
      <c r="ZJ21" s="249"/>
      <c r="ZK21" s="249"/>
      <c r="ZL21" s="249"/>
      <c r="ZM21" s="249"/>
      <c r="ZN21" s="249"/>
      <c r="ZO21" s="249"/>
      <c r="ZP21" s="249"/>
      <c r="ZQ21" s="249"/>
      <c r="ZR21" s="249"/>
      <c r="ZS21" s="249"/>
      <c r="ZT21" s="249"/>
      <c r="ZU21" s="249"/>
      <c r="ZV21" s="249"/>
      <c r="ZW21" s="249"/>
      <c r="ZX21" s="249"/>
      <c r="ZY21" s="249"/>
      <c r="ZZ21" s="249"/>
      <c r="AAA21" s="249"/>
      <c r="AAB21" s="249"/>
      <c r="AAC21" s="249"/>
      <c r="AAD21" s="249"/>
      <c r="AAE21" s="249"/>
      <c r="AAF21" s="249"/>
      <c r="AAG21" s="249"/>
      <c r="AAH21" s="249"/>
      <c r="AAI21" s="249"/>
      <c r="AAJ21" s="249"/>
      <c r="AAK21" s="249"/>
      <c r="AAL21" s="249"/>
      <c r="AAM21" s="249"/>
      <c r="AAN21" s="249"/>
      <c r="AAO21" s="249"/>
      <c r="AAP21" s="249"/>
      <c r="AAQ21" s="249"/>
      <c r="AAR21" s="249"/>
      <c r="AAS21" s="249"/>
      <c r="AAT21" s="249"/>
      <c r="AAU21" s="249"/>
      <c r="AAV21" s="249"/>
      <c r="AAW21" s="249"/>
      <c r="AAX21" s="249"/>
      <c r="AAY21" s="249"/>
      <c r="AAZ21" s="249"/>
      <c r="ABA21" s="249"/>
      <c r="ABB21" s="249"/>
      <c r="ABC21" s="249"/>
      <c r="ABD21" s="249"/>
      <c r="ABE21" s="249"/>
      <c r="ABF21" s="249"/>
      <c r="ABG21" s="249"/>
      <c r="ABH21" s="249"/>
      <c r="ABI21" s="249"/>
      <c r="ABJ21" s="249"/>
      <c r="ABK21" s="249"/>
      <c r="ABL21" s="249"/>
      <c r="ABM21" s="249"/>
      <c r="ABN21" s="249"/>
      <c r="ABO21" s="249"/>
      <c r="ABP21" s="249"/>
      <c r="ABQ21" s="249"/>
      <c r="ABR21" s="249"/>
      <c r="ABS21" s="249"/>
      <c r="ABT21" s="249"/>
      <c r="ABU21" s="249"/>
      <c r="ABV21" s="249"/>
      <c r="ABW21" s="249"/>
      <c r="ABX21" s="249"/>
      <c r="ABY21" s="249"/>
      <c r="ABZ21" s="249"/>
      <c r="ACA21" s="249"/>
      <c r="ACB21" s="249"/>
      <c r="ACC21" s="249"/>
      <c r="ACD21" s="249"/>
      <c r="ACE21" s="249"/>
      <c r="ACF21" s="249"/>
      <c r="ACG21" s="249"/>
      <c r="ACH21" s="249"/>
      <c r="ACI21" s="249"/>
      <c r="ACJ21" s="249"/>
      <c r="ACK21" s="249"/>
      <c r="ACL21" s="249"/>
      <c r="ACM21" s="249"/>
      <c r="ACN21" s="249"/>
      <c r="ACO21" s="249"/>
      <c r="ACP21" s="249"/>
      <c r="ACQ21" s="249"/>
      <c r="ACR21" s="249"/>
      <c r="ACS21" s="249"/>
      <c r="ACT21" s="249"/>
      <c r="ACU21" s="249"/>
      <c r="ACV21" s="249"/>
      <c r="ACW21" s="249"/>
      <c r="ACX21" s="249"/>
      <c r="ACY21" s="249"/>
      <c r="ACZ21" s="249"/>
      <c r="ADA21" s="249"/>
      <c r="ADB21" s="249"/>
      <c r="ADC21" s="249"/>
      <c r="ADD21" s="249"/>
      <c r="ADE21" s="249"/>
      <c r="ADF21" s="249"/>
      <c r="ADG21" s="249"/>
      <c r="ADH21" s="249"/>
      <c r="ADI21" s="249"/>
      <c r="ADJ21" s="249"/>
      <c r="ADK21" s="249"/>
      <c r="ADL21" s="249"/>
      <c r="ADM21" s="249"/>
      <c r="ADN21" s="249"/>
      <c r="ADO21" s="249"/>
      <c r="ADP21" s="249"/>
      <c r="ADQ21" s="249"/>
      <c r="ADR21" s="249"/>
      <c r="ADS21" s="249"/>
      <c r="ADT21" s="249"/>
      <c r="ADU21" s="249"/>
      <c r="ADV21" s="249"/>
      <c r="ADW21" s="249"/>
      <c r="ADX21" s="249"/>
      <c r="ADY21" s="249"/>
      <c r="ADZ21" s="249"/>
      <c r="AEA21" s="249"/>
      <c r="AEB21" s="249"/>
      <c r="AEC21" s="249"/>
      <c r="AED21" s="249"/>
      <c r="AEE21" s="249"/>
      <c r="AEF21" s="249"/>
      <c r="AEG21" s="249"/>
      <c r="AEH21" s="249"/>
      <c r="AEI21" s="249"/>
      <c r="AEJ21" s="249"/>
      <c r="AEK21" s="249"/>
      <c r="AEL21" s="249"/>
      <c r="AEM21" s="249"/>
      <c r="AEN21" s="249"/>
      <c r="AEO21" s="249"/>
      <c r="AEP21" s="249"/>
      <c r="AEQ21" s="249"/>
      <c r="AER21" s="249"/>
      <c r="AES21" s="249"/>
      <c r="AET21" s="249"/>
      <c r="AEU21" s="249"/>
      <c r="AEV21" s="249"/>
      <c r="AEW21" s="249"/>
      <c r="AEX21" s="249"/>
      <c r="AEY21" s="249"/>
      <c r="AEZ21" s="249"/>
      <c r="AFA21" s="249"/>
      <c r="AFB21" s="249"/>
      <c r="AFC21" s="249"/>
      <c r="AFD21" s="249"/>
      <c r="AFE21" s="249"/>
      <c r="AFF21" s="249"/>
      <c r="AFG21" s="249"/>
      <c r="AFH21" s="249"/>
      <c r="AFI21" s="249"/>
      <c r="AFJ21" s="249"/>
      <c r="AFK21" s="249"/>
      <c r="AFL21" s="249"/>
      <c r="AFM21" s="249"/>
      <c r="AFN21" s="249"/>
      <c r="AFO21" s="249"/>
      <c r="AFP21" s="249"/>
      <c r="AFQ21" s="249"/>
      <c r="AFR21" s="249"/>
      <c r="AFS21" s="249"/>
      <c r="AFT21" s="249"/>
      <c r="AFU21" s="249"/>
      <c r="AFV21" s="249"/>
      <c r="AFW21" s="249"/>
      <c r="AFX21" s="249"/>
      <c r="AFY21" s="249"/>
      <c r="AFZ21" s="249"/>
      <c r="AGA21" s="249"/>
      <c r="AGB21" s="249"/>
      <c r="AGC21" s="249"/>
      <c r="AGD21" s="249"/>
      <c r="AGE21" s="249"/>
      <c r="AGF21" s="249"/>
      <c r="AGG21" s="249"/>
      <c r="AGH21" s="249"/>
      <c r="AGI21" s="249"/>
      <c r="AGJ21" s="249"/>
      <c r="AGK21" s="249"/>
      <c r="AGL21" s="249"/>
      <c r="AGM21" s="249"/>
      <c r="AGN21" s="249"/>
      <c r="AGO21" s="249"/>
      <c r="AGP21" s="249"/>
      <c r="AGQ21" s="249"/>
      <c r="AGR21" s="249"/>
      <c r="AGS21" s="249"/>
      <c r="AGT21" s="249"/>
      <c r="AGU21" s="249"/>
      <c r="AGV21" s="249"/>
      <c r="AGW21" s="249"/>
      <c r="AGX21" s="249"/>
      <c r="AGY21" s="249"/>
      <c r="AGZ21" s="249"/>
      <c r="AHA21" s="249"/>
      <c r="AHB21" s="249"/>
      <c r="AHC21" s="249"/>
      <c r="AHD21" s="249"/>
      <c r="AHE21" s="249"/>
      <c r="AHF21" s="249"/>
      <c r="AHG21" s="249"/>
      <c r="AHH21" s="249"/>
      <c r="AHI21" s="249"/>
      <c r="AHJ21" s="249"/>
      <c r="AHK21" s="249"/>
      <c r="AHL21" s="249"/>
      <c r="AHM21" s="249"/>
      <c r="AHN21" s="249"/>
      <c r="AHO21" s="249"/>
      <c r="AHP21" s="249"/>
      <c r="AHQ21" s="249"/>
      <c r="AHR21" s="249"/>
      <c r="AHS21" s="249"/>
      <c r="AHT21" s="249"/>
      <c r="AHU21" s="249"/>
      <c r="AHV21" s="249"/>
      <c r="AHW21" s="249"/>
      <c r="AHX21" s="249"/>
      <c r="AHY21" s="249"/>
      <c r="AHZ21" s="249"/>
      <c r="AIA21" s="249"/>
      <c r="AIB21" s="249"/>
      <c r="AIC21" s="249"/>
      <c r="AID21" s="249"/>
      <c r="AIE21" s="249"/>
      <c r="AIF21" s="249"/>
      <c r="AIG21" s="249"/>
      <c r="AIH21" s="249"/>
      <c r="AII21" s="249"/>
      <c r="AIJ21" s="249"/>
      <c r="AIK21" s="249"/>
      <c r="AIL21" s="249"/>
      <c r="AIM21" s="249"/>
      <c r="AIN21" s="249"/>
      <c r="AIO21" s="249"/>
      <c r="AIP21" s="249"/>
      <c r="AIQ21" s="249"/>
      <c r="AIR21" s="249"/>
      <c r="AIS21" s="249"/>
      <c r="AIT21" s="249"/>
      <c r="AIU21" s="249"/>
      <c r="AIV21" s="249"/>
      <c r="AIW21" s="249"/>
      <c r="AIX21" s="249"/>
      <c r="AIY21" s="249"/>
      <c r="AIZ21" s="249"/>
      <c r="AJA21" s="249"/>
      <c r="AJB21" s="249"/>
      <c r="AJC21" s="249"/>
      <c r="AJD21" s="249"/>
      <c r="AJE21" s="249"/>
      <c r="AJF21" s="249"/>
      <c r="AJG21" s="249"/>
      <c r="AJH21" s="249"/>
      <c r="AJI21" s="249"/>
      <c r="AJJ21" s="249"/>
      <c r="AJK21" s="249"/>
      <c r="AJL21" s="249"/>
      <c r="AJM21" s="249"/>
      <c r="AJN21" s="249"/>
      <c r="AJO21" s="249"/>
      <c r="AJP21" s="249"/>
      <c r="AJQ21" s="249"/>
      <c r="AJR21" s="249"/>
      <c r="AJS21" s="249"/>
      <c r="AJT21" s="249"/>
      <c r="AJU21" s="249"/>
      <c r="AJV21" s="249"/>
      <c r="AJW21" s="249"/>
      <c r="AJX21" s="249"/>
      <c r="AJY21" s="249"/>
      <c r="AJZ21" s="249"/>
      <c r="AKA21" s="249"/>
      <c r="AKB21" s="249"/>
      <c r="AKC21" s="249"/>
      <c r="AKD21" s="249"/>
      <c r="AKE21" s="249"/>
      <c r="AKF21" s="249"/>
      <c r="AKG21" s="249"/>
      <c r="AKH21" s="249"/>
      <c r="AKI21" s="249"/>
      <c r="AKJ21" s="249"/>
      <c r="AKK21" s="249"/>
      <c r="AKL21" s="249"/>
      <c r="AKM21" s="249"/>
      <c r="AKN21" s="249"/>
      <c r="AKO21" s="249"/>
      <c r="AKP21" s="249"/>
      <c r="AKQ21" s="249"/>
      <c r="AKR21" s="249"/>
      <c r="AKS21" s="249"/>
      <c r="AKT21" s="249"/>
      <c r="AKU21" s="249"/>
      <c r="AKV21" s="249"/>
      <c r="AKW21" s="249"/>
      <c r="AKX21" s="249"/>
      <c r="AKY21" s="249"/>
      <c r="AKZ21" s="249"/>
      <c r="ALA21" s="249"/>
      <c r="ALB21" s="249"/>
      <c r="ALC21" s="249"/>
      <c r="ALD21" s="249"/>
      <c r="ALE21" s="249"/>
      <c r="ALF21" s="249"/>
      <c r="ALG21" s="249"/>
      <c r="ALH21" s="249"/>
      <c r="ALI21" s="249"/>
      <c r="ALJ21" s="249"/>
      <c r="ALK21" s="249"/>
      <c r="ALL21" s="249"/>
      <c r="ALM21" s="249"/>
      <c r="ALN21" s="249"/>
      <c r="ALO21" s="249"/>
      <c r="ALP21" s="249"/>
      <c r="ALQ21" s="249"/>
      <c r="ALR21" s="249"/>
      <c r="ALS21" s="249"/>
      <c r="ALT21" s="249"/>
      <c r="ALU21" s="249"/>
      <c r="ALV21" s="249"/>
      <c r="ALW21" s="249"/>
      <c r="ALX21" s="249"/>
      <c r="ALY21" s="249"/>
      <c r="ALZ21" s="249"/>
      <c r="AMA21" s="249"/>
      <c r="AMB21" s="249"/>
      <c r="AMC21" s="249"/>
      <c r="AMD21" s="249"/>
      <c r="AME21" s="249"/>
      <c r="AMF21" s="249"/>
      <c r="AMG21" s="249"/>
      <c r="AMH21" s="249"/>
      <c r="AMI21" s="249"/>
      <c r="AMJ21" s="249"/>
      <c r="AMK21" s="249"/>
      <c r="AML21" s="249"/>
      <c r="AMM21" s="249"/>
      <c r="AMN21" s="249"/>
      <c r="AMO21" s="249"/>
      <c r="AMP21" s="249"/>
      <c r="AMQ21" s="249"/>
      <c r="AMR21" s="249"/>
      <c r="AMS21" s="249"/>
      <c r="AMT21" s="249"/>
      <c r="AMU21" s="249"/>
      <c r="AMV21" s="249"/>
      <c r="AMW21" s="249"/>
      <c r="AMX21" s="249"/>
      <c r="AMY21" s="249"/>
      <c r="AMZ21" s="249"/>
      <c r="ANA21" s="249"/>
      <c r="ANB21" s="249"/>
      <c r="ANC21" s="249"/>
      <c r="AND21" s="249"/>
      <c r="ANE21" s="249"/>
      <c r="ANF21" s="249"/>
      <c r="ANG21" s="249"/>
      <c r="ANH21" s="249"/>
      <c r="ANI21" s="249"/>
      <c r="ANJ21" s="249"/>
      <c r="ANK21" s="249"/>
      <c r="ANL21" s="249"/>
      <c r="ANM21" s="249"/>
      <c r="ANN21" s="249"/>
      <c r="ANO21" s="249"/>
      <c r="ANP21" s="249"/>
      <c r="ANQ21" s="249"/>
      <c r="ANR21" s="249"/>
      <c r="ANS21" s="249"/>
      <c r="ANT21" s="249"/>
      <c r="ANU21" s="249"/>
      <c r="ANV21" s="249"/>
      <c r="ANW21" s="249"/>
      <c r="ANX21" s="249"/>
      <c r="ANY21" s="249"/>
      <c r="ANZ21" s="249"/>
      <c r="AOA21" s="249"/>
      <c r="AOB21" s="249"/>
      <c r="AOC21" s="249"/>
      <c r="AOD21" s="249"/>
      <c r="AOE21" s="249"/>
      <c r="AOF21" s="249"/>
      <c r="AOG21" s="249"/>
      <c r="AOH21" s="249"/>
      <c r="AOI21" s="249"/>
      <c r="AOJ21" s="249"/>
      <c r="AOK21" s="249"/>
      <c r="AOL21" s="249"/>
      <c r="AOM21" s="249"/>
      <c r="AON21" s="249"/>
      <c r="AOO21" s="249"/>
      <c r="AOP21" s="249"/>
      <c r="AOQ21" s="249"/>
      <c r="AOR21" s="249"/>
      <c r="AOS21" s="249"/>
      <c r="AOT21" s="249"/>
      <c r="AOU21" s="249"/>
      <c r="AOV21" s="249"/>
      <c r="AOW21" s="249"/>
      <c r="AOX21" s="249"/>
      <c r="AOY21" s="249"/>
      <c r="AOZ21" s="249"/>
      <c r="APA21" s="249"/>
      <c r="APB21" s="249"/>
      <c r="APC21" s="249"/>
      <c r="APD21" s="249"/>
      <c r="APE21" s="249"/>
      <c r="APF21" s="249"/>
      <c r="APG21" s="249"/>
      <c r="APH21" s="249"/>
      <c r="API21" s="249"/>
      <c r="APJ21" s="249"/>
      <c r="APK21" s="249"/>
      <c r="APL21" s="249"/>
      <c r="APM21" s="249"/>
      <c r="APN21" s="249"/>
      <c r="APO21" s="249"/>
      <c r="APP21" s="249"/>
      <c r="APQ21" s="249"/>
      <c r="APR21" s="249"/>
      <c r="APS21" s="249"/>
      <c r="APT21" s="249"/>
      <c r="APU21" s="249"/>
      <c r="APV21" s="249"/>
      <c r="APW21" s="249"/>
      <c r="APX21" s="249"/>
      <c r="APY21" s="249"/>
      <c r="APZ21" s="249"/>
      <c r="AQA21" s="249"/>
      <c r="AQB21" s="249"/>
      <c r="AQC21" s="249"/>
      <c r="AQD21" s="249"/>
      <c r="AQE21" s="249"/>
      <c r="AQF21" s="249"/>
      <c r="AQG21" s="249"/>
      <c r="AQH21" s="249"/>
      <c r="AQI21" s="249"/>
      <c r="AQJ21" s="249"/>
      <c r="AQK21" s="249"/>
      <c r="AQL21" s="249"/>
      <c r="AQM21" s="249"/>
      <c r="AQN21" s="249"/>
      <c r="AQO21" s="249"/>
      <c r="AQP21" s="249"/>
      <c r="AQQ21" s="249"/>
      <c r="AQR21" s="249"/>
      <c r="AQS21" s="249"/>
      <c r="AQT21" s="249"/>
      <c r="AQU21" s="249"/>
      <c r="AQV21" s="249"/>
      <c r="AQW21" s="249"/>
      <c r="AQX21" s="249"/>
      <c r="AQY21" s="249"/>
      <c r="AQZ21" s="249"/>
      <c r="ARA21" s="249"/>
      <c r="ARB21" s="249"/>
      <c r="ARC21" s="249"/>
      <c r="ARD21" s="249"/>
      <c r="ARE21" s="249"/>
      <c r="ARF21" s="249"/>
      <c r="ARG21" s="249"/>
      <c r="ARH21" s="249"/>
      <c r="ARI21" s="249"/>
      <c r="ARJ21" s="249"/>
      <c r="ARK21" s="249"/>
      <c r="ARL21" s="249"/>
      <c r="ARM21" s="249"/>
      <c r="ARN21" s="249"/>
      <c r="ARO21" s="249"/>
      <c r="ARP21" s="249"/>
      <c r="ARQ21" s="249"/>
      <c r="ARR21" s="249"/>
      <c r="ARS21" s="249"/>
      <c r="ART21" s="249"/>
      <c r="ARU21" s="249"/>
      <c r="ARV21" s="249"/>
      <c r="ARW21" s="249"/>
      <c r="ARX21" s="249"/>
      <c r="ARY21" s="249"/>
      <c r="ARZ21" s="249"/>
      <c r="ASA21" s="249"/>
      <c r="ASB21" s="249"/>
      <c r="ASC21" s="249"/>
      <c r="ASD21" s="249"/>
      <c r="ASE21" s="249"/>
      <c r="ASF21" s="249"/>
      <c r="ASG21" s="249"/>
      <c r="ASH21" s="249"/>
      <c r="ASI21" s="249"/>
      <c r="ASJ21" s="249"/>
      <c r="ASK21" s="249"/>
      <c r="ASL21" s="249"/>
      <c r="ASM21" s="249"/>
      <c r="ASN21" s="249"/>
      <c r="ASO21" s="249"/>
      <c r="ASP21" s="249"/>
      <c r="ASQ21" s="249"/>
      <c r="ASR21" s="249"/>
      <c r="ASS21" s="249"/>
      <c r="AST21" s="249"/>
      <c r="ASU21" s="249"/>
      <c r="ASV21" s="249"/>
      <c r="ASW21" s="249"/>
      <c r="ASX21" s="249"/>
      <c r="ASY21" s="249"/>
      <c r="ASZ21" s="249"/>
      <c r="ATA21" s="249"/>
      <c r="ATB21" s="249"/>
      <c r="ATC21" s="249"/>
      <c r="ATD21" s="249"/>
      <c r="ATE21" s="249"/>
      <c r="ATF21" s="249"/>
      <c r="ATG21" s="249"/>
      <c r="ATH21" s="249"/>
      <c r="ATI21" s="249"/>
      <c r="ATJ21" s="249"/>
      <c r="ATK21" s="249"/>
      <c r="ATL21" s="249"/>
      <c r="ATM21" s="249"/>
      <c r="ATN21" s="249"/>
      <c r="ATO21" s="249"/>
      <c r="ATP21" s="249"/>
      <c r="ATQ21" s="249"/>
      <c r="ATR21" s="249"/>
      <c r="ATS21" s="249"/>
      <c r="ATT21" s="249"/>
      <c r="ATU21" s="249"/>
      <c r="ATV21" s="249"/>
      <c r="ATW21" s="249"/>
      <c r="ATX21" s="249"/>
      <c r="ATY21" s="249"/>
      <c r="ATZ21" s="249"/>
      <c r="AUA21" s="249"/>
      <c r="AUB21" s="249"/>
      <c r="AUC21" s="249"/>
      <c r="AUD21" s="249"/>
      <c r="AUE21" s="249"/>
      <c r="AUF21" s="249"/>
      <c r="AUG21" s="249"/>
      <c r="AUH21" s="249"/>
      <c r="AUI21" s="249"/>
      <c r="AUJ21" s="249"/>
      <c r="AUK21" s="249"/>
      <c r="AUL21" s="249"/>
      <c r="AUM21" s="249"/>
      <c r="AUN21" s="249"/>
      <c r="AUO21" s="249"/>
      <c r="AUP21" s="249"/>
      <c r="AUQ21" s="249"/>
      <c r="AUR21" s="249"/>
      <c r="AUS21" s="249"/>
      <c r="AUT21" s="249"/>
      <c r="AUU21" s="249"/>
      <c r="AUV21" s="249"/>
      <c r="AUW21" s="249"/>
      <c r="AUX21" s="249"/>
      <c r="AUY21" s="249"/>
      <c r="AUZ21" s="249"/>
      <c r="AVA21" s="249"/>
      <c r="AVB21" s="249"/>
      <c r="AVC21" s="249"/>
      <c r="AVD21" s="249"/>
      <c r="AVE21" s="249"/>
      <c r="AVF21" s="249"/>
      <c r="AVG21" s="249"/>
      <c r="AVH21" s="249"/>
      <c r="AVI21" s="249"/>
      <c r="AVJ21" s="249"/>
      <c r="AVK21" s="249"/>
      <c r="AVL21" s="249"/>
      <c r="AVM21" s="249"/>
      <c r="AVN21" s="249"/>
      <c r="AVO21" s="249"/>
      <c r="AVP21" s="249"/>
      <c r="AVQ21" s="249"/>
      <c r="AVR21" s="249"/>
      <c r="AVS21" s="249"/>
      <c r="AVT21" s="249"/>
      <c r="AVU21" s="249"/>
      <c r="AVV21" s="249"/>
      <c r="AVW21" s="249"/>
      <c r="AVX21" s="249"/>
      <c r="AVY21" s="249"/>
      <c r="AVZ21" s="249"/>
      <c r="AWA21" s="249"/>
      <c r="AWB21" s="249"/>
      <c r="AWC21" s="249"/>
      <c r="AWD21" s="249"/>
      <c r="AWE21" s="249"/>
      <c r="AWF21" s="249"/>
      <c r="AWG21" s="249"/>
      <c r="AWH21" s="249"/>
      <c r="AWI21" s="249"/>
      <c r="AWJ21" s="249"/>
      <c r="AWK21" s="249"/>
      <c r="AWL21" s="249"/>
      <c r="AWM21" s="249"/>
      <c r="AWN21" s="249"/>
      <c r="AWO21" s="249"/>
      <c r="AWP21" s="249"/>
      <c r="AWQ21" s="249"/>
      <c r="AWR21" s="249"/>
      <c r="AWS21" s="249"/>
      <c r="AWT21" s="249"/>
      <c r="AWU21" s="249"/>
      <c r="AWV21" s="249"/>
      <c r="AWW21" s="249"/>
      <c r="AWX21" s="249"/>
      <c r="AWY21" s="249"/>
      <c r="AWZ21" s="249"/>
      <c r="AXA21" s="249"/>
      <c r="AXB21" s="249"/>
      <c r="AXC21" s="249"/>
      <c r="AXD21" s="249"/>
      <c r="AXE21" s="249"/>
      <c r="AXF21" s="249"/>
      <c r="AXG21" s="249"/>
      <c r="AXH21" s="249"/>
      <c r="AXI21" s="249"/>
      <c r="AXJ21" s="249"/>
      <c r="AXK21" s="249"/>
      <c r="AXL21" s="249"/>
      <c r="AXM21" s="249"/>
      <c r="AXN21" s="249"/>
      <c r="AXO21" s="249"/>
      <c r="AXP21" s="249"/>
      <c r="AXQ21" s="249"/>
      <c r="AXR21" s="249"/>
      <c r="AXS21" s="249"/>
      <c r="AXT21" s="249"/>
      <c r="AXU21" s="249"/>
      <c r="AXV21" s="249"/>
      <c r="AXW21" s="249"/>
      <c r="AXX21" s="249"/>
      <c r="AXY21" s="249"/>
      <c r="AXZ21" s="249"/>
      <c r="AYA21" s="249"/>
      <c r="AYB21" s="249"/>
      <c r="AYC21" s="249"/>
      <c r="AYD21" s="249"/>
      <c r="AYE21" s="249"/>
      <c r="AYF21" s="249"/>
      <c r="AYG21" s="249"/>
      <c r="AYH21" s="249"/>
      <c r="AYI21" s="249"/>
      <c r="AYJ21" s="249"/>
      <c r="AYK21" s="249"/>
      <c r="AYL21" s="249"/>
      <c r="AYM21" s="249"/>
      <c r="AYN21" s="249"/>
      <c r="AYO21" s="249"/>
      <c r="AYP21" s="249"/>
      <c r="AYQ21" s="249"/>
      <c r="AYR21" s="249"/>
      <c r="AYS21" s="249"/>
      <c r="AYT21" s="249"/>
      <c r="AYU21" s="249"/>
      <c r="AYV21" s="249"/>
      <c r="AYW21" s="249"/>
      <c r="AYX21" s="249"/>
      <c r="AYY21" s="249"/>
      <c r="AYZ21" s="249"/>
      <c r="AZA21" s="249"/>
      <c r="AZB21" s="249"/>
      <c r="AZC21" s="249"/>
      <c r="AZD21" s="249"/>
      <c r="AZE21" s="249"/>
      <c r="AZF21" s="249"/>
      <c r="AZG21" s="249"/>
      <c r="AZH21" s="249"/>
      <c r="AZI21" s="249"/>
      <c r="AZJ21" s="249"/>
      <c r="AZK21" s="249"/>
      <c r="AZL21" s="249"/>
      <c r="AZM21" s="249"/>
      <c r="AZN21" s="249"/>
      <c r="AZO21" s="249"/>
      <c r="AZP21" s="249"/>
      <c r="AZQ21" s="249"/>
      <c r="AZR21" s="249"/>
      <c r="AZS21" s="249"/>
      <c r="AZT21" s="249"/>
      <c r="AZU21" s="249"/>
      <c r="AZV21" s="249"/>
      <c r="AZW21" s="249"/>
      <c r="AZX21" s="249"/>
      <c r="AZY21" s="249"/>
      <c r="AZZ21" s="249"/>
      <c r="BAA21" s="249"/>
      <c r="BAB21" s="249"/>
      <c r="BAC21" s="249"/>
      <c r="BAD21" s="249"/>
      <c r="BAE21" s="249"/>
      <c r="BAF21" s="249"/>
      <c r="BAG21" s="249"/>
      <c r="BAH21" s="249"/>
      <c r="BAI21" s="249"/>
      <c r="BAJ21" s="249"/>
      <c r="BAK21" s="249"/>
      <c r="BAL21" s="249"/>
      <c r="BAM21" s="249"/>
      <c r="BAN21" s="249"/>
      <c r="BAO21" s="249"/>
      <c r="BAP21" s="249"/>
      <c r="BAQ21" s="249"/>
      <c r="BAR21" s="249"/>
      <c r="BAS21" s="249"/>
      <c r="BAT21" s="249"/>
      <c r="BAU21" s="249"/>
      <c r="BAV21" s="249"/>
      <c r="BAW21" s="249"/>
      <c r="BAX21" s="249"/>
      <c r="BAY21" s="249"/>
      <c r="BAZ21" s="249"/>
      <c r="BBA21" s="249"/>
      <c r="BBB21" s="249"/>
      <c r="BBC21" s="249"/>
      <c r="BBD21" s="249"/>
      <c r="BBE21" s="249"/>
      <c r="BBF21" s="249"/>
      <c r="BBG21" s="249"/>
      <c r="BBH21" s="249"/>
      <c r="BBI21" s="249"/>
      <c r="BBJ21" s="249"/>
      <c r="BBK21" s="249"/>
      <c r="BBL21" s="249"/>
      <c r="BBM21" s="249"/>
      <c r="BBN21" s="249"/>
      <c r="BBO21" s="249"/>
      <c r="BBP21" s="249"/>
      <c r="BBQ21" s="249"/>
      <c r="BBR21" s="249"/>
      <c r="BBS21" s="249"/>
      <c r="BBT21" s="249"/>
      <c r="BBU21" s="249"/>
      <c r="BBV21" s="249"/>
      <c r="BBW21" s="249"/>
      <c r="BBX21" s="249"/>
      <c r="BBY21" s="249"/>
      <c r="BBZ21" s="249"/>
      <c r="BCA21" s="249"/>
      <c r="BCB21" s="249"/>
      <c r="BCC21" s="249"/>
      <c r="BCD21" s="249"/>
      <c r="BCE21" s="249"/>
      <c r="BCF21" s="249"/>
      <c r="BCG21" s="249"/>
      <c r="BCH21" s="249"/>
      <c r="BCI21" s="249"/>
      <c r="BCJ21" s="249"/>
      <c r="BCK21" s="249"/>
      <c r="BCL21" s="249"/>
      <c r="BCM21" s="249"/>
      <c r="BCN21" s="249"/>
      <c r="BCO21" s="249"/>
      <c r="BCP21" s="249"/>
      <c r="BCQ21" s="249"/>
      <c r="BCR21" s="249"/>
      <c r="BCS21" s="249"/>
      <c r="BCT21" s="249"/>
      <c r="BCU21" s="249"/>
      <c r="BCV21" s="249"/>
      <c r="BCW21" s="249"/>
      <c r="BCX21" s="249"/>
      <c r="BCY21" s="249"/>
      <c r="BCZ21" s="249"/>
      <c r="BDA21" s="249"/>
      <c r="BDB21" s="249"/>
      <c r="BDC21" s="249"/>
      <c r="BDD21" s="249"/>
      <c r="BDE21" s="249"/>
      <c r="BDF21" s="249"/>
      <c r="BDG21" s="249"/>
      <c r="BDH21" s="249"/>
      <c r="BDI21" s="249"/>
      <c r="BDJ21" s="249"/>
      <c r="BDK21" s="249"/>
      <c r="BDL21" s="249"/>
      <c r="BDM21" s="249"/>
      <c r="BDN21" s="249"/>
      <c r="BDO21" s="249"/>
      <c r="BDP21" s="249"/>
      <c r="BDQ21" s="249"/>
      <c r="BDR21" s="249"/>
      <c r="BDS21" s="249"/>
      <c r="BDT21" s="249"/>
      <c r="BDU21" s="249"/>
      <c r="BDV21" s="249"/>
      <c r="BDW21" s="249"/>
      <c r="BDX21" s="249"/>
      <c r="BDY21" s="249"/>
      <c r="BDZ21" s="249"/>
      <c r="BEA21" s="249"/>
      <c r="BEB21" s="249"/>
      <c r="BEC21" s="249"/>
      <c r="BED21" s="249"/>
      <c r="BEE21" s="249"/>
      <c r="BEF21" s="249"/>
      <c r="BEG21" s="249"/>
      <c r="BEH21" s="249"/>
      <c r="BEI21" s="249"/>
      <c r="BEJ21" s="249"/>
      <c r="BEK21" s="249"/>
      <c r="BEL21" s="249"/>
      <c r="BEM21" s="249"/>
      <c r="BEN21" s="249"/>
      <c r="BEO21" s="249"/>
      <c r="BEP21" s="249"/>
      <c r="BEQ21" s="249"/>
      <c r="BER21" s="249"/>
      <c r="BES21" s="249"/>
      <c r="BET21" s="249"/>
      <c r="BEU21" s="249"/>
      <c r="BEV21" s="249"/>
      <c r="BEW21" s="249"/>
      <c r="BEX21" s="249"/>
      <c r="BEY21" s="249"/>
      <c r="BEZ21" s="249"/>
      <c r="BFA21" s="249"/>
      <c r="BFB21" s="249"/>
      <c r="BFC21" s="249"/>
      <c r="BFD21" s="249"/>
      <c r="BFE21" s="249"/>
      <c r="BFF21" s="249"/>
      <c r="BFG21" s="249"/>
      <c r="BFH21" s="249"/>
      <c r="BFI21" s="249"/>
      <c r="BFJ21" s="249"/>
      <c r="BFK21" s="249"/>
      <c r="BFL21" s="249"/>
      <c r="BFM21" s="249"/>
      <c r="BFN21" s="249"/>
      <c r="BFO21" s="249"/>
      <c r="BFP21" s="249"/>
      <c r="BFQ21" s="249"/>
      <c r="BFR21" s="249"/>
      <c r="BFS21" s="249"/>
      <c r="BFT21" s="249"/>
      <c r="BFU21" s="249"/>
      <c r="BFV21" s="249"/>
      <c r="BFW21" s="249"/>
      <c r="BFX21" s="249"/>
      <c r="BFY21" s="249"/>
      <c r="BFZ21" s="249"/>
      <c r="BGA21" s="249"/>
      <c r="BGB21" s="249"/>
      <c r="BGC21" s="249"/>
      <c r="BGD21" s="249"/>
      <c r="BGE21" s="249"/>
      <c r="BGF21" s="249"/>
      <c r="BGG21" s="249"/>
      <c r="BGH21" s="249"/>
      <c r="BGI21" s="249"/>
      <c r="BGJ21" s="249"/>
      <c r="BGK21" s="249"/>
      <c r="BGL21" s="249"/>
      <c r="BGM21" s="249"/>
      <c r="BGN21" s="249"/>
      <c r="BGO21" s="249"/>
      <c r="BGP21" s="249"/>
      <c r="BGQ21" s="249"/>
      <c r="BGR21" s="249"/>
      <c r="BGS21" s="249"/>
      <c r="BGT21" s="249"/>
      <c r="BGU21" s="249"/>
      <c r="BGV21" s="249"/>
      <c r="BGW21" s="249"/>
      <c r="BGX21" s="249"/>
      <c r="BGY21" s="249"/>
      <c r="BGZ21" s="249"/>
      <c r="BHA21" s="249"/>
      <c r="BHB21" s="249"/>
      <c r="BHC21" s="249"/>
      <c r="BHD21" s="249"/>
      <c r="BHE21" s="249"/>
      <c r="BHF21" s="249"/>
      <c r="BHG21" s="249"/>
      <c r="BHH21" s="249"/>
      <c r="BHI21" s="249"/>
      <c r="BHJ21" s="249"/>
      <c r="BHK21" s="249"/>
      <c r="BHL21" s="249"/>
      <c r="BHM21" s="249"/>
      <c r="BHN21" s="249"/>
      <c r="BHO21" s="249"/>
      <c r="BHP21" s="249"/>
      <c r="BHQ21" s="249"/>
      <c r="BHR21" s="249"/>
      <c r="BHS21" s="249"/>
      <c r="BHT21" s="249"/>
      <c r="BHU21" s="249"/>
      <c r="BHV21" s="249"/>
      <c r="BHW21" s="249"/>
      <c r="BHX21" s="249"/>
      <c r="BHY21" s="249"/>
      <c r="BHZ21" s="249"/>
      <c r="BIA21" s="249"/>
      <c r="BIB21" s="249"/>
      <c r="BIC21" s="249"/>
      <c r="BID21" s="249"/>
      <c r="BIE21" s="249"/>
      <c r="BIF21" s="249"/>
      <c r="BIG21" s="249"/>
      <c r="BIH21" s="249"/>
      <c r="BII21" s="249"/>
      <c r="BIJ21" s="249"/>
      <c r="BIK21" s="249"/>
      <c r="BIL21" s="249"/>
      <c r="BIM21" s="249"/>
      <c r="BIN21" s="249"/>
      <c r="BIO21" s="249"/>
      <c r="BIP21" s="249"/>
      <c r="BIQ21" s="249"/>
      <c r="BIR21" s="249"/>
      <c r="BIS21" s="249"/>
      <c r="BIT21" s="249"/>
      <c r="BIU21" s="249"/>
      <c r="BIV21" s="249"/>
      <c r="BIW21" s="249"/>
      <c r="BIX21" s="249"/>
      <c r="BIY21" s="249"/>
      <c r="BIZ21" s="249"/>
      <c r="BJA21" s="249"/>
      <c r="BJB21" s="249"/>
      <c r="BJC21" s="249"/>
      <c r="BJD21" s="249"/>
      <c r="BJE21" s="249"/>
      <c r="BJF21" s="249"/>
      <c r="BJG21" s="249"/>
      <c r="BJH21" s="249"/>
      <c r="BJI21" s="249"/>
      <c r="BJJ21" s="249"/>
      <c r="BJK21" s="249"/>
      <c r="BJL21" s="249"/>
      <c r="BJM21" s="249"/>
      <c r="BJN21" s="249"/>
      <c r="BJO21" s="249"/>
      <c r="BJP21" s="249"/>
      <c r="BJQ21" s="249"/>
      <c r="BJR21" s="249"/>
      <c r="BJS21" s="249"/>
      <c r="BJT21" s="249"/>
      <c r="BJU21" s="249"/>
      <c r="BJV21" s="249"/>
      <c r="BJW21" s="249"/>
      <c r="BJX21" s="249"/>
      <c r="BJY21" s="249"/>
      <c r="BJZ21" s="249"/>
      <c r="BKA21" s="249"/>
      <c r="BKB21" s="249"/>
      <c r="BKC21" s="249"/>
      <c r="BKD21" s="249"/>
      <c r="BKE21" s="249"/>
      <c r="BKF21" s="249"/>
      <c r="BKG21" s="249"/>
      <c r="BKH21" s="249"/>
      <c r="BKI21" s="249"/>
      <c r="BKJ21" s="249"/>
      <c r="BKK21" s="249"/>
      <c r="BKL21" s="249"/>
      <c r="BKM21" s="249"/>
      <c r="BKN21" s="249"/>
      <c r="BKO21" s="249"/>
      <c r="BKP21" s="249"/>
      <c r="BKQ21" s="249"/>
      <c r="BKR21" s="249"/>
      <c r="BKS21" s="249"/>
      <c r="BKT21" s="249"/>
      <c r="BKU21" s="249"/>
      <c r="BKV21" s="249"/>
      <c r="BKW21" s="249"/>
      <c r="BKX21" s="249"/>
      <c r="BKY21" s="249"/>
      <c r="BKZ21" s="249"/>
      <c r="BLA21" s="249"/>
      <c r="BLB21" s="249"/>
      <c r="BLC21" s="249"/>
      <c r="BLD21" s="249"/>
      <c r="BLE21" s="249"/>
      <c r="BLF21" s="249"/>
      <c r="BLG21" s="249"/>
      <c r="BLH21" s="249"/>
      <c r="BLI21" s="249"/>
      <c r="BLJ21" s="249"/>
      <c r="BLK21" s="249"/>
      <c r="BLL21" s="249"/>
      <c r="BLM21" s="249"/>
      <c r="BLN21" s="249"/>
      <c r="BLO21" s="249"/>
      <c r="BLP21" s="249"/>
      <c r="BLQ21" s="249"/>
      <c r="BLR21" s="249"/>
      <c r="BLS21" s="249"/>
      <c r="BLT21" s="249"/>
      <c r="BLU21" s="249"/>
      <c r="BLV21" s="249"/>
      <c r="BLW21" s="249"/>
      <c r="BLX21" s="249"/>
      <c r="BLY21" s="249"/>
      <c r="BLZ21" s="249"/>
      <c r="BMA21" s="249"/>
      <c r="BMB21" s="249"/>
      <c r="BMC21" s="249"/>
      <c r="BMD21" s="249"/>
      <c r="BME21" s="249"/>
      <c r="BMF21" s="249"/>
      <c r="BMG21" s="249"/>
      <c r="BMH21" s="249"/>
      <c r="BMI21" s="249"/>
      <c r="BMJ21" s="249"/>
      <c r="BMK21" s="249"/>
      <c r="BML21" s="249"/>
      <c r="BMM21" s="249"/>
      <c r="BMN21" s="249"/>
      <c r="BMO21" s="249"/>
      <c r="BMP21" s="249"/>
      <c r="BMQ21" s="249"/>
      <c r="BMR21" s="249"/>
      <c r="BMS21" s="249"/>
      <c r="BMT21" s="249"/>
      <c r="BMU21" s="249"/>
      <c r="BMV21" s="249"/>
      <c r="BMW21" s="249"/>
      <c r="BMX21" s="249"/>
      <c r="BMY21" s="249"/>
      <c r="BMZ21" s="249"/>
      <c r="BNA21" s="249"/>
      <c r="BNB21" s="249"/>
      <c r="BNC21" s="249"/>
      <c r="BND21" s="249"/>
      <c r="BNE21" s="249"/>
      <c r="BNF21" s="249"/>
      <c r="BNG21" s="249"/>
      <c r="BNH21" s="249"/>
      <c r="BNI21" s="249"/>
      <c r="BNJ21" s="249"/>
      <c r="BNK21" s="249"/>
      <c r="BNL21" s="249"/>
      <c r="BNM21" s="249"/>
      <c r="BNN21" s="249"/>
      <c r="BNO21" s="249"/>
      <c r="BNP21" s="249"/>
      <c r="BNQ21" s="249"/>
      <c r="BNR21" s="249"/>
      <c r="BNS21" s="249"/>
      <c r="BNT21" s="249"/>
      <c r="BNU21" s="249"/>
      <c r="BNV21" s="249"/>
      <c r="BNW21" s="249"/>
      <c r="BNX21" s="249"/>
      <c r="BNY21" s="249"/>
      <c r="BNZ21" s="249"/>
      <c r="BOA21" s="249"/>
      <c r="BOB21" s="249"/>
      <c r="BOC21" s="249"/>
      <c r="BOD21" s="249"/>
      <c r="BOE21" s="249"/>
      <c r="BOF21" s="249"/>
      <c r="BOG21" s="249"/>
      <c r="BOH21" s="249"/>
      <c r="BOI21" s="249"/>
      <c r="BOJ21" s="249"/>
      <c r="BOK21" s="249"/>
      <c r="BOL21" s="249"/>
      <c r="BOM21" s="249"/>
      <c r="BON21" s="249"/>
      <c r="BOO21" s="249"/>
      <c r="BOP21" s="249"/>
      <c r="BOQ21" s="249"/>
      <c r="BOR21" s="249"/>
      <c r="BOS21" s="249"/>
      <c r="BOT21" s="249"/>
      <c r="BOU21" s="249"/>
      <c r="BOV21" s="249"/>
      <c r="BOW21" s="249"/>
      <c r="BOX21" s="249"/>
      <c r="BOY21" s="249"/>
      <c r="BOZ21" s="249"/>
      <c r="BPA21" s="249"/>
      <c r="BPB21" s="249"/>
      <c r="BPC21" s="249"/>
      <c r="BPD21" s="249"/>
      <c r="BPE21" s="249"/>
      <c r="BPF21" s="249"/>
      <c r="BPG21" s="249"/>
      <c r="BPH21" s="249"/>
      <c r="BPI21" s="249"/>
      <c r="BPJ21" s="249"/>
      <c r="BPK21" s="249"/>
      <c r="BPL21" s="249"/>
      <c r="BPM21" s="249"/>
      <c r="BPN21" s="249"/>
      <c r="BPO21" s="249"/>
      <c r="BPP21" s="249"/>
      <c r="BPQ21" s="249"/>
      <c r="BPR21" s="249"/>
      <c r="BPS21" s="249"/>
      <c r="BPT21" s="249"/>
      <c r="BPU21" s="249"/>
      <c r="BPV21" s="249"/>
      <c r="BPW21" s="249"/>
      <c r="BPX21" s="249"/>
      <c r="BPY21" s="249"/>
      <c r="BPZ21" s="249"/>
      <c r="BQA21" s="249"/>
      <c r="BQB21" s="249"/>
      <c r="BQC21" s="249"/>
      <c r="BQD21" s="249"/>
      <c r="BQE21" s="249"/>
      <c r="BQF21" s="249"/>
      <c r="BQG21" s="249"/>
      <c r="BQH21" s="249"/>
      <c r="BQI21" s="249"/>
      <c r="BQJ21" s="249"/>
      <c r="BQK21" s="249"/>
      <c r="BQL21" s="249"/>
      <c r="BQM21" s="249"/>
      <c r="BQN21" s="249"/>
      <c r="BQO21" s="249"/>
      <c r="BQP21" s="249"/>
      <c r="BQQ21" s="249"/>
      <c r="BQR21" s="249"/>
      <c r="BQS21" s="249"/>
      <c r="BQT21" s="249"/>
      <c r="BQU21" s="249"/>
      <c r="BQV21" s="249"/>
      <c r="BQW21" s="249"/>
      <c r="BQX21" s="249"/>
      <c r="BQY21" s="249"/>
      <c r="BQZ21" s="249"/>
      <c r="BRA21" s="249"/>
      <c r="BRB21" s="249"/>
      <c r="BRC21" s="249"/>
      <c r="BRD21" s="249"/>
      <c r="BRE21" s="249"/>
      <c r="BRF21" s="249"/>
      <c r="BRG21" s="249"/>
      <c r="BRH21" s="249"/>
      <c r="BRI21" s="249"/>
      <c r="BRJ21" s="249"/>
      <c r="BRK21" s="249"/>
      <c r="BRL21" s="249"/>
      <c r="BRM21" s="249"/>
      <c r="BRN21" s="249"/>
      <c r="BRO21" s="249"/>
      <c r="BRP21" s="249"/>
      <c r="BRQ21" s="249"/>
      <c r="BRR21" s="249"/>
      <c r="BRS21" s="249"/>
      <c r="BRT21" s="249"/>
      <c r="BRU21" s="249"/>
      <c r="BRV21" s="249"/>
      <c r="BRW21" s="249"/>
      <c r="BRX21" s="249"/>
      <c r="BRY21" s="249"/>
      <c r="BRZ21" s="249"/>
      <c r="BSA21" s="249"/>
      <c r="BSB21" s="249"/>
      <c r="BSC21" s="249"/>
      <c r="BSD21" s="249"/>
      <c r="BSE21" s="249"/>
      <c r="BSF21" s="249"/>
      <c r="BSG21" s="249"/>
      <c r="BSH21" s="249"/>
      <c r="BSI21" s="249"/>
      <c r="BSJ21" s="249"/>
      <c r="BSK21" s="249"/>
      <c r="BSL21" s="249"/>
      <c r="BSM21" s="249"/>
      <c r="BSN21" s="249"/>
      <c r="BSO21" s="249"/>
      <c r="BSP21" s="249"/>
      <c r="BSQ21" s="249"/>
      <c r="BSR21" s="249"/>
      <c r="BSS21" s="249"/>
      <c r="BST21" s="249"/>
      <c r="BSU21" s="249"/>
      <c r="BSV21" s="249"/>
      <c r="BSW21" s="249"/>
      <c r="BSX21" s="249"/>
      <c r="BSY21" s="249"/>
      <c r="BSZ21" s="249"/>
      <c r="BTA21" s="249"/>
      <c r="BTB21" s="249"/>
      <c r="BTC21" s="249"/>
      <c r="BTD21" s="249"/>
      <c r="BTE21" s="249"/>
      <c r="BTF21" s="249"/>
      <c r="BTG21" s="249"/>
      <c r="BTH21" s="249"/>
      <c r="BTI21" s="249"/>
      <c r="BTJ21" s="249"/>
      <c r="BTK21" s="249"/>
      <c r="BTL21" s="249"/>
      <c r="BTM21" s="249"/>
      <c r="BTN21" s="249"/>
      <c r="BTO21" s="249"/>
      <c r="BTP21" s="249"/>
      <c r="BTQ21" s="249"/>
      <c r="BTR21" s="249"/>
      <c r="BTS21" s="249"/>
      <c r="BTT21" s="249"/>
      <c r="BTU21" s="249"/>
      <c r="BTV21" s="249"/>
      <c r="BTW21" s="249"/>
      <c r="BTX21" s="249"/>
      <c r="BTY21" s="249"/>
      <c r="BTZ21" s="249"/>
      <c r="BUA21" s="249"/>
      <c r="BUB21" s="249"/>
      <c r="BUC21" s="249"/>
      <c r="BUD21" s="249"/>
      <c r="BUE21" s="249"/>
      <c r="BUF21" s="249"/>
      <c r="BUG21" s="249"/>
      <c r="BUH21" s="249"/>
      <c r="BUI21" s="249"/>
      <c r="BUJ21" s="249"/>
      <c r="BUK21" s="249"/>
      <c r="BUL21" s="249"/>
      <c r="BUM21" s="249"/>
      <c r="BUN21" s="249"/>
      <c r="BUO21" s="249"/>
      <c r="BUP21" s="249"/>
      <c r="BUQ21" s="249"/>
      <c r="BUR21" s="249"/>
      <c r="BUS21" s="249"/>
      <c r="BUT21" s="249"/>
      <c r="BUU21" s="249"/>
      <c r="BUV21" s="249"/>
      <c r="BUW21" s="249"/>
      <c r="BUX21" s="249"/>
      <c r="BUY21" s="249"/>
      <c r="BUZ21" s="249"/>
      <c r="BVA21" s="249"/>
      <c r="BVB21" s="249"/>
      <c r="BVC21" s="249"/>
      <c r="BVD21" s="249"/>
      <c r="BVE21" s="249"/>
      <c r="BVF21" s="249"/>
      <c r="BVG21" s="249"/>
      <c r="BVH21" s="249"/>
      <c r="BVI21" s="249"/>
      <c r="BVJ21" s="249"/>
      <c r="BVK21" s="249"/>
      <c r="BVL21" s="249"/>
      <c r="BVM21" s="249"/>
      <c r="BVN21" s="249"/>
      <c r="BVO21" s="249"/>
      <c r="BVP21" s="249"/>
      <c r="BVQ21" s="249"/>
      <c r="BVR21" s="249"/>
      <c r="BVS21" s="249"/>
      <c r="BVT21" s="249"/>
      <c r="BVU21" s="249"/>
      <c r="BVV21" s="249"/>
      <c r="BVW21" s="249"/>
      <c r="BVX21" s="249"/>
      <c r="BVY21" s="249"/>
      <c r="BVZ21" s="249"/>
      <c r="BWA21" s="249"/>
      <c r="BWB21" s="249"/>
      <c r="BWC21" s="249"/>
      <c r="BWD21" s="249"/>
      <c r="BWE21" s="249"/>
      <c r="BWF21" s="249"/>
      <c r="BWG21" s="249"/>
      <c r="BWH21" s="249"/>
      <c r="BWI21" s="249"/>
      <c r="BWJ21" s="249"/>
      <c r="BWK21" s="249"/>
      <c r="BWL21" s="249"/>
      <c r="BWM21" s="249"/>
      <c r="BWN21" s="249"/>
      <c r="BWO21" s="249"/>
      <c r="BWP21" s="249"/>
      <c r="BWQ21" s="249"/>
      <c r="BWR21" s="249"/>
      <c r="BWS21" s="249"/>
      <c r="BWT21" s="249"/>
      <c r="BWU21" s="249"/>
      <c r="BWV21" s="249"/>
      <c r="BWW21" s="249"/>
      <c r="BWX21" s="249"/>
      <c r="BWY21" s="249"/>
      <c r="BWZ21" s="249"/>
      <c r="BXA21" s="249"/>
      <c r="BXB21" s="249"/>
      <c r="BXC21" s="249"/>
      <c r="BXD21" s="249"/>
      <c r="BXE21" s="249"/>
      <c r="BXF21" s="249"/>
      <c r="BXG21" s="249"/>
      <c r="BXH21" s="249"/>
      <c r="BXI21" s="249"/>
      <c r="BXJ21" s="249"/>
      <c r="BXK21" s="249"/>
      <c r="BXL21" s="249"/>
      <c r="BXM21" s="249"/>
      <c r="BXN21" s="249"/>
      <c r="BXO21" s="249"/>
      <c r="BXP21" s="249"/>
      <c r="BXQ21" s="249"/>
      <c r="BXR21" s="249"/>
      <c r="BXS21" s="249"/>
      <c r="BXT21" s="249"/>
      <c r="BXU21" s="249"/>
      <c r="BXV21" s="249"/>
      <c r="BXW21" s="249"/>
      <c r="BXX21" s="249"/>
      <c r="BXY21" s="249"/>
      <c r="BXZ21" s="249"/>
      <c r="BYA21" s="249"/>
      <c r="BYB21" s="249"/>
      <c r="BYC21" s="249"/>
      <c r="BYD21" s="249"/>
      <c r="BYE21" s="249"/>
      <c r="BYF21" s="249"/>
      <c r="BYG21" s="249"/>
      <c r="BYH21" s="249"/>
      <c r="BYI21" s="249"/>
      <c r="BYJ21" s="249"/>
      <c r="BYK21" s="249"/>
      <c r="BYL21" s="249"/>
      <c r="BYM21" s="249"/>
      <c r="BYN21" s="249"/>
      <c r="BYO21" s="249"/>
      <c r="BYP21" s="249"/>
      <c r="BYQ21" s="249"/>
      <c r="BYR21" s="249"/>
      <c r="BYS21" s="249"/>
      <c r="BYT21" s="249"/>
      <c r="BYU21" s="249"/>
      <c r="BYV21" s="249"/>
      <c r="BYW21" s="249"/>
      <c r="BYX21" s="249"/>
      <c r="BYY21" s="249"/>
      <c r="BYZ21" s="249"/>
      <c r="BZA21" s="249"/>
      <c r="BZB21" s="249"/>
      <c r="BZC21" s="249"/>
      <c r="BZD21" s="249"/>
      <c r="BZE21" s="249"/>
      <c r="BZF21" s="249"/>
      <c r="BZG21" s="249"/>
      <c r="BZH21" s="249"/>
      <c r="BZI21" s="249"/>
      <c r="BZJ21" s="249"/>
      <c r="BZK21" s="249"/>
      <c r="BZL21" s="249"/>
      <c r="BZM21" s="249"/>
      <c r="BZN21" s="249"/>
      <c r="BZO21" s="249"/>
      <c r="BZP21" s="249"/>
      <c r="BZQ21" s="249"/>
      <c r="BZR21" s="249"/>
      <c r="BZS21" s="249"/>
      <c r="BZT21" s="249"/>
      <c r="BZU21" s="249"/>
      <c r="BZV21" s="249"/>
      <c r="BZW21" s="249"/>
      <c r="BZX21" s="249"/>
      <c r="BZY21" s="249"/>
      <c r="BZZ21" s="249"/>
      <c r="CAA21" s="249"/>
      <c r="CAB21" s="249"/>
      <c r="CAC21" s="249"/>
      <c r="CAD21" s="249"/>
      <c r="CAE21" s="249"/>
      <c r="CAF21" s="249"/>
      <c r="CAG21" s="249"/>
      <c r="CAH21" s="249"/>
      <c r="CAI21" s="249"/>
      <c r="CAJ21" s="249"/>
      <c r="CAK21" s="249"/>
      <c r="CAL21" s="249"/>
      <c r="CAM21" s="249"/>
      <c r="CAN21" s="249"/>
      <c r="CAO21" s="249"/>
      <c r="CAP21" s="249"/>
      <c r="CAQ21" s="249"/>
      <c r="CAR21" s="249"/>
      <c r="CAS21" s="249"/>
      <c r="CAT21" s="249"/>
      <c r="CAU21" s="249"/>
      <c r="CAV21" s="249"/>
      <c r="CAW21" s="249"/>
      <c r="CAX21" s="249"/>
      <c r="CAY21" s="249"/>
      <c r="CAZ21" s="249"/>
      <c r="CBA21" s="249"/>
      <c r="CBB21" s="249"/>
      <c r="CBC21" s="249"/>
      <c r="CBD21" s="249"/>
      <c r="CBE21" s="249"/>
      <c r="CBF21" s="249"/>
      <c r="CBG21" s="249"/>
      <c r="CBH21" s="249"/>
      <c r="CBI21" s="249"/>
      <c r="CBJ21" s="249"/>
      <c r="CBK21" s="249"/>
      <c r="CBL21" s="249"/>
      <c r="CBM21" s="249"/>
      <c r="CBN21" s="249"/>
      <c r="CBO21" s="249"/>
      <c r="CBP21" s="249"/>
      <c r="CBQ21" s="249"/>
      <c r="CBR21" s="249"/>
      <c r="CBS21" s="249"/>
      <c r="CBT21" s="249"/>
      <c r="CBU21" s="249"/>
      <c r="CBV21" s="249"/>
      <c r="CBW21" s="249"/>
      <c r="CBX21" s="249"/>
      <c r="CBY21" s="249"/>
      <c r="CBZ21" s="249"/>
      <c r="CCA21" s="249"/>
      <c r="CCB21" s="249"/>
      <c r="CCC21" s="249"/>
      <c r="CCD21" s="249"/>
      <c r="CCE21" s="249"/>
      <c r="CCF21" s="249"/>
      <c r="CCG21" s="249"/>
      <c r="CCH21" s="249"/>
      <c r="CCI21" s="249"/>
      <c r="CCJ21" s="249"/>
      <c r="CCK21" s="249"/>
      <c r="CCL21" s="249"/>
      <c r="CCM21" s="249"/>
      <c r="CCN21" s="249"/>
      <c r="CCO21" s="249"/>
      <c r="CCP21" s="249"/>
      <c r="CCQ21" s="249"/>
      <c r="CCR21" s="249"/>
      <c r="CCS21" s="249"/>
      <c r="CCT21" s="249"/>
      <c r="CCU21" s="249"/>
      <c r="CCV21" s="249"/>
      <c r="CCW21" s="249"/>
      <c r="CCX21" s="249"/>
      <c r="CCY21" s="249"/>
      <c r="CCZ21" s="249"/>
      <c r="CDA21" s="249"/>
      <c r="CDB21" s="249"/>
      <c r="CDC21" s="249"/>
      <c r="CDD21" s="249"/>
      <c r="CDE21" s="249"/>
      <c r="CDF21" s="249"/>
      <c r="CDG21" s="249"/>
      <c r="CDH21" s="249"/>
      <c r="CDI21" s="249"/>
      <c r="CDJ21" s="249"/>
      <c r="CDK21" s="249"/>
      <c r="CDL21" s="249"/>
      <c r="CDM21" s="249"/>
      <c r="CDN21" s="249"/>
      <c r="CDO21" s="249"/>
      <c r="CDP21" s="249"/>
      <c r="CDQ21" s="249"/>
      <c r="CDR21" s="249"/>
      <c r="CDS21" s="249"/>
      <c r="CDT21" s="249"/>
      <c r="CDU21" s="249"/>
      <c r="CDV21" s="249"/>
      <c r="CDW21" s="249"/>
      <c r="CDX21" s="249"/>
      <c r="CDY21" s="249"/>
      <c r="CDZ21" s="249"/>
      <c r="CEA21" s="249"/>
      <c r="CEB21" s="249"/>
      <c r="CEC21" s="249"/>
      <c r="CED21" s="249"/>
      <c r="CEE21" s="249"/>
      <c r="CEF21" s="249"/>
      <c r="CEG21" s="249"/>
      <c r="CEH21" s="249"/>
      <c r="CEI21" s="249"/>
      <c r="CEJ21" s="249"/>
      <c r="CEK21" s="249"/>
      <c r="CEL21" s="249"/>
      <c r="CEM21" s="249"/>
      <c r="CEN21" s="249"/>
      <c r="CEO21" s="249"/>
      <c r="CEP21" s="249"/>
      <c r="CEQ21" s="249"/>
      <c r="CER21" s="249"/>
      <c r="CES21" s="249"/>
      <c r="CET21" s="249"/>
      <c r="CEU21" s="249"/>
      <c r="CEV21" s="249"/>
      <c r="CEW21" s="249"/>
      <c r="CEX21" s="249"/>
      <c r="CEY21" s="249"/>
      <c r="CEZ21" s="249"/>
      <c r="CFA21" s="249"/>
      <c r="CFB21" s="249"/>
      <c r="CFC21" s="249"/>
      <c r="CFD21" s="249"/>
      <c r="CFE21" s="249"/>
      <c r="CFF21" s="249"/>
      <c r="CFG21" s="249"/>
      <c r="CFH21" s="249"/>
      <c r="CFI21" s="249"/>
      <c r="CFJ21" s="249"/>
      <c r="CFK21" s="249"/>
      <c r="CFL21" s="249"/>
      <c r="CFM21" s="249"/>
      <c r="CFN21" s="249"/>
      <c r="CFO21" s="249"/>
      <c r="CFP21" s="249"/>
      <c r="CFQ21" s="249"/>
      <c r="CFR21" s="249"/>
      <c r="CFS21" s="249"/>
      <c r="CFT21" s="249"/>
      <c r="CFU21" s="249"/>
      <c r="CFV21" s="249"/>
      <c r="CFW21" s="249"/>
      <c r="CFX21" s="249"/>
      <c r="CFY21" s="249"/>
      <c r="CFZ21" s="249"/>
      <c r="CGA21" s="249"/>
      <c r="CGB21" s="249"/>
      <c r="CGC21" s="249"/>
      <c r="CGD21" s="249"/>
      <c r="CGE21" s="249"/>
      <c r="CGF21" s="249"/>
      <c r="CGG21" s="249"/>
      <c r="CGH21" s="249"/>
      <c r="CGI21" s="249"/>
      <c r="CGJ21" s="249"/>
      <c r="CGK21" s="249"/>
      <c r="CGL21" s="249"/>
      <c r="CGM21" s="249"/>
      <c r="CGN21" s="249"/>
      <c r="CGO21" s="249"/>
      <c r="CGP21" s="249"/>
      <c r="CGQ21" s="249"/>
      <c r="CGR21" s="249"/>
      <c r="CGS21" s="249"/>
      <c r="CGT21" s="249"/>
      <c r="CGU21" s="249"/>
      <c r="CGV21" s="249"/>
      <c r="CGW21" s="249"/>
      <c r="CGX21" s="249"/>
      <c r="CGY21" s="249"/>
      <c r="CGZ21" s="249"/>
      <c r="CHA21" s="249"/>
      <c r="CHB21" s="249"/>
      <c r="CHC21" s="249"/>
      <c r="CHD21" s="249"/>
      <c r="CHE21" s="249"/>
      <c r="CHF21" s="249"/>
      <c r="CHG21" s="249"/>
      <c r="CHH21" s="249"/>
      <c r="CHI21" s="249"/>
      <c r="CHJ21" s="249"/>
      <c r="CHK21" s="249"/>
      <c r="CHL21" s="249"/>
      <c r="CHM21" s="249"/>
      <c r="CHN21" s="249"/>
      <c r="CHO21" s="249"/>
      <c r="CHP21" s="249"/>
      <c r="CHQ21" s="249"/>
      <c r="CHR21" s="249"/>
      <c r="CHS21" s="249"/>
      <c r="CHT21" s="249"/>
      <c r="CHU21" s="249"/>
      <c r="CHV21" s="249"/>
      <c r="CHW21" s="249"/>
      <c r="CHX21" s="249"/>
      <c r="CHY21" s="249"/>
      <c r="CHZ21" s="249"/>
      <c r="CIA21" s="249"/>
      <c r="CIB21" s="249"/>
      <c r="CIC21" s="249"/>
      <c r="CID21" s="249"/>
      <c r="CIE21" s="249"/>
      <c r="CIF21" s="249"/>
      <c r="CIG21" s="249"/>
      <c r="CIH21" s="249"/>
      <c r="CII21" s="249"/>
      <c r="CIJ21" s="249"/>
      <c r="CIK21" s="249"/>
      <c r="CIL21" s="249"/>
      <c r="CIM21" s="249"/>
      <c r="CIN21" s="249"/>
      <c r="CIO21" s="249"/>
      <c r="CIP21" s="249"/>
      <c r="CIQ21" s="249"/>
      <c r="CIR21" s="249"/>
      <c r="CIS21" s="249"/>
      <c r="CIT21" s="249"/>
      <c r="CIU21" s="249"/>
      <c r="CIV21" s="249"/>
      <c r="CIW21" s="249"/>
      <c r="CIX21" s="249"/>
      <c r="CIY21" s="249"/>
      <c r="CIZ21" s="249"/>
      <c r="CJA21" s="249"/>
      <c r="CJB21" s="249"/>
      <c r="CJC21" s="249"/>
      <c r="CJD21" s="249"/>
      <c r="CJE21" s="249"/>
      <c r="CJF21" s="249"/>
      <c r="CJG21" s="249"/>
      <c r="CJH21" s="249"/>
      <c r="CJI21" s="249"/>
      <c r="CJJ21" s="249"/>
      <c r="CJK21" s="249"/>
      <c r="CJL21" s="249"/>
      <c r="CJM21" s="249"/>
      <c r="CJN21" s="249"/>
      <c r="CJO21" s="249"/>
      <c r="CJP21" s="249"/>
      <c r="CJQ21" s="249"/>
      <c r="CJR21" s="249"/>
      <c r="CJS21" s="249"/>
      <c r="CJT21" s="249"/>
      <c r="CJU21" s="249"/>
      <c r="CJV21" s="249"/>
      <c r="CJW21" s="249"/>
      <c r="CJX21" s="249"/>
      <c r="CJY21" s="249"/>
      <c r="CJZ21" s="249"/>
      <c r="CKA21" s="249"/>
      <c r="CKB21" s="249"/>
      <c r="CKC21" s="249"/>
      <c r="CKD21" s="249"/>
      <c r="CKE21" s="249"/>
      <c r="CKF21" s="249"/>
      <c r="CKG21" s="249"/>
      <c r="CKH21" s="249"/>
      <c r="CKI21" s="249"/>
      <c r="CKJ21" s="249"/>
      <c r="CKK21" s="249"/>
      <c r="CKL21" s="249"/>
      <c r="CKM21" s="249"/>
      <c r="CKN21" s="249"/>
      <c r="CKO21" s="249"/>
      <c r="CKP21" s="249"/>
      <c r="CKQ21" s="249"/>
      <c r="CKR21" s="249"/>
      <c r="CKS21" s="249"/>
      <c r="CKT21" s="249"/>
      <c r="CKU21" s="249"/>
      <c r="CKV21" s="249"/>
      <c r="CKW21" s="249"/>
      <c r="CKX21" s="249"/>
      <c r="CKY21" s="249"/>
      <c r="CKZ21" s="249"/>
      <c r="CLA21" s="249"/>
      <c r="CLB21" s="249"/>
      <c r="CLC21" s="249"/>
      <c r="CLD21" s="249"/>
      <c r="CLE21" s="249"/>
      <c r="CLF21" s="249"/>
      <c r="CLG21" s="249"/>
      <c r="CLH21" s="249"/>
      <c r="CLI21" s="249"/>
      <c r="CLJ21" s="249"/>
      <c r="CLK21" s="249"/>
      <c r="CLL21" s="249"/>
      <c r="CLM21" s="249"/>
      <c r="CLN21" s="249"/>
      <c r="CLO21" s="249"/>
      <c r="CLP21" s="249"/>
      <c r="CLQ21" s="249"/>
      <c r="CLR21" s="249"/>
      <c r="CLS21" s="249"/>
      <c r="CLT21" s="249"/>
      <c r="CLU21" s="249"/>
      <c r="CLV21" s="249"/>
      <c r="CLW21" s="249"/>
      <c r="CLX21" s="249"/>
      <c r="CLY21" s="249"/>
      <c r="CLZ21" s="249"/>
      <c r="CMA21" s="249"/>
      <c r="CMB21" s="249"/>
      <c r="CMC21" s="249"/>
      <c r="CMD21" s="249"/>
      <c r="CME21" s="249"/>
      <c r="CMF21" s="249"/>
      <c r="CMG21" s="249"/>
      <c r="CMH21" s="249"/>
      <c r="CMI21" s="249"/>
      <c r="CMJ21" s="249"/>
      <c r="CMK21" s="249"/>
      <c r="CML21" s="249"/>
      <c r="CMM21" s="249"/>
      <c r="CMN21" s="249"/>
      <c r="CMO21" s="249"/>
      <c r="CMP21" s="249"/>
      <c r="CMQ21" s="249"/>
      <c r="CMR21" s="249"/>
      <c r="CMS21" s="249"/>
      <c r="CMT21" s="249"/>
      <c r="CMU21" s="249"/>
      <c r="CMV21" s="249"/>
      <c r="CMW21" s="249"/>
      <c r="CMX21" s="249"/>
      <c r="CMY21" s="249"/>
      <c r="CMZ21" s="249"/>
      <c r="CNA21" s="249"/>
      <c r="CNB21" s="249"/>
      <c r="CNC21" s="249"/>
      <c r="CND21" s="249"/>
      <c r="CNE21" s="249"/>
      <c r="CNF21" s="249"/>
      <c r="CNG21" s="249"/>
      <c r="CNH21" s="249"/>
      <c r="CNI21" s="249"/>
      <c r="CNJ21" s="249"/>
      <c r="CNK21" s="249"/>
      <c r="CNL21" s="249"/>
      <c r="CNM21" s="249"/>
      <c r="CNN21" s="249"/>
      <c r="CNO21" s="249"/>
      <c r="CNP21" s="249"/>
      <c r="CNQ21" s="249"/>
      <c r="CNR21" s="249"/>
      <c r="CNS21" s="249"/>
      <c r="CNT21" s="249"/>
      <c r="CNU21" s="249"/>
      <c r="CNV21" s="249"/>
      <c r="CNW21" s="249"/>
      <c r="CNX21" s="249"/>
      <c r="CNY21" s="249"/>
      <c r="CNZ21" s="249"/>
      <c r="COA21" s="249"/>
      <c r="COB21" s="249"/>
      <c r="COC21" s="249"/>
      <c r="COD21" s="249"/>
      <c r="COE21" s="249"/>
      <c r="COF21" s="249"/>
      <c r="COG21" s="249"/>
      <c r="COH21" s="249"/>
      <c r="COI21" s="249"/>
      <c r="COJ21" s="249"/>
      <c r="COK21" s="249"/>
      <c r="COL21" s="249"/>
      <c r="COM21" s="249"/>
      <c r="CON21" s="249"/>
      <c r="COO21" s="249"/>
      <c r="COP21" s="249"/>
      <c r="COQ21" s="249"/>
      <c r="COR21" s="249"/>
      <c r="COS21" s="249"/>
      <c r="COT21" s="249"/>
      <c r="COU21" s="249"/>
      <c r="COV21" s="249"/>
      <c r="COW21" s="249"/>
      <c r="COX21" s="249"/>
      <c r="COY21" s="249"/>
      <c r="COZ21" s="249"/>
      <c r="CPA21" s="249"/>
      <c r="CPB21" s="249"/>
      <c r="CPC21" s="249"/>
      <c r="CPD21" s="249"/>
      <c r="CPE21" s="249"/>
      <c r="CPF21" s="249"/>
      <c r="CPG21" s="249"/>
      <c r="CPH21" s="249"/>
      <c r="CPI21" s="249"/>
      <c r="CPJ21" s="249"/>
      <c r="CPK21" s="249"/>
      <c r="CPL21" s="249"/>
      <c r="CPM21" s="249"/>
      <c r="CPN21" s="249"/>
      <c r="CPO21" s="249"/>
      <c r="CPP21" s="249"/>
      <c r="CPQ21" s="249"/>
      <c r="CPR21" s="249"/>
      <c r="CPS21" s="249"/>
      <c r="CPT21" s="249"/>
      <c r="CPU21" s="249"/>
      <c r="CPV21" s="249"/>
      <c r="CPW21" s="249"/>
      <c r="CPX21" s="249"/>
      <c r="CPY21" s="249"/>
      <c r="CPZ21" s="249"/>
      <c r="CQA21" s="249"/>
      <c r="CQB21" s="249"/>
      <c r="CQC21" s="249"/>
      <c r="CQD21" s="249"/>
      <c r="CQE21" s="249"/>
      <c r="CQF21" s="249"/>
      <c r="CQG21" s="249"/>
      <c r="CQH21" s="249"/>
      <c r="CQI21" s="249"/>
      <c r="CQJ21" s="249"/>
      <c r="CQK21" s="249"/>
      <c r="CQL21" s="249"/>
      <c r="CQM21" s="249"/>
      <c r="CQN21" s="249"/>
      <c r="CQO21" s="249"/>
      <c r="CQP21" s="249"/>
      <c r="CQQ21" s="249"/>
      <c r="CQR21" s="249"/>
      <c r="CQS21" s="249"/>
      <c r="CQT21" s="249"/>
      <c r="CQU21" s="249"/>
      <c r="CQV21" s="249"/>
      <c r="CQW21" s="249"/>
      <c r="CQX21" s="249"/>
      <c r="CQY21" s="249"/>
      <c r="CQZ21" s="249"/>
      <c r="CRA21" s="249"/>
      <c r="CRB21" s="249"/>
      <c r="CRC21" s="249"/>
      <c r="CRD21" s="249"/>
      <c r="CRE21" s="249"/>
      <c r="CRF21" s="249"/>
      <c r="CRG21" s="249"/>
      <c r="CRH21" s="249"/>
      <c r="CRI21" s="249"/>
      <c r="CRJ21" s="249"/>
      <c r="CRK21" s="249"/>
      <c r="CRL21" s="249"/>
      <c r="CRM21" s="249"/>
      <c r="CRN21" s="249"/>
      <c r="CRO21" s="249"/>
      <c r="CRP21" s="249"/>
      <c r="CRQ21" s="249"/>
      <c r="CRR21" s="249"/>
      <c r="CRS21" s="249"/>
      <c r="CRT21" s="249"/>
      <c r="CRU21" s="249"/>
      <c r="CRV21" s="249"/>
      <c r="CRW21" s="249"/>
      <c r="CRX21" s="249"/>
      <c r="CRY21" s="249"/>
      <c r="CRZ21" s="249"/>
      <c r="CSA21" s="249"/>
      <c r="CSB21" s="249"/>
      <c r="CSC21" s="249"/>
      <c r="CSD21" s="249"/>
      <c r="CSE21" s="249"/>
      <c r="CSF21" s="249"/>
      <c r="CSG21" s="249"/>
      <c r="CSH21" s="249"/>
      <c r="CSI21" s="249"/>
      <c r="CSJ21" s="249"/>
      <c r="CSK21" s="249"/>
      <c r="CSL21" s="249"/>
      <c r="CSM21" s="249"/>
      <c r="CSN21" s="249"/>
      <c r="CSO21" s="249"/>
      <c r="CSP21" s="249"/>
      <c r="CSQ21" s="249"/>
      <c r="CSR21" s="249"/>
      <c r="CSS21" s="249"/>
      <c r="CST21" s="249"/>
      <c r="CSU21" s="249"/>
      <c r="CSV21" s="249"/>
      <c r="CSW21" s="249"/>
      <c r="CSX21" s="249"/>
      <c r="CSY21" s="249"/>
      <c r="CSZ21" s="249"/>
      <c r="CTA21" s="249"/>
      <c r="CTB21" s="249"/>
      <c r="CTC21" s="249"/>
      <c r="CTD21" s="249"/>
      <c r="CTE21" s="249"/>
      <c r="CTF21" s="249"/>
      <c r="CTG21" s="249"/>
      <c r="CTH21" s="249"/>
      <c r="CTI21" s="249"/>
      <c r="CTJ21" s="249"/>
      <c r="CTK21" s="249"/>
      <c r="CTL21" s="249"/>
      <c r="CTM21" s="249"/>
      <c r="CTN21" s="249"/>
      <c r="CTO21" s="249"/>
      <c r="CTP21" s="249"/>
      <c r="CTQ21" s="249"/>
      <c r="CTR21" s="249"/>
      <c r="CTS21" s="249"/>
      <c r="CTT21" s="249"/>
      <c r="CTU21" s="249"/>
      <c r="CTV21" s="249"/>
      <c r="CTW21" s="249"/>
      <c r="CTX21" s="249"/>
      <c r="CTY21" s="249"/>
      <c r="CTZ21" s="249"/>
      <c r="CUA21" s="249"/>
      <c r="CUB21" s="249"/>
      <c r="CUC21" s="249"/>
      <c r="CUD21" s="249"/>
      <c r="CUE21" s="249"/>
      <c r="CUF21" s="249"/>
      <c r="CUG21" s="249"/>
      <c r="CUH21" s="249"/>
      <c r="CUI21" s="249"/>
      <c r="CUJ21" s="249"/>
      <c r="CUK21" s="249"/>
      <c r="CUL21" s="249"/>
      <c r="CUM21" s="249"/>
      <c r="CUN21" s="249"/>
      <c r="CUO21" s="249"/>
      <c r="CUP21" s="249"/>
      <c r="CUQ21" s="249"/>
      <c r="CUR21" s="249"/>
      <c r="CUS21" s="249"/>
      <c r="CUT21" s="249"/>
      <c r="CUU21" s="249"/>
      <c r="CUV21" s="249"/>
      <c r="CUW21" s="249"/>
      <c r="CUX21" s="249"/>
      <c r="CUY21" s="249"/>
      <c r="CUZ21" s="249"/>
      <c r="CVA21" s="249"/>
      <c r="CVB21" s="249"/>
      <c r="CVC21" s="249"/>
      <c r="CVD21" s="249"/>
      <c r="CVE21" s="249"/>
      <c r="CVF21" s="249"/>
      <c r="CVG21" s="249"/>
      <c r="CVH21" s="249"/>
      <c r="CVI21" s="249"/>
      <c r="CVJ21" s="249"/>
      <c r="CVK21" s="249"/>
      <c r="CVL21" s="249"/>
      <c r="CVM21" s="249"/>
      <c r="CVN21" s="249"/>
      <c r="CVO21" s="249"/>
      <c r="CVP21" s="249"/>
      <c r="CVQ21" s="249"/>
      <c r="CVR21" s="249"/>
      <c r="CVS21" s="249"/>
      <c r="CVT21" s="249"/>
      <c r="CVU21" s="249"/>
      <c r="CVV21" s="249"/>
      <c r="CVW21" s="249"/>
      <c r="CVX21" s="249"/>
      <c r="CVY21" s="249"/>
      <c r="CVZ21" s="249"/>
      <c r="CWA21" s="249"/>
      <c r="CWB21" s="249"/>
      <c r="CWC21" s="249"/>
      <c r="CWD21" s="249"/>
      <c r="CWE21" s="249"/>
      <c r="CWF21" s="249"/>
      <c r="CWG21" s="249"/>
      <c r="CWH21" s="249"/>
      <c r="CWI21" s="249"/>
      <c r="CWJ21" s="249"/>
      <c r="CWK21" s="249"/>
      <c r="CWL21" s="249"/>
      <c r="CWM21" s="249"/>
      <c r="CWN21" s="249"/>
      <c r="CWO21" s="249"/>
      <c r="CWP21" s="249"/>
      <c r="CWQ21" s="249"/>
      <c r="CWR21" s="249"/>
      <c r="CWS21" s="249"/>
      <c r="CWT21" s="249"/>
      <c r="CWU21" s="249"/>
      <c r="CWV21" s="249"/>
      <c r="CWW21" s="249"/>
      <c r="CWX21" s="249"/>
      <c r="CWY21" s="249"/>
      <c r="CWZ21" s="249"/>
      <c r="CXA21" s="249"/>
      <c r="CXB21" s="249"/>
      <c r="CXC21" s="249"/>
      <c r="CXD21" s="249"/>
      <c r="CXE21" s="249"/>
      <c r="CXF21" s="249"/>
      <c r="CXG21" s="249"/>
      <c r="CXH21" s="249"/>
      <c r="CXI21" s="249"/>
      <c r="CXJ21" s="249"/>
      <c r="CXK21" s="249"/>
      <c r="CXL21" s="249"/>
      <c r="CXM21" s="249"/>
      <c r="CXN21" s="249"/>
      <c r="CXO21" s="249"/>
      <c r="CXP21" s="249"/>
      <c r="CXQ21" s="249"/>
      <c r="CXR21" s="249"/>
      <c r="CXS21" s="249"/>
      <c r="CXT21" s="249"/>
      <c r="CXU21" s="249"/>
      <c r="CXV21" s="249"/>
      <c r="CXW21" s="249"/>
      <c r="CXX21" s="249"/>
      <c r="CXY21" s="249"/>
      <c r="CXZ21" s="249"/>
      <c r="CYA21" s="249"/>
      <c r="CYB21" s="249"/>
      <c r="CYC21" s="249"/>
      <c r="CYD21" s="249"/>
      <c r="CYE21" s="249"/>
      <c r="CYF21" s="249"/>
      <c r="CYG21" s="249"/>
      <c r="CYH21" s="249"/>
      <c r="CYI21" s="249"/>
      <c r="CYJ21" s="249"/>
      <c r="CYK21" s="249"/>
      <c r="CYL21" s="249"/>
      <c r="CYM21" s="249"/>
      <c r="CYN21" s="249"/>
      <c r="CYO21" s="249"/>
      <c r="CYP21" s="249"/>
      <c r="CYQ21" s="249"/>
      <c r="CYR21" s="249"/>
      <c r="CYS21" s="249"/>
      <c r="CYT21" s="249"/>
      <c r="CYU21" s="249"/>
      <c r="CYV21" s="249"/>
      <c r="CYW21" s="249"/>
      <c r="CYX21" s="249"/>
      <c r="CYY21" s="249"/>
      <c r="CYZ21" s="249"/>
      <c r="CZA21" s="249"/>
      <c r="CZB21" s="249"/>
      <c r="CZC21" s="249"/>
      <c r="CZD21" s="249"/>
      <c r="CZE21" s="249"/>
      <c r="CZF21" s="249"/>
      <c r="CZG21" s="249"/>
      <c r="CZH21" s="249"/>
      <c r="CZI21" s="249"/>
      <c r="CZJ21" s="249"/>
      <c r="CZK21" s="249"/>
      <c r="CZL21" s="249"/>
      <c r="CZM21" s="249"/>
      <c r="CZN21" s="249"/>
      <c r="CZO21" s="249"/>
      <c r="CZP21" s="249"/>
      <c r="CZQ21" s="249"/>
      <c r="CZR21" s="249"/>
      <c r="CZS21" s="249"/>
      <c r="CZT21" s="249"/>
      <c r="CZU21" s="249"/>
      <c r="CZV21" s="249"/>
      <c r="CZW21" s="249"/>
      <c r="CZX21" s="249"/>
      <c r="CZY21" s="249"/>
      <c r="CZZ21" s="249"/>
      <c r="DAA21" s="249"/>
      <c r="DAB21" s="249"/>
      <c r="DAC21" s="249"/>
      <c r="DAD21" s="249"/>
      <c r="DAE21" s="249"/>
      <c r="DAF21" s="249"/>
      <c r="DAG21" s="249"/>
      <c r="DAH21" s="249"/>
      <c r="DAI21" s="249"/>
      <c r="DAJ21" s="249"/>
      <c r="DAK21" s="249"/>
      <c r="DAL21" s="249"/>
      <c r="DAM21" s="249"/>
      <c r="DAN21" s="249"/>
      <c r="DAO21" s="249"/>
      <c r="DAP21" s="249"/>
      <c r="DAQ21" s="249"/>
      <c r="DAR21" s="249"/>
      <c r="DAS21" s="249"/>
      <c r="DAT21" s="249"/>
      <c r="DAU21" s="249"/>
      <c r="DAV21" s="249"/>
      <c r="DAW21" s="249"/>
      <c r="DAX21" s="249"/>
      <c r="DAY21" s="249"/>
      <c r="DAZ21" s="249"/>
      <c r="DBA21" s="249"/>
      <c r="DBB21" s="249"/>
      <c r="DBC21" s="249"/>
      <c r="DBD21" s="249"/>
      <c r="DBE21" s="249"/>
      <c r="DBF21" s="249"/>
      <c r="DBG21" s="249"/>
      <c r="DBH21" s="249"/>
      <c r="DBI21" s="249"/>
      <c r="DBJ21" s="249"/>
      <c r="DBK21" s="249"/>
      <c r="DBL21" s="249"/>
      <c r="DBM21" s="249"/>
      <c r="DBN21" s="249"/>
      <c r="DBO21" s="249"/>
      <c r="DBP21" s="249"/>
      <c r="DBQ21" s="249"/>
      <c r="DBR21" s="249"/>
      <c r="DBS21" s="249"/>
      <c r="DBT21" s="249"/>
      <c r="DBU21" s="249"/>
      <c r="DBV21" s="249"/>
      <c r="DBW21" s="249"/>
      <c r="DBX21" s="249"/>
      <c r="DBY21" s="249"/>
      <c r="DBZ21" s="249"/>
      <c r="DCA21" s="249"/>
      <c r="DCB21" s="249"/>
      <c r="DCC21" s="249"/>
      <c r="DCD21" s="249"/>
      <c r="DCE21" s="249"/>
      <c r="DCF21" s="249"/>
      <c r="DCG21" s="249"/>
      <c r="DCH21" s="249"/>
      <c r="DCI21" s="249"/>
      <c r="DCJ21" s="249"/>
      <c r="DCK21" s="249"/>
      <c r="DCL21" s="249"/>
      <c r="DCM21" s="249"/>
      <c r="DCN21" s="249"/>
      <c r="DCO21" s="249"/>
      <c r="DCP21" s="249"/>
      <c r="DCQ21" s="249"/>
      <c r="DCR21" s="249"/>
      <c r="DCS21" s="249"/>
      <c r="DCT21" s="249"/>
      <c r="DCU21" s="249"/>
      <c r="DCV21" s="249"/>
      <c r="DCW21" s="249"/>
      <c r="DCX21" s="249"/>
      <c r="DCY21" s="249"/>
      <c r="DCZ21" s="249"/>
      <c r="DDA21" s="249"/>
      <c r="DDB21" s="249"/>
      <c r="DDC21" s="249"/>
      <c r="DDD21" s="249"/>
      <c r="DDE21" s="249"/>
      <c r="DDF21" s="249"/>
      <c r="DDG21" s="249"/>
      <c r="DDH21" s="249"/>
      <c r="DDI21" s="249"/>
      <c r="DDJ21" s="249"/>
      <c r="DDK21" s="249"/>
      <c r="DDL21" s="249"/>
      <c r="DDM21" s="249"/>
      <c r="DDN21" s="249"/>
      <c r="DDO21" s="249"/>
      <c r="DDP21" s="249"/>
      <c r="DDQ21" s="249"/>
      <c r="DDR21" s="249"/>
      <c r="DDS21" s="249"/>
      <c r="DDT21" s="249"/>
      <c r="DDU21" s="249"/>
      <c r="DDV21" s="249"/>
      <c r="DDW21" s="249"/>
      <c r="DDX21" s="249"/>
      <c r="DDY21" s="249"/>
      <c r="DDZ21" s="249"/>
      <c r="DEA21" s="249"/>
      <c r="DEB21" s="249"/>
      <c r="DEC21" s="249"/>
      <c r="DED21" s="249"/>
      <c r="DEE21" s="249"/>
      <c r="DEF21" s="249"/>
      <c r="DEG21" s="249"/>
      <c r="DEH21" s="249"/>
      <c r="DEI21" s="249"/>
      <c r="DEJ21" s="249"/>
      <c r="DEK21" s="249"/>
      <c r="DEL21" s="249"/>
      <c r="DEM21" s="249"/>
      <c r="DEN21" s="249"/>
      <c r="DEO21" s="249"/>
      <c r="DEP21" s="249"/>
      <c r="DEQ21" s="249"/>
      <c r="DER21" s="249"/>
      <c r="DES21" s="249"/>
      <c r="DET21" s="249"/>
      <c r="DEU21" s="249"/>
      <c r="DEV21" s="249"/>
      <c r="DEW21" s="249"/>
      <c r="DEX21" s="249"/>
      <c r="DEY21" s="249"/>
      <c r="DEZ21" s="249"/>
      <c r="DFA21" s="249"/>
      <c r="DFB21" s="249"/>
      <c r="DFC21" s="249"/>
      <c r="DFD21" s="249"/>
      <c r="DFE21" s="249"/>
      <c r="DFF21" s="249"/>
      <c r="DFG21" s="249"/>
      <c r="DFH21" s="249"/>
      <c r="DFI21" s="249"/>
      <c r="DFJ21" s="249"/>
      <c r="DFK21" s="249"/>
      <c r="DFL21" s="249"/>
      <c r="DFM21" s="249"/>
      <c r="DFN21" s="249"/>
      <c r="DFO21" s="249"/>
      <c r="DFP21" s="249"/>
      <c r="DFQ21" s="249"/>
      <c r="DFR21" s="249"/>
      <c r="DFS21" s="249"/>
      <c r="DFT21" s="249"/>
      <c r="DFU21" s="249"/>
      <c r="DFV21" s="249"/>
      <c r="DFW21" s="249"/>
      <c r="DFX21" s="249"/>
      <c r="DFY21" s="249"/>
      <c r="DFZ21" s="249"/>
      <c r="DGA21" s="249"/>
      <c r="DGB21" s="249"/>
      <c r="DGC21" s="249"/>
      <c r="DGD21" s="249"/>
      <c r="DGE21" s="249"/>
      <c r="DGF21" s="249"/>
      <c r="DGG21" s="249"/>
      <c r="DGH21" s="249"/>
      <c r="DGI21" s="249"/>
      <c r="DGJ21" s="249"/>
      <c r="DGK21" s="249"/>
      <c r="DGL21" s="249"/>
      <c r="DGM21" s="249"/>
      <c r="DGN21" s="249"/>
      <c r="DGO21" s="249"/>
      <c r="DGP21" s="249"/>
      <c r="DGQ21" s="249"/>
      <c r="DGR21" s="249"/>
      <c r="DGS21" s="249"/>
      <c r="DGT21" s="249"/>
      <c r="DGU21" s="249"/>
      <c r="DGV21" s="249"/>
      <c r="DGW21" s="249"/>
      <c r="DGX21" s="249"/>
      <c r="DGY21" s="249"/>
      <c r="DGZ21" s="249"/>
      <c r="DHA21" s="249"/>
      <c r="DHB21" s="249"/>
      <c r="DHC21" s="249"/>
      <c r="DHD21" s="249"/>
      <c r="DHE21" s="249"/>
      <c r="DHF21" s="249"/>
      <c r="DHG21" s="249"/>
      <c r="DHH21" s="249"/>
      <c r="DHI21" s="249"/>
      <c r="DHJ21" s="249"/>
      <c r="DHK21" s="249"/>
      <c r="DHL21" s="249"/>
      <c r="DHM21" s="249"/>
      <c r="DHN21" s="249"/>
      <c r="DHO21" s="249"/>
      <c r="DHP21" s="249"/>
      <c r="DHQ21" s="249"/>
      <c r="DHR21" s="249"/>
      <c r="DHS21" s="249"/>
      <c r="DHT21" s="249"/>
      <c r="DHU21" s="249"/>
      <c r="DHV21" s="249"/>
      <c r="DHW21" s="249"/>
      <c r="DHX21" s="249"/>
      <c r="DHY21" s="249"/>
      <c r="DHZ21" s="249"/>
      <c r="DIA21" s="249"/>
      <c r="DIB21" s="249"/>
      <c r="DIC21" s="249"/>
      <c r="DID21" s="249"/>
      <c r="DIE21" s="249"/>
      <c r="DIF21" s="249"/>
      <c r="DIG21" s="249"/>
      <c r="DIH21" s="249"/>
      <c r="DII21" s="249"/>
      <c r="DIJ21" s="249"/>
      <c r="DIK21" s="249"/>
      <c r="DIL21" s="249"/>
      <c r="DIM21" s="249"/>
      <c r="DIN21" s="249"/>
      <c r="DIO21" s="249"/>
      <c r="DIP21" s="249"/>
      <c r="DIQ21" s="249"/>
      <c r="DIR21" s="249"/>
      <c r="DIS21" s="249"/>
      <c r="DIT21" s="249"/>
      <c r="DIU21" s="249"/>
      <c r="DIV21" s="249"/>
      <c r="DIW21" s="249"/>
      <c r="DIX21" s="249"/>
      <c r="DIY21" s="249"/>
      <c r="DIZ21" s="249"/>
      <c r="DJA21" s="249"/>
      <c r="DJB21" s="249"/>
      <c r="DJC21" s="249"/>
      <c r="DJD21" s="249"/>
      <c r="DJE21" s="249"/>
      <c r="DJF21" s="249"/>
      <c r="DJG21" s="249"/>
      <c r="DJH21" s="249"/>
      <c r="DJI21" s="249"/>
      <c r="DJJ21" s="249"/>
      <c r="DJK21" s="249"/>
      <c r="DJL21" s="249"/>
      <c r="DJM21" s="249"/>
      <c r="DJN21" s="249"/>
      <c r="DJO21" s="249"/>
      <c r="DJP21" s="249"/>
      <c r="DJQ21" s="249"/>
      <c r="DJR21" s="249"/>
      <c r="DJS21" s="249"/>
      <c r="DJT21" s="249"/>
      <c r="DJU21" s="249"/>
      <c r="DJV21" s="249"/>
      <c r="DJW21" s="249"/>
      <c r="DJX21" s="249"/>
      <c r="DJY21" s="249"/>
      <c r="DJZ21" s="249"/>
      <c r="DKA21" s="249"/>
      <c r="DKB21" s="249"/>
      <c r="DKC21" s="249"/>
      <c r="DKD21" s="249"/>
      <c r="DKE21" s="249"/>
      <c r="DKF21" s="249"/>
      <c r="DKG21" s="249"/>
      <c r="DKH21" s="249"/>
      <c r="DKI21" s="249"/>
      <c r="DKJ21" s="249"/>
      <c r="DKK21" s="249"/>
      <c r="DKL21" s="249"/>
      <c r="DKM21" s="249"/>
      <c r="DKN21" s="249"/>
      <c r="DKO21" s="249"/>
      <c r="DKP21" s="249"/>
      <c r="DKQ21" s="249"/>
      <c r="DKR21" s="249"/>
      <c r="DKS21" s="249"/>
      <c r="DKT21" s="249"/>
      <c r="DKU21" s="249"/>
      <c r="DKV21" s="249"/>
      <c r="DKW21" s="249"/>
      <c r="DKX21" s="249"/>
      <c r="DKY21" s="249"/>
      <c r="DKZ21" s="249"/>
      <c r="DLA21" s="249"/>
      <c r="DLB21" s="249"/>
      <c r="DLC21" s="249"/>
      <c r="DLD21" s="249"/>
      <c r="DLE21" s="249"/>
      <c r="DLF21" s="249"/>
      <c r="DLG21" s="249"/>
      <c r="DLH21" s="249"/>
      <c r="DLI21" s="249"/>
      <c r="DLJ21" s="249"/>
      <c r="DLK21" s="249"/>
      <c r="DLL21" s="249"/>
      <c r="DLM21" s="249"/>
      <c r="DLN21" s="249"/>
      <c r="DLO21" s="249"/>
      <c r="DLP21" s="249"/>
      <c r="DLQ21" s="249"/>
      <c r="DLR21" s="249"/>
      <c r="DLS21" s="249"/>
      <c r="DLT21" s="249"/>
      <c r="DLU21" s="249"/>
      <c r="DLV21" s="249"/>
      <c r="DLW21" s="249"/>
      <c r="DLX21" s="249"/>
      <c r="DLY21" s="249"/>
      <c r="DLZ21" s="249"/>
      <c r="DMA21" s="249"/>
      <c r="DMB21" s="249"/>
      <c r="DMC21" s="249"/>
      <c r="DMD21" s="249"/>
      <c r="DME21" s="249"/>
      <c r="DMF21" s="249"/>
      <c r="DMG21" s="249"/>
      <c r="DMH21" s="249"/>
      <c r="DMI21" s="249"/>
      <c r="DMJ21" s="249"/>
      <c r="DMK21" s="249"/>
      <c r="DML21" s="249"/>
      <c r="DMM21" s="249"/>
      <c r="DMN21" s="249"/>
      <c r="DMO21" s="249"/>
      <c r="DMP21" s="249"/>
      <c r="DMQ21" s="249"/>
      <c r="DMR21" s="249"/>
      <c r="DMS21" s="249"/>
      <c r="DMT21" s="249"/>
      <c r="DMU21" s="249"/>
      <c r="DMV21" s="249"/>
      <c r="DMW21" s="249"/>
      <c r="DMX21" s="249"/>
      <c r="DMY21" s="249"/>
      <c r="DMZ21" s="249"/>
      <c r="DNA21" s="249"/>
      <c r="DNB21" s="249"/>
      <c r="DNC21" s="249"/>
      <c r="DND21" s="249"/>
      <c r="DNE21" s="249"/>
      <c r="DNF21" s="249"/>
      <c r="DNG21" s="249"/>
      <c r="DNH21" s="249"/>
      <c r="DNI21" s="249"/>
      <c r="DNJ21" s="249"/>
      <c r="DNK21" s="249"/>
      <c r="DNL21" s="249"/>
      <c r="DNM21" s="249"/>
      <c r="DNN21" s="249"/>
      <c r="DNO21" s="249"/>
      <c r="DNP21" s="249"/>
      <c r="DNQ21" s="249"/>
      <c r="DNR21" s="249"/>
      <c r="DNS21" s="249"/>
      <c r="DNT21" s="249"/>
      <c r="DNU21" s="249"/>
      <c r="DNV21" s="249"/>
      <c r="DNW21" s="249"/>
      <c r="DNX21" s="249"/>
      <c r="DNY21" s="249"/>
      <c r="DNZ21" s="249"/>
      <c r="DOA21" s="249"/>
      <c r="DOB21" s="249"/>
      <c r="DOC21" s="249"/>
      <c r="DOD21" s="249"/>
      <c r="DOE21" s="249"/>
      <c r="DOF21" s="249"/>
      <c r="DOG21" s="249"/>
      <c r="DOH21" s="249"/>
      <c r="DOI21" s="249"/>
      <c r="DOJ21" s="249"/>
      <c r="DOK21" s="249"/>
      <c r="DOL21" s="249"/>
      <c r="DOM21" s="249"/>
      <c r="DON21" s="249"/>
      <c r="DOO21" s="249"/>
      <c r="DOP21" s="249"/>
      <c r="DOQ21" s="249"/>
      <c r="DOR21" s="249"/>
      <c r="DOS21" s="249"/>
      <c r="DOT21" s="249"/>
      <c r="DOU21" s="249"/>
      <c r="DOV21" s="249"/>
      <c r="DOW21" s="249"/>
      <c r="DOX21" s="249"/>
      <c r="DOY21" s="249"/>
      <c r="DOZ21" s="249"/>
      <c r="DPA21" s="249"/>
      <c r="DPB21" s="249"/>
      <c r="DPC21" s="249"/>
      <c r="DPD21" s="249"/>
      <c r="DPE21" s="249"/>
      <c r="DPF21" s="249"/>
      <c r="DPG21" s="249"/>
      <c r="DPH21" s="249"/>
      <c r="DPI21" s="249"/>
      <c r="DPJ21" s="249"/>
      <c r="DPK21" s="249"/>
      <c r="DPL21" s="249"/>
      <c r="DPM21" s="249"/>
      <c r="DPN21" s="249"/>
      <c r="DPO21" s="249"/>
      <c r="DPP21" s="249"/>
      <c r="DPQ21" s="249"/>
      <c r="DPR21" s="249"/>
      <c r="DPS21" s="249"/>
      <c r="DPT21" s="249"/>
      <c r="DPU21" s="249"/>
      <c r="DPV21" s="249"/>
      <c r="DPW21" s="249"/>
      <c r="DPX21" s="249"/>
      <c r="DPY21" s="249"/>
      <c r="DPZ21" s="249"/>
      <c r="DQA21" s="249"/>
      <c r="DQB21" s="249"/>
      <c r="DQC21" s="249"/>
      <c r="DQD21" s="249"/>
      <c r="DQE21" s="249"/>
      <c r="DQF21" s="249"/>
      <c r="DQG21" s="249"/>
      <c r="DQH21" s="249"/>
      <c r="DQI21" s="249"/>
      <c r="DQJ21" s="249"/>
      <c r="DQK21" s="249"/>
      <c r="DQL21" s="249"/>
      <c r="DQM21" s="249"/>
      <c r="DQN21" s="249"/>
      <c r="DQO21" s="249"/>
      <c r="DQP21" s="249"/>
      <c r="DQQ21" s="249"/>
      <c r="DQR21" s="249"/>
      <c r="DQS21" s="249"/>
      <c r="DQT21" s="249"/>
      <c r="DQU21" s="249"/>
      <c r="DQV21" s="249"/>
      <c r="DQW21" s="249"/>
      <c r="DQX21" s="249"/>
      <c r="DQY21" s="249"/>
      <c r="DQZ21" s="249"/>
      <c r="DRA21" s="249"/>
      <c r="DRB21" s="249"/>
      <c r="DRC21" s="249"/>
      <c r="DRD21" s="249"/>
      <c r="DRE21" s="249"/>
      <c r="DRF21" s="249"/>
      <c r="DRG21" s="249"/>
      <c r="DRH21" s="249"/>
      <c r="DRI21" s="249"/>
      <c r="DRJ21" s="249"/>
      <c r="DRK21" s="249"/>
      <c r="DRL21" s="249"/>
      <c r="DRM21" s="249"/>
      <c r="DRN21" s="249"/>
      <c r="DRO21" s="249"/>
      <c r="DRP21" s="249"/>
      <c r="DRQ21" s="249"/>
      <c r="DRR21" s="249"/>
      <c r="DRS21" s="249"/>
      <c r="DRT21" s="249"/>
      <c r="DRU21" s="249"/>
      <c r="DRV21" s="249"/>
      <c r="DRW21" s="249"/>
      <c r="DRX21" s="249"/>
      <c r="DRY21" s="249"/>
      <c r="DRZ21" s="249"/>
      <c r="DSA21" s="249"/>
      <c r="DSB21" s="249"/>
      <c r="DSC21" s="249"/>
      <c r="DSD21" s="249"/>
      <c r="DSE21" s="249"/>
      <c r="DSF21" s="249"/>
      <c r="DSG21" s="249"/>
      <c r="DSH21" s="249"/>
      <c r="DSI21" s="249"/>
      <c r="DSJ21" s="249"/>
      <c r="DSK21" s="249"/>
      <c r="DSL21" s="249"/>
      <c r="DSM21" s="249"/>
      <c r="DSN21" s="249"/>
      <c r="DSO21" s="249"/>
      <c r="DSP21" s="249"/>
      <c r="DSQ21" s="249"/>
      <c r="DSR21" s="249"/>
      <c r="DSS21" s="249"/>
      <c r="DST21" s="249"/>
      <c r="DSU21" s="249"/>
      <c r="DSV21" s="249"/>
      <c r="DSW21" s="249"/>
      <c r="DSX21" s="249"/>
      <c r="DSY21" s="249"/>
      <c r="DSZ21" s="249"/>
      <c r="DTA21" s="249"/>
      <c r="DTB21" s="249"/>
      <c r="DTC21" s="249"/>
      <c r="DTD21" s="249"/>
      <c r="DTE21" s="249"/>
      <c r="DTF21" s="249"/>
      <c r="DTG21" s="249"/>
      <c r="DTH21" s="249"/>
      <c r="DTI21" s="249"/>
      <c r="DTJ21" s="249"/>
      <c r="DTK21" s="249"/>
      <c r="DTL21" s="249"/>
      <c r="DTM21" s="249"/>
      <c r="DTN21" s="249"/>
      <c r="DTO21" s="249"/>
      <c r="DTP21" s="249"/>
      <c r="DTQ21" s="249"/>
      <c r="DTR21" s="249"/>
      <c r="DTS21" s="249"/>
      <c r="DTT21" s="249"/>
      <c r="DTU21" s="249"/>
      <c r="DTV21" s="249"/>
      <c r="DTW21" s="249"/>
      <c r="DTX21" s="249"/>
      <c r="DTY21" s="249"/>
      <c r="DTZ21" s="249"/>
      <c r="DUA21" s="249"/>
      <c r="DUB21" s="249"/>
      <c r="DUC21" s="249"/>
      <c r="DUD21" s="249"/>
      <c r="DUE21" s="249"/>
      <c r="DUF21" s="249"/>
      <c r="DUG21" s="249"/>
      <c r="DUH21" s="249"/>
      <c r="DUI21" s="249"/>
      <c r="DUJ21" s="249"/>
      <c r="DUK21" s="249"/>
      <c r="DUL21" s="249"/>
      <c r="DUM21" s="249"/>
      <c r="DUN21" s="249"/>
      <c r="DUO21" s="249"/>
      <c r="DUP21" s="249"/>
      <c r="DUQ21" s="249"/>
      <c r="DUR21" s="249"/>
      <c r="DUS21" s="249"/>
      <c r="DUT21" s="249"/>
      <c r="DUU21" s="249"/>
      <c r="DUV21" s="249"/>
      <c r="DUW21" s="249"/>
      <c r="DUX21" s="249"/>
      <c r="DUY21" s="249"/>
      <c r="DUZ21" s="249"/>
      <c r="DVA21" s="249"/>
      <c r="DVB21" s="249"/>
      <c r="DVC21" s="249"/>
      <c r="DVD21" s="249"/>
      <c r="DVE21" s="249"/>
      <c r="DVF21" s="249"/>
      <c r="DVG21" s="249"/>
      <c r="DVH21" s="249"/>
      <c r="DVI21" s="249"/>
      <c r="DVJ21" s="249"/>
      <c r="DVK21" s="249"/>
      <c r="DVL21" s="249"/>
      <c r="DVM21" s="249"/>
      <c r="DVN21" s="249"/>
      <c r="DVO21" s="249"/>
      <c r="DVP21" s="249"/>
      <c r="DVQ21" s="249"/>
      <c r="DVR21" s="249"/>
      <c r="DVS21" s="249"/>
      <c r="DVT21" s="249"/>
      <c r="DVU21" s="249"/>
      <c r="DVV21" s="249"/>
      <c r="DVW21" s="249"/>
      <c r="DVX21" s="249"/>
      <c r="DVY21" s="249"/>
      <c r="DVZ21" s="249"/>
      <c r="DWA21" s="249"/>
      <c r="DWB21" s="249"/>
      <c r="DWC21" s="249"/>
      <c r="DWD21" s="249"/>
      <c r="DWE21" s="249"/>
      <c r="DWF21" s="249"/>
      <c r="DWG21" s="249"/>
      <c r="DWH21" s="249"/>
      <c r="DWI21" s="249"/>
      <c r="DWJ21" s="249"/>
      <c r="DWK21" s="249"/>
      <c r="DWL21" s="249"/>
      <c r="DWM21" s="249"/>
      <c r="DWN21" s="249"/>
      <c r="DWO21" s="249"/>
      <c r="DWP21" s="249"/>
      <c r="DWQ21" s="249"/>
      <c r="DWR21" s="249"/>
      <c r="DWS21" s="249"/>
      <c r="DWT21" s="249"/>
      <c r="DWU21" s="249"/>
      <c r="DWV21" s="249"/>
      <c r="DWW21" s="249"/>
      <c r="DWX21" s="249"/>
      <c r="DWY21" s="249"/>
      <c r="DWZ21" s="249"/>
      <c r="DXA21" s="249"/>
      <c r="DXB21" s="249"/>
      <c r="DXC21" s="249"/>
      <c r="DXD21" s="249"/>
      <c r="DXE21" s="249"/>
      <c r="DXF21" s="249"/>
      <c r="DXG21" s="249"/>
      <c r="DXH21" s="249"/>
      <c r="DXI21" s="249"/>
      <c r="DXJ21" s="249"/>
      <c r="DXK21" s="249"/>
      <c r="DXL21" s="249"/>
      <c r="DXM21" s="249"/>
      <c r="DXN21" s="249"/>
      <c r="DXO21" s="249"/>
      <c r="DXP21" s="249"/>
      <c r="DXQ21" s="249"/>
      <c r="DXR21" s="249"/>
      <c r="DXS21" s="249"/>
      <c r="DXT21" s="249"/>
      <c r="DXU21" s="249"/>
      <c r="DXV21" s="249"/>
      <c r="DXW21" s="249"/>
      <c r="DXX21" s="249"/>
      <c r="DXY21" s="249"/>
      <c r="DXZ21" s="249"/>
      <c r="DYA21" s="249"/>
      <c r="DYB21" s="249"/>
      <c r="DYC21" s="249"/>
      <c r="DYD21" s="249"/>
      <c r="DYE21" s="249"/>
      <c r="DYF21" s="249"/>
      <c r="DYG21" s="249"/>
      <c r="DYH21" s="249"/>
      <c r="DYI21" s="249"/>
      <c r="DYJ21" s="249"/>
      <c r="DYK21" s="249"/>
      <c r="DYL21" s="249"/>
      <c r="DYM21" s="249"/>
      <c r="DYN21" s="249"/>
      <c r="DYO21" s="249"/>
      <c r="DYP21" s="249"/>
      <c r="DYQ21" s="249"/>
      <c r="DYR21" s="249"/>
      <c r="DYS21" s="249"/>
      <c r="DYT21" s="249"/>
      <c r="DYU21" s="249"/>
      <c r="DYV21" s="249"/>
      <c r="DYW21" s="249"/>
      <c r="DYX21" s="249"/>
      <c r="DYY21" s="249"/>
      <c r="DYZ21" s="249"/>
      <c r="DZA21" s="249"/>
      <c r="DZB21" s="249"/>
      <c r="DZC21" s="249"/>
      <c r="DZD21" s="249"/>
      <c r="DZE21" s="249"/>
      <c r="DZF21" s="249"/>
      <c r="DZG21" s="249"/>
      <c r="DZH21" s="249"/>
      <c r="DZI21" s="249"/>
      <c r="DZJ21" s="249"/>
      <c r="DZK21" s="249"/>
      <c r="DZL21" s="249"/>
      <c r="DZM21" s="249"/>
      <c r="DZN21" s="249"/>
      <c r="DZO21" s="249"/>
      <c r="DZP21" s="249"/>
      <c r="DZQ21" s="249"/>
      <c r="DZR21" s="249"/>
      <c r="DZS21" s="249"/>
      <c r="DZT21" s="249"/>
      <c r="DZU21" s="249"/>
      <c r="DZV21" s="249"/>
      <c r="DZW21" s="249"/>
      <c r="DZX21" s="249"/>
      <c r="DZY21" s="249"/>
      <c r="DZZ21" s="249"/>
      <c r="EAA21" s="249"/>
      <c r="EAB21" s="249"/>
      <c r="EAC21" s="249"/>
      <c r="EAD21" s="249"/>
      <c r="EAE21" s="249"/>
      <c r="EAF21" s="249"/>
      <c r="EAG21" s="249"/>
      <c r="EAH21" s="249"/>
      <c r="EAI21" s="249"/>
      <c r="EAJ21" s="249"/>
      <c r="EAK21" s="249"/>
      <c r="EAL21" s="249"/>
      <c r="EAM21" s="249"/>
      <c r="EAN21" s="249"/>
      <c r="EAO21" s="249"/>
      <c r="EAP21" s="249"/>
      <c r="EAQ21" s="249"/>
      <c r="EAR21" s="249"/>
      <c r="EAS21" s="249"/>
      <c r="EAT21" s="249"/>
      <c r="EAU21" s="249"/>
      <c r="EAV21" s="249"/>
      <c r="EAW21" s="249"/>
      <c r="EAX21" s="249"/>
      <c r="EAY21" s="249"/>
      <c r="EAZ21" s="249"/>
      <c r="EBA21" s="249"/>
      <c r="EBB21" s="249"/>
      <c r="EBC21" s="249"/>
      <c r="EBD21" s="249"/>
      <c r="EBE21" s="249"/>
      <c r="EBF21" s="249"/>
      <c r="EBG21" s="249"/>
      <c r="EBH21" s="249"/>
      <c r="EBI21" s="249"/>
      <c r="EBJ21" s="249"/>
      <c r="EBK21" s="249"/>
      <c r="EBL21" s="249"/>
      <c r="EBM21" s="249"/>
      <c r="EBN21" s="249"/>
      <c r="EBO21" s="249"/>
      <c r="EBP21" s="249"/>
      <c r="EBQ21" s="249"/>
      <c r="EBR21" s="249"/>
      <c r="EBS21" s="249"/>
      <c r="EBT21" s="249"/>
      <c r="EBU21" s="249"/>
      <c r="EBV21" s="249"/>
      <c r="EBW21" s="249"/>
      <c r="EBX21" s="249"/>
      <c r="EBY21" s="249"/>
      <c r="EBZ21" s="249"/>
      <c r="ECA21" s="249"/>
      <c r="ECB21" s="249"/>
      <c r="ECC21" s="249"/>
      <c r="ECD21" s="249"/>
      <c r="ECE21" s="249"/>
      <c r="ECF21" s="249"/>
      <c r="ECG21" s="249"/>
      <c r="ECH21" s="249"/>
      <c r="ECI21" s="249"/>
      <c r="ECJ21" s="249"/>
      <c r="ECK21" s="249"/>
      <c r="ECL21" s="249"/>
      <c r="ECM21" s="249"/>
      <c r="ECN21" s="249"/>
      <c r="ECO21" s="249"/>
      <c r="ECP21" s="249"/>
      <c r="ECQ21" s="249"/>
      <c r="ECR21" s="249"/>
      <c r="ECS21" s="249"/>
      <c r="ECT21" s="249"/>
      <c r="ECU21" s="249"/>
      <c r="ECV21" s="249"/>
      <c r="ECW21" s="249"/>
      <c r="ECX21" s="249"/>
      <c r="ECY21" s="249"/>
      <c r="ECZ21" s="249"/>
      <c r="EDA21" s="249"/>
      <c r="EDB21" s="249"/>
      <c r="EDC21" s="249"/>
      <c r="EDD21" s="249"/>
      <c r="EDE21" s="249"/>
      <c r="EDF21" s="249"/>
      <c r="EDG21" s="249"/>
      <c r="EDH21" s="249"/>
      <c r="EDI21" s="249"/>
      <c r="EDJ21" s="249"/>
      <c r="EDK21" s="249"/>
      <c r="EDL21" s="249"/>
      <c r="EDM21" s="249"/>
      <c r="EDN21" s="249"/>
      <c r="EDO21" s="249"/>
      <c r="EDP21" s="249"/>
      <c r="EDQ21" s="249"/>
      <c r="EDR21" s="249"/>
      <c r="EDS21" s="249"/>
      <c r="EDT21" s="249"/>
      <c r="EDU21" s="249"/>
      <c r="EDV21" s="249"/>
      <c r="EDW21" s="249"/>
      <c r="EDX21" s="249"/>
      <c r="EDY21" s="249"/>
      <c r="EDZ21" s="249"/>
      <c r="EEA21" s="249"/>
      <c r="EEB21" s="249"/>
      <c r="EEC21" s="249"/>
      <c r="EED21" s="249"/>
      <c r="EEE21" s="249"/>
      <c r="EEF21" s="249"/>
      <c r="EEG21" s="249"/>
      <c r="EEH21" s="249"/>
      <c r="EEI21" s="249"/>
      <c r="EEJ21" s="249"/>
      <c r="EEK21" s="249"/>
      <c r="EEL21" s="249"/>
      <c r="EEM21" s="249"/>
      <c r="EEN21" s="249"/>
      <c r="EEO21" s="249"/>
      <c r="EEP21" s="249"/>
      <c r="EEQ21" s="249"/>
      <c r="EER21" s="249"/>
      <c r="EES21" s="249"/>
      <c r="EET21" s="249"/>
      <c r="EEU21" s="249"/>
      <c r="EEV21" s="249"/>
      <c r="EEW21" s="249"/>
      <c r="EEX21" s="249"/>
      <c r="EEY21" s="249"/>
      <c r="EEZ21" s="249"/>
      <c r="EFA21" s="249"/>
      <c r="EFB21" s="249"/>
      <c r="EFC21" s="249"/>
      <c r="EFD21" s="249"/>
      <c r="EFE21" s="249"/>
      <c r="EFF21" s="249"/>
      <c r="EFG21" s="249"/>
      <c r="EFH21" s="249"/>
      <c r="EFI21" s="249"/>
      <c r="EFJ21" s="249"/>
      <c r="EFK21" s="249"/>
      <c r="EFL21" s="249"/>
      <c r="EFM21" s="249"/>
      <c r="EFN21" s="249"/>
      <c r="EFO21" s="249"/>
      <c r="EFP21" s="249"/>
      <c r="EFQ21" s="249"/>
      <c r="EFR21" s="249"/>
      <c r="EFS21" s="249"/>
      <c r="EFT21" s="249"/>
      <c r="EFU21" s="249"/>
      <c r="EFV21" s="249"/>
      <c r="EFW21" s="249"/>
      <c r="EFX21" s="249"/>
      <c r="EFY21" s="249"/>
      <c r="EFZ21" s="249"/>
      <c r="EGA21" s="249"/>
      <c r="EGB21" s="249"/>
      <c r="EGC21" s="249"/>
      <c r="EGD21" s="249"/>
      <c r="EGE21" s="249"/>
      <c r="EGF21" s="249"/>
      <c r="EGG21" s="249"/>
      <c r="EGH21" s="249"/>
      <c r="EGI21" s="249"/>
      <c r="EGJ21" s="249"/>
      <c r="EGK21" s="249"/>
      <c r="EGL21" s="249"/>
      <c r="EGM21" s="249"/>
      <c r="EGN21" s="249"/>
      <c r="EGO21" s="249"/>
      <c r="EGP21" s="249"/>
      <c r="EGQ21" s="249"/>
      <c r="EGR21" s="249"/>
      <c r="EGS21" s="249"/>
      <c r="EGT21" s="249"/>
      <c r="EGU21" s="249"/>
      <c r="EGV21" s="249"/>
      <c r="EGW21" s="249"/>
      <c r="EGX21" s="249"/>
      <c r="EGY21" s="249"/>
      <c r="EGZ21" s="249"/>
      <c r="EHA21" s="249"/>
      <c r="EHB21" s="249"/>
      <c r="EHC21" s="249"/>
      <c r="EHD21" s="249"/>
      <c r="EHE21" s="249"/>
      <c r="EHF21" s="249"/>
      <c r="EHG21" s="249"/>
      <c r="EHH21" s="249"/>
      <c r="EHI21" s="249"/>
      <c r="EHJ21" s="249"/>
      <c r="EHK21" s="249"/>
      <c r="EHL21" s="249"/>
      <c r="EHM21" s="249"/>
      <c r="EHN21" s="249"/>
      <c r="EHO21" s="249"/>
      <c r="EHP21" s="249"/>
      <c r="EHQ21" s="249"/>
      <c r="EHR21" s="249"/>
      <c r="EHS21" s="249"/>
      <c r="EHT21" s="249"/>
      <c r="EHU21" s="249"/>
      <c r="EHV21" s="249"/>
      <c r="EHW21" s="249"/>
      <c r="EHX21" s="249"/>
      <c r="EHY21" s="249"/>
      <c r="EHZ21" s="249"/>
      <c r="EIA21" s="249"/>
      <c r="EIB21" s="249"/>
      <c r="EIC21" s="249"/>
      <c r="EID21" s="249"/>
      <c r="EIE21" s="249"/>
      <c r="EIF21" s="249"/>
      <c r="EIG21" s="249"/>
      <c r="EIH21" s="249"/>
      <c r="EII21" s="249"/>
      <c r="EIJ21" s="249"/>
      <c r="EIK21" s="249"/>
      <c r="EIL21" s="249"/>
      <c r="EIM21" s="249"/>
      <c r="EIN21" s="249"/>
      <c r="EIO21" s="249"/>
      <c r="EIP21" s="249"/>
      <c r="EIQ21" s="249"/>
      <c r="EIR21" s="249"/>
      <c r="EIS21" s="249"/>
      <c r="EIT21" s="249"/>
      <c r="EIU21" s="249"/>
      <c r="EIV21" s="249"/>
      <c r="EIW21" s="249"/>
      <c r="EIX21" s="249"/>
      <c r="EIY21" s="249"/>
      <c r="EIZ21" s="249"/>
      <c r="EJA21" s="249"/>
      <c r="EJB21" s="249"/>
      <c r="EJC21" s="249"/>
      <c r="EJD21" s="249"/>
      <c r="EJE21" s="249"/>
      <c r="EJF21" s="249"/>
      <c r="EJG21" s="249"/>
      <c r="EJH21" s="249"/>
      <c r="EJI21" s="249"/>
      <c r="EJJ21" s="249"/>
      <c r="EJK21" s="249"/>
      <c r="EJL21" s="249"/>
      <c r="EJM21" s="249"/>
      <c r="EJN21" s="249"/>
      <c r="EJO21" s="249"/>
      <c r="EJP21" s="249"/>
      <c r="EJQ21" s="249"/>
      <c r="EJR21" s="249"/>
      <c r="EJS21" s="249"/>
      <c r="EJT21" s="249"/>
      <c r="EJU21" s="249"/>
      <c r="EJV21" s="249"/>
      <c r="EJW21" s="249"/>
      <c r="EJX21" s="249"/>
      <c r="EJY21" s="249"/>
      <c r="EJZ21" s="249"/>
      <c r="EKA21" s="249"/>
      <c r="EKB21" s="249"/>
      <c r="EKC21" s="249"/>
      <c r="EKD21" s="249"/>
      <c r="EKE21" s="249"/>
      <c r="EKF21" s="249"/>
      <c r="EKG21" s="249"/>
      <c r="EKH21" s="249"/>
      <c r="EKI21" s="249"/>
      <c r="EKJ21" s="249"/>
      <c r="EKK21" s="249"/>
      <c r="EKL21" s="249"/>
      <c r="EKM21" s="249"/>
      <c r="EKN21" s="249"/>
      <c r="EKO21" s="249"/>
      <c r="EKP21" s="249"/>
      <c r="EKQ21" s="249"/>
      <c r="EKR21" s="249"/>
      <c r="EKS21" s="249"/>
      <c r="EKT21" s="249"/>
      <c r="EKU21" s="249"/>
      <c r="EKV21" s="249"/>
      <c r="EKW21" s="249"/>
      <c r="EKX21" s="249"/>
      <c r="EKY21" s="249"/>
      <c r="EKZ21" s="249"/>
      <c r="ELA21" s="249"/>
      <c r="ELB21" s="249"/>
      <c r="ELC21" s="249"/>
      <c r="ELD21" s="249"/>
      <c r="ELE21" s="249"/>
      <c r="ELF21" s="249"/>
      <c r="ELG21" s="249"/>
      <c r="ELH21" s="249"/>
      <c r="ELI21" s="249"/>
      <c r="ELJ21" s="249"/>
      <c r="ELK21" s="249"/>
      <c r="ELL21" s="249"/>
      <c r="ELM21" s="249"/>
      <c r="ELN21" s="249"/>
      <c r="ELO21" s="249"/>
      <c r="ELP21" s="249"/>
      <c r="ELQ21" s="249"/>
      <c r="ELR21" s="249"/>
      <c r="ELS21" s="249"/>
      <c r="ELT21" s="249"/>
      <c r="ELU21" s="249"/>
      <c r="ELV21" s="249"/>
      <c r="ELW21" s="249"/>
      <c r="ELX21" s="249"/>
      <c r="ELY21" s="249"/>
      <c r="ELZ21" s="249"/>
      <c r="EMA21" s="249"/>
      <c r="EMB21" s="249"/>
      <c r="EMC21" s="249"/>
      <c r="EMD21" s="249"/>
      <c r="EME21" s="249"/>
      <c r="EMF21" s="249"/>
      <c r="EMG21" s="249"/>
      <c r="EMH21" s="249"/>
      <c r="EMI21" s="249"/>
      <c r="EMJ21" s="249"/>
      <c r="EMK21" s="249"/>
      <c r="EML21" s="249"/>
      <c r="EMM21" s="249"/>
      <c r="EMN21" s="249"/>
      <c r="EMO21" s="249"/>
      <c r="EMP21" s="249"/>
      <c r="EMQ21" s="249"/>
      <c r="EMR21" s="249"/>
      <c r="EMS21" s="249"/>
      <c r="EMT21" s="249"/>
      <c r="EMU21" s="249"/>
      <c r="EMV21" s="249"/>
      <c r="EMW21" s="249"/>
      <c r="EMX21" s="249"/>
      <c r="EMY21" s="249"/>
      <c r="EMZ21" s="249"/>
      <c r="ENA21" s="249"/>
      <c r="ENB21" s="249"/>
      <c r="ENC21" s="249"/>
      <c r="END21" s="249"/>
      <c r="ENE21" s="249"/>
      <c r="ENF21" s="249"/>
      <c r="ENG21" s="249"/>
      <c r="ENH21" s="249"/>
      <c r="ENI21" s="249"/>
      <c r="ENJ21" s="249"/>
      <c r="ENK21" s="249"/>
      <c r="ENL21" s="249"/>
      <c r="ENM21" s="249"/>
      <c r="ENN21" s="249"/>
      <c r="ENO21" s="249"/>
      <c r="ENP21" s="249"/>
      <c r="ENQ21" s="249"/>
      <c r="ENR21" s="249"/>
      <c r="ENS21" s="249"/>
      <c r="ENT21" s="249"/>
      <c r="ENU21" s="249"/>
      <c r="ENV21" s="249"/>
      <c r="ENW21" s="249"/>
      <c r="ENX21" s="249"/>
      <c r="ENY21" s="249"/>
      <c r="ENZ21" s="249"/>
      <c r="EOA21" s="249"/>
      <c r="EOB21" s="249"/>
      <c r="EOC21" s="249"/>
      <c r="EOD21" s="249"/>
      <c r="EOE21" s="249"/>
      <c r="EOF21" s="249"/>
      <c r="EOG21" s="249"/>
      <c r="EOH21" s="249"/>
      <c r="EOI21" s="249"/>
      <c r="EOJ21" s="249"/>
      <c r="EOK21" s="249"/>
      <c r="EOL21" s="249"/>
      <c r="EOM21" s="249"/>
      <c r="EON21" s="249"/>
      <c r="EOO21" s="249"/>
      <c r="EOP21" s="249"/>
      <c r="EOQ21" s="249"/>
      <c r="EOR21" s="249"/>
      <c r="EOS21" s="249"/>
      <c r="EOT21" s="249"/>
      <c r="EOU21" s="249"/>
      <c r="EOV21" s="249"/>
      <c r="EOW21" s="249"/>
      <c r="EOX21" s="249"/>
      <c r="EOY21" s="249"/>
      <c r="EOZ21" s="249"/>
      <c r="EPA21" s="249"/>
      <c r="EPB21" s="249"/>
      <c r="EPC21" s="249"/>
      <c r="EPD21" s="249"/>
      <c r="EPE21" s="249"/>
      <c r="EPF21" s="249"/>
      <c r="EPG21" s="249"/>
      <c r="EPH21" s="249"/>
      <c r="EPI21" s="249"/>
      <c r="EPJ21" s="249"/>
      <c r="EPK21" s="249"/>
      <c r="EPL21" s="249"/>
      <c r="EPM21" s="249"/>
      <c r="EPN21" s="249"/>
      <c r="EPO21" s="249"/>
      <c r="EPP21" s="249"/>
      <c r="EPQ21" s="249"/>
      <c r="EPR21" s="249"/>
      <c r="EPS21" s="249"/>
      <c r="EPT21" s="249"/>
      <c r="EPU21" s="249"/>
      <c r="EPV21" s="249"/>
      <c r="EPW21" s="249"/>
      <c r="EPX21" s="249"/>
      <c r="EPY21" s="249"/>
      <c r="EPZ21" s="249"/>
      <c r="EQA21" s="249"/>
      <c r="EQB21" s="249"/>
      <c r="EQC21" s="249"/>
      <c r="EQD21" s="249"/>
      <c r="EQE21" s="249"/>
      <c r="EQF21" s="249"/>
      <c r="EQG21" s="249"/>
      <c r="EQH21" s="249"/>
      <c r="EQI21" s="249"/>
      <c r="EQJ21" s="249"/>
      <c r="EQK21" s="249"/>
      <c r="EQL21" s="249"/>
      <c r="EQM21" s="249"/>
      <c r="EQN21" s="249"/>
      <c r="EQO21" s="249"/>
      <c r="EQP21" s="249"/>
      <c r="EQQ21" s="249"/>
      <c r="EQR21" s="249"/>
      <c r="EQS21" s="249"/>
      <c r="EQT21" s="249"/>
      <c r="EQU21" s="249"/>
      <c r="EQV21" s="249"/>
      <c r="EQW21" s="249"/>
      <c r="EQX21" s="249"/>
      <c r="EQY21" s="249"/>
      <c r="EQZ21" s="249"/>
      <c r="ERA21" s="249"/>
      <c r="ERB21" s="249"/>
      <c r="ERC21" s="249"/>
      <c r="ERD21" s="249"/>
      <c r="ERE21" s="249"/>
      <c r="ERF21" s="249"/>
      <c r="ERG21" s="249"/>
      <c r="ERH21" s="249"/>
      <c r="ERI21" s="249"/>
      <c r="ERJ21" s="249"/>
      <c r="ERK21" s="249"/>
      <c r="ERL21" s="249"/>
      <c r="ERM21" s="249"/>
      <c r="ERN21" s="249"/>
      <c r="ERO21" s="249"/>
      <c r="ERP21" s="249"/>
      <c r="ERQ21" s="249"/>
      <c r="ERR21" s="249"/>
      <c r="ERS21" s="249"/>
      <c r="ERT21" s="249"/>
      <c r="ERU21" s="249"/>
      <c r="ERV21" s="249"/>
      <c r="ERW21" s="249"/>
      <c r="ERX21" s="249"/>
      <c r="ERY21" s="249"/>
      <c r="ERZ21" s="249"/>
      <c r="ESA21" s="249"/>
      <c r="ESB21" s="249"/>
      <c r="ESC21" s="249"/>
      <c r="ESD21" s="249"/>
      <c r="ESE21" s="249"/>
      <c r="ESF21" s="249"/>
      <c r="ESG21" s="249"/>
      <c r="ESH21" s="249"/>
      <c r="ESI21" s="249"/>
      <c r="ESJ21" s="249"/>
      <c r="ESK21" s="249"/>
      <c r="ESL21" s="249"/>
      <c r="ESM21" s="249"/>
      <c r="ESN21" s="249"/>
      <c r="ESO21" s="249"/>
      <c r="ESP21" s="249"/>
      <c r="ESQ21" s="249"/>
      <c r="ESR21" s="249"/>
      <c r="ESS21" s="249"/>
      <c r="EST21" s="249"/>
      <c r="ESU21" s="249"/>
      <c r="ESV21" s="249"/>
      <c r="ESW21" s="249"/>
      <c r="ESX21" s="249"/>
      <c r="ESY21" s="249"/>
      <c r="ESZ21" s="249"/>
      <c r="ETA21" s="249"/>
      <c r="ETB21" s="249"/>
      <c r="ETC21" s="249"/>
      <c r="ETD21" s="249"/>
      <c r="ETE21" s="249"/>
      <c r="ETF21" s="249"/>
      <c r="ETG21" s="249"/>
      <c r="ETH21" s="249"/>
      <c r="ETI21" s="249"/>
      <c r="ETJ21" s="249"/>
      <c r="ETK21" s="249"/>
      <c r="ETL21" s="249"/>
      <c r="ETM21" s="249"/>
      <c r="ETN21" s="249"/>
      <c r="ETO21" s="249"/>
      <c r="ETP21" s="249"/>
      <c r="ETQ21" s="249"/>
      <c r="ETR21" s="249"/>
      <c r="ETS21" s="249"/>
      <c r="ETT21" s="249"/>
      <c r="ETU21" s="249"/>
      <c r="ETV21" s="249"/>
      <c r="ETW21" s="249"/>
      <c r="ETX21" s="249"/>
      <c r="ETY21" s="249"/>
      <c r="ETZ21" s="249"/>
      <c r="EUA21" s="249"/>
      <c r="EUB21" s="249"/>
      <c r="EUC21" s="249"/>
      <c r="EUD21" s="249"/>
      <c r="EUE21" s="249"/>
      <c r="EUF21" s="249"/>
      <c r="EUG21" s="249"/>
      <c r="EUH21" s="249"/>
      <c r="EUI21" s="249"/>
      <c r="EUJ21" s="249"/>
      <c r="EUK21" s="249"/>
      <c r="EUL21" s="249"/>
      <c r="EUM21" s="249"/>
      <c r="EUN21" s="249"/>
      <c r="EUO21" s="249"/>
      <c r="EUP21" s="249"/>
      <c r="EUQ21" s="249"/>
      <c r="EUR21" s="249"/>
      <c r="EUS21" s="249"/>
      <c r="EUT21" s="249"/>
      <c r="EUU21" s="249"/>
      <c r="EUV21" s="249"/>
      <c r="EUW21" s="249"/>
      <c r="EUX21" s="249"/>
      <c r="EUY21" s="249"/>
      <c r="EUZ21" s="249"/>
      <c r="EVA21" s="249"/>
      <c r="EVB21" s="249"/>
      <c r="EVC21" s="249"/>
      <c r="EVD21" s="249"/>
      <c r="EVE21" s="249"/>
      <c r="EVF21" s="249"/>
      <c r="EVG21" s="249"/>
      <c r="EVH21" s="249"/>
      <c r="EVI21" s="249"/>
      <c r="EVJ21" s="249"/>
      <c r="EVK21" s="249"/>
      <c r="EVL21" s="249"/>
      <c r="EVM21" s="249"/>
      <c r="EVN21" s="249"/>
      <c r="EVO21" s="249"/>
      <c r="EVP21" s="249"/>
      <c r="EVQ21" s="249"/>
      <c r="EVR21" s="249"/>
      <c r="EVS21" s="249"/>
      <c r="EVT21" s="249"/>
      <c r="EVU21" s="249"/>
      <c r="EVV21" s="249"/>
      <c r="EVW21" s="249"/>
      <c r="EVX21" s="249"/>
      <c r="EVY21" s="249"/>
      <c r="EVZ21" s="249"/>
      <c r="EWA21" s="249"/>
      <c r="EWB21" s="249"/>
      <c r="EWC21" s="249"/>
      <c r="EWD21" s="249"/>
      <c r="EWE21" s="249"/>
      <c r="EWF21" s="249"/>
      <c r="EWG21" s="249"/>
      <c r="EWH21" s="249"/>
      <c r="EWI21" s="249"/>
      <c r="EWJ21" s="249"/>
      <c r="EWK21" s="249"/>
      <c r="EWL21" s="249"/>
      <c r="EWM21" s="249"/>
      <c r="EWN21" s="249"/>
      <c r="EWO21" s="249"/>
      <c r="EWP21" s="249"/>
      <c r="EWQ21" s="249"/>
      <c r="EWR21" s="249"/>
      <c r="EWS21" s="249"/>
      <c r="EWT21" s="249"/>
      <c r="EWU21" s="249"/>
      <c r="EWV21" s="249"/>
      <c r="EWW21" s="249"/>
      <c r="EWX21" s="249"/>
      <c r="EWY21" s="249"/>
      <c r="EWZ21" s="249"/>
      <c r="EXA21" s="249"/>
      <c r="EXB21" s="249"/>
      <c r="EXC21" s="249"/>
      <c r="EXD21" s="249"/>
      <c r="EXE21" s="249"/>
      <c r="EXF21" s="249"/>
      <c r="EXG21" s="249"/>
      <c r="EXH21" s="249"/>
      <c r="EXI21" s="249"/>
      <c r="EXJ21" s="249"/>
      <c r="EXK21" s="249"/>
      <c r="EXL21" s="249"/>
      <c r="EXM21" s="249"/>
      <c r="EXN21" s="249"/>
      <c r="EXO21" s="249"/>
      <c r="EXP21" s="249"/>
      <c r="EXQ21" s="249"/>
      <c r="EXR21" s="249"/>
      <c r="EXS21" s="249"/>
      <c r="EXT21" s="249"/>
      <c r="EXU21" s="249"/>
      <c r="EXV21" s="249"/>
      <c r="EXW21" s="249"/>
      <c r="EXX21" s="249"/>
      <c r="EXY21" s="249"/>
      <c r="EXZ21" s="249"/>
      <c r="EYA21" s="249"/>
      <c r="EYB21" s="249"/>
      <c r="EYC21" s="249"/>
      <c r="EYD21" s="249"/>
      <c r="EYE21" s="249"/>
      <c r="EYF21" s="249"/>
      <c r="EYG21" s="249"/>
      <c r="EYH21" s="249"/>
      <c r="EYI21" s="249"/>
      <c r="EYJ21" s="249"/>
      <c r="EYK21" s="249"/>
      <c r="EYL21" s="249"/>
      <c r="EYM21" s="249"/>
      <c r="EYN21" s="249"/>
      <c r="EYO21" s="249"/>
      <c r="EYP21" s="249"/>
      <c r="EYQ21" s="249"/>
      <c r="EYR21" s="249"/>
      <c r="EYS21" s="249"/>
      <c r="EYT21" s="249"/>
      <c r="EYU21" s="249"/>
      <c r="EYV21" s="249"/>
      <c r="EYW21" s="249"/>
      <c r="EYX21" s="249"/>
      <c r="EYY21" s="249"/>
      <c r="EYZ21" s="249"/>
      <c r="EZA21" s="249"/>
      <c r="EZB21" s="249"/>
      <c r="EZC21" s="249"/>
      <c r="EZD21" s="249"/>
      <c r="EZE21" s="249"/>
      <c r="EZF21" s="249"/>
      <c r="EZG21" s="249"/>
      <c r="EZH21" s="249"/>
      <c r="EZI21" s="249"/>
      <c r="EZJ21" s="249"/>
      <c r="EZK21" s="249"/>
      <c r="EZL21" s="249"/>
      <c r="EZM21" s="249"/>
      <c r="EZN21" s="249"/>
      <c r="EZO21" s="249"/>
      <c r="EZP21" s="249"/>
      <c r="EZQ21" s="249"/>
      <c r="EZR21" s="249"/>
      <c r="EZS21" s="249"/>
      <c r="EZT21" s="249"/>
      <c r="EZU21" s="249"/>
      <c r="EZV21" s="249"/>
      <c r="EZW21" s="249"/>
      <c r="EZX21" s="249"/>
      <c r="EZY21" s="249"/>
      <c r="EZZ21" s="249"/>
      <c r="FAA21" s="249"/>
      <c r="FAB21" s="249"/>
      <c r="FAC21" s="249"/>
      <c r="FAD21" s="249"/>
      <c r="FAE21" s="249"/>
      <c r="FAF21" s="249"/>
      <c r="FAG21" s="249"/>
      <c r="FAH21" s="249"/>
      <c r="FAI21" s="249"/>
      <c r="FAJ21" s="249"/>
      <c r="FAK21" s="249"/>
      <c r="FAL21" s="249"/>
      <c r="FAM21" s="249"/>
      <c r="FAN21" s="249"/>
      <c r="FAO21" s="249"/>
      <c r="FAP21" s="249"/>
      <c r="FAQ21" s="249"/>
      <c r="FAR21" s="249"/>
      <c r="FAS21" s="249"/>
      <c r="FAT21" s="249"/>
      <c r="FAU21" s="249"/>
      <c r="FAV21" s="249"/>
      <c r="FAW21" s="249"/>
      <c r="FAX21" s="249"/>
      <c r="FAY21" s="249"/>
      <c r="FAZ21" s="249"/>
      <c r="FBA21" s="249"/>
      <c r="FBB21" s="249"/>
      <c r="FBC21" s="249"/>
      <c r="FBD21" s="249"/>
      <c r="FBE21" s="249"/>
      <c r="FBF21" s="249"/>
      <c r="FBG21" s="249"/>
      <c r="FBH21" s="249"/>
      <c r="FBI21" s="249"/>
      <c r="FBJ21" s="249"/>
      <c r="FBK21" s="249"/>
      <c r="FBL21" s="249"/>
      <c r="FBM21" s="249"/>
      <c r="FBN21" s="249"/>
      <c r="FBO21" s="249"/>
      <c r="FBP21" s="249"/>
      <c r="FBQ21" s="249"/>
      <c r="FBR21" s="249"/>
      <c r="FBS21" s="249"/>
      <c r="FBT21" s="249"/>
      <c r="FBU21" s="249"/>
      <c r="FBV21" s="249"/>
      <c r="FBW21" s="249"/>
      <c r="FBX21" s="249"/>
      <c r="FBY21" s="249"/>
      <c r="FBZ21" s="249"/>
      <c r="FCA21" s="249"/>
      <c r="FCB21" s="249"/>
      <c r="FCC21" s="249"/>
      <c r="FCD21" s="249"/>
      <c r="FCE21" s="249"/>
      <c r="FCF21" s="249"/>
      <c r="FCG21" s="249"/>
      <c r="FCH21" s="249"/>
      <c r="FCI21" s="249"/>
      <c r="FCJ21" s="249"/>
      <c r="FCK21" s="249"/>
      <c r="FCL21" s="249"/>
      <c r="FCM21" s="249"/>
      <c r="FCN21" s="249"/>
      <c r="FCO21" s="249"/>
      <c r="FCP21" s="249"/>
      <c r="FCQ21" s="249"/>
      <c r="FCR21" s="249"/>
      <c r="FCS21" s="249"/>
      <c r="FCT21" s="249"/>
      <c r="FCU21" s="249"/>
      <c r="FCV21" s="249"/>
      <c r="FCW21" s="249"/>
      <c r="FCX21" s="249"/>
      <c r="FCY21" s="249"/>
      <c r="FCZ21" s="249"/>
      <c r="FDA21" s="249"/>
      <c r="FDB21" s="249"/>
      <c r="FDC21" s="249"/>
      <c r="FDD21" s="249"/>
      <c r="FDE21" s="249"/>
      <c r="FDF21" s="249"/>
      <c r="FDG21" s="249"/>
      <c r="FDH21" s="249"/>
      <c r="FDI21" s="249"/>
      <c r="FDJ21" s="249"/>
      <c r="FDK21" s="249"/>
      <c r="FDL21" s="249"/>
      <c r="FDM21" s="249"/>
      <c r="FDN21" s="249"/>
      <c r="FDO21" s="249"/>
      <c r="FDP21" s="249"/>
      <c r="FDQ21" s="249"/>
      <c r="FDR21" s="249"/>
      <c r="FDS21" s="249"/>
      <c r="FDT21" s="249"/>
      <c r="FDU21" s="249"/>
      <c r="FDV21" s="249"/>
      <c r="FDW21" s="249"/>
      <c r="FDX21" s="249"/>
      <c r="FDY21" s="249"/>
      <c r="FDZ21" s="249"/>
      <c r="FEA21" s="249"/>
      <c r="FEB21" s="249"/>
      <c r="FEC21" s="249"/>
      <c r="FED21" s="249"/>
      <c r="FEE21" s="249"/>
      <c r="FEF21" s="249"/>
      <c r="FEG21" s="249"/>
      <c r="FEH21" s="249"/>
      <c r="FEI21" s="249"/>
      <c r="FEJ21" s="249"/>
      <c r="FEK21" s="249"/>
      <c r="FEL21" s="249"/>
      <c r="FEM21" s="249"/>
      <c r="FEN21" s="249"/>
      <c r="FEO21" s="249"/>
      <c r="FEP21" s="249"/>
      <c r="FEQ21" s="249"/>
      <c r="FER21" s="249"/>
      <c r="FES21" s="249"/>
      <c r="FET21" s="249"/>
      <c r="FEU21" s="249"/>
      <c r="FEV21" s="249"/>
      <c r="FEW21" s="249"/>
      <c r="FEX21" s="249"/>
      <c r="FEY21" s="249"/>
      <c r="FEZ21" s="249"/>
      <c r="FFA21" s="249"/>
      <c r="FFB21" s="249"/>
      <c r="FFC21" s="249"/>
      <c r="FFD21" s="249"/>
      <c r="FFE21" s="249"/>
      <c r="FFF21" s="249"/>
      <c r="FFG21" s="249"/>
      <c r="FFH21" s="249"/>
      <c r="FFI21" s="249"/>
      <c r="FFJ21" s="249"/>
      <c r="FFK21" s="249"/>
      <c r="FFL21" s="249"/>
      <c r="FFM21" s="249"/>
      <c r="FFN21" s="249"/>
      <c r="FFO21" s="249"/>
      <c r="FFP21" s="249"/>
      <c r="FFQ21" s="249"/>
      <c r="FFR21" s="249"/>
      <c r="FFS21" s="249"/>
      <c r="FFT21" s="249"/>
      <c r="FFU21" s="249"/>
      <c r="FFV21" s="249"/>
      <c r="FFW21" s="249"/>
      <c r="FFX21" s="249"/>
      <c r="FFY21" s="249"/>
      <c r="FFZ21" s="249"/>
      <c r="FGA21" s="249"/>
      <c r="FGB21" s="249"/>
      <c r="FGC21" s="249"/>
      <c r="FGD21" s="249"/>
      <c r="FGE21" s="249"/>
      <c r="FGF21" s="249"/>
      <c r="FGG21" s="249"/>
      <c r="FGH21" s="249"/>
      <c r="FGI21" s="249"/>
      <c r="FGJ21" s="249"/>
      <c r="FGK21" s="249"/>
      <c r="FGL21" s="249"/>
      <c r="FGM21" s="249"/>
      <c r="FGN21" s="249"/>
      <c r="FGO21" s="249"/>
      <c r="FGP21" s="249"/>
      <c r="FGQ21" s="249"/>
      <c r="FGR21" s="249"/>
      <c r="FGS21" s="249"/>
      <c r="FGT21" s="249"/>
      <c r="FGU21" s="249"/>
      <c r="FGV21" s="249"/>
      <c r="FGW21" s="249"/>
      <c r="FGX21" s="249"/>
      <c r="FGY21" s="249"/>
      <c r="FGZ21" s="249"/>
      <c r="FHA21" s="249"/>
      <c r="FHB21" s="249"/>
      <c r="FHC21" s="249"/>
      <c r="FHD21" s="249"/>
      <c r="FHE21" s="249"/>
      <c r="FHF21" s="249"/>
      <c r="FHG21" s="249"/>
      <c r="FHH21" s="249"/>
      <c r="FHI21" s="249"/>
      <c r="FHJ21" s="249"/>
      <c r="FHK21" s="249"/>
      <c r="FHL21" s="249"/>
      <c r="FHM21" s="249"/>
      <c r="FHN21" s="249"/>
      <c r="FHO21" s="249"/>
      <c r="FHP21" s="249"/>
      <c r="FHQ21" s="249"/>
      <c r="FHR21" s="249"/>
      <c r="FHS21" s="249"/>
      <c r="FHT21" s="249"/>
      <c r="FHU21" s="249"/>
      <c r="FHV21" s="249"/>
      <c r="FHW21" s="249"/>
      <c r="FHX21" s="249"/>
      <c r="FHY21" s="249"/>
      <c r="FHZ21" s="249"/>
      <c r="FIA21" s="249"/>
      <c r="FIB21" s="249"/>
      <c r="FIC21" s="249"/>
      <c r="FID21" s="249"/>
      <c r="FIE21" s="249"/>
      <c r="FIF21" s="249"/>
      <c r="FIG21" s="249"/>
      <c r="FIH21" s="249"/>
      <c r="FII21" s="249"/>
      <c r="FIJ21" s="249"/>
      <c r="FIK21" s="249"/>
      <c r="FIL21" s="249"/>
      <c r="FIM21" s="249"/>
      <c r="FIN21" s="249"/>
      <c r="FIO21" s="249"/>
      <c r="FIP21" s="249"/>
      <c r="FIQ21" s="249"/>
      <c r="FIR21" s="249"/>
      <c r="FIS21" s="249"/>
      <c r="FIT21" s="249"/>
      <c r="FIU21" s="249"/>
      <c r="FIV21" s="249"/>
      <c r="FIW21" s="249"/>
      <c r="FIX21" s="249"/>
      <c r="FIY21" s="249"/>
      <c r="FIZ21" s="249"/>
      <c r="FJA21" s="249"/>
      <c r="FJB21" s="249"/>
      <c r="FJC21" s="249"/>
      <c r="FJD21" s="249"/>
      <c r="FJE21" s="249"/>
      <c r="FJF21" s="249"/>
      <c r="FJG21" s="249"/>
      <c r="FJH21" s="249"/>
      <c r="FJI21" s="249"/>
      <c r="FJJ21" s="249"/>
      <c r="FJK21" s="249"/>
      <c r="FJL21" s="249"/>
      <c r="FJM21" s="249"/>
      <c r="FJN21" s="249"/>
      <c r="FJO21" s="249"/>
      <c r="FJP21" s="249"/>
      <c r="FJQ21" s="249"/>
      <c r="FJR21" s="249"/>
      <c r="FJS21" s="249"/>
      <c r="FJT21" s="249"/>
      <c r="FJU21" s="249"/>
      <c r="FJV21" s="249"/>
      <c r="FJW21" s="249"/>
      <c r="FJX21" s="249"/>
      <c r="FJY21" s="249"/>
      <c r="FJZ21" s="249"/>
      <c r="FKA21" s="249"/>
      <c r="FKB21" s="249"/>
      <c r="FKC21" s="249"/>
      <c r="FKD21" s="249"/>
      <c r="FKE21" s="249"/>
      <c r="FKF21" s="249"/>
      <c r="FKG21" s="249"/>
      <c r="FKH21" s="249"/>
      <c r="FKI21" s="249"/>
      <c r="FKJ21" s="249"/>
      <c r="FKK21" s="249"/>
      <c r="FKL21" s="249"/>
      <c r="FKM21" s="249"/>
      <c r="FKN21" s="249"/>
      <c r="FKO21" s="249"/>
      <c r="FKP21" s="249"/>
      <c r="FKQ21" s="249"/>
      <c r="FKR21" s="249"/>
      <c r="FKS21" s="249"/>
      <c r="FKT21" s="249"/>
      <c r="FKU21" s="249"/>
      <c r="FKV21" s="249"/>
      <c r="FKW21" s="249"/>
      <c r="FKX21" s="249"/>
      <c r="FKY21" s="249"/>
      <c r="FKZ21" s="249"/>
      <c r="FLA21" s="249"/>
      <c r="FLB21" s="249"/>
      <c r="FLC21" s="249"/>
      <c r="FLD21" s="249"/>
      <c r="FLE21" s="249"/>
      <c r="FLF21" s="249"/>
      <c r="FLG21" s="249"/>
      <c r="FLH21" s="249"/>
      <c r="FLI21" s="249"/>
      <c r="FLJ21" s="249"/>
      <c r="FLK21" s="249"/>
      <c r="FLL21" s="249"/>
      <c r="FLM21" s="249"/>
      <c r="FLN21" s="249"/>
      <c r="FLO21" s="249"/>
      <c r="FLP21" s="249"/>
      <c r="FLQ21" s="249"/>
      <c r="FLR21" s="249"/>
      <c r="FLS21" s="249"/>
      <c r="FLT21" s="249"/>
      <c r="FLU21" s="249"/>
      <c r="FLV21" s="249"/>
      <c r="FLW21" s="249"/>
      <c r="FLX21" s="249"/>
      <c r="FLY21" s="249"/>
      <c r="FLZ21" s="249"/>
      <c r="FMA21" s="249"/>
      <c r="FMB21" s="249"/>
      <c r="FMC21" s="249"/>
      <c r="FMD21" s="249"/>
      <c r="FME21" s="249"/>
      <c r="FMF21" s="249"/>
      <c r="FMG21" s="249"/>
      <c r="FMH21" s="249"/>
      <c r="FMI21" s="249"/>
      <c r="FMJ21" s="249"/>
      <c r="FMK21" s="249"/>
      <c r="FML21" s="249"/>
      <c r="FMM21" s="249"/>
      <c r="FMN21" s="249"/>
      <c r="FMO21" s="249"/>
      <c r="FMP21" s="249"/>
      <c r="FMQ21" s="249"/>
      <c r="FMR21" s="249"/>
      <c r="FMS21" s="249"/>
      <c r="FMT21" s="249"/>
      <c r="FMU21" s="249"/>
      <c r="FMV21" s="249"/>
      <c r="FMW21" s="249"/>
      <c r="FMX21" s="249"/>
      <c r="FMY21" s="249"/>
      <c r="FMZ21" s="249"/>
      <c r="FNA21" s="249"/>
      <c r="FNB21" s="249"/>
      <c r="FNC21" s="249"/>
      <c r="FND21" s="249"/>
      <c r="FNE21" s="249"/>
      <c r="FNF21" s="249"/>
      <c r="FNG21" s="249"/>
      <c r="FNH21" s="249"/>
      <c r="FNI21" s="249"/>
      <c r="FNJ21" s="249"/>
      <c r="FNK21" s="249"/>
      <c r="FNL21" s="249"/>
      <c r="FNM21" s="249"/>
      <c r="FNN21" s="249"/>
      <c r="FNO21" s="249"/>
      <c r="FNP21" s="249"/>
      <c r="FNQ21" s="249"/>
      <c r="FNR21" s="249"/>
      <c r="FNS21" s="249"/>
      <c r="FNT21" s="249"/>
      <c r="FNU21" s="249"/>
      <c r="FNV21" s="249"/>
      <c r="FNW21" s="249"/>
      <c r="FNX21" s="249"/>
      <c r="FNY21" s="249"/>
      <c r="FNZ21" s="249"/>
      <c r="FOA21" s="249"/>
      <c r="FOB21" s="249"/>
      <c r="FOC21" s="249"/>
      <c r="FOD21" s="249"/>
      <c r="FOE21" s="249"/>
      <c r="FOF21" s="249"/>
      <c r="FOG21" s="249"/>
      <c r="FOH21" s="249"/>
      <c r="FOI21" s="249"/>
      <c r="FOJ21" s="249"/>
      <c r="FOK21" s="249"/>
      <c r="FOL21" s="249"/>
      <c r="FOM21" s="249"/>
      <c r="FON21" s="249"/>
      <c r="FOO21" s="249"/>
      <c r="FOP21" s="249"/>
      <c r="FOQ21" s="249"/>
      <c r="FOR21" s="249"/>
      <c r="FOS21" s="249"/>
      <c r="FOT21" s="249"/>
      <c r="FOU21" s="249"/>
      <c r="FOV21" s="249"/>
      <c r="FOW21" s="249"/>
      <c r="FOX21" s="249"/>
      <c r="FOY21" s="249"/>
      <c r="FOZ21" s="249"/>
      <c r="FPA21" s="249"/>
      <c r="FPB21" s="249"/>
      <c r="FPC21" s="249"/>
      <c r="FPD21" s="249"/>
      <c r="FPE21" s="249"/>
      <c r="FPF21" s="249"/>
      <c r="FPG21" s="249"/>
      <c r="FPH21" s="249"/>
      <c r="FPI21" s="249"/>
      <c r="FPJ21" s="249"/>
      <c r="FPK21" s="249"/>
      <c r="FPL21" s="249"/>
      <c r="FPM21" s="249"/>
      <c r="FPN21" s="249"/>
      <c r="FPO21" s="249"/>
      <c r="FPP21" s="249"/>
      <c r="FPQ21" s="249"/>
      <c r="FPR21" s="249"/>
      <c r="FPS21" s="249"/>
      <c r="FPT21" s="249"/>
      <c r="FPU21" s="249"/>
      <c r="FPV21" s="249"/>
      <c r="FPW21" s="249"/>
      <c r="FPX21" s="249"/>
      <c r="FPY21" s="249"/>
      <c r="FPZ21" s="249"/>
      <c r="FQA21" s="249"/>
      <c r="FQB21" s="249"/>
      <c r="FQC21" s="249"/>
      <c r="FQD21" s="249"/>
      <c r="FQE21" s="249"/>
      <c r="FQF21" s="249"/>
      <c r="FQG21" s="249"/>
      <c r="FQH21" s="249"/>
      <c r="FQI21" s="249"/>
      <c r="FQJ21" s="249"/>
      <c r="FQK21" s="249"/>
      <c r="FQL21" s="249"/>
      <c r="FQM21" s="249"/>
      <c r="FQN21" s="249"/>
      <c r="FQO21" s="249"/>
      <c r="FQP21" s="249"/>
      <c r="FQQ21" s="249"/>
      <c r="FQR21" s="249"/>
      <c r="FQS21" s="249"/>
      <c r="FQT21" s="249"/>
      <c r="FQU21" s="249"/>
      <c r="FQV21" s="249"/>
      <c r="FQW21" s="249"/>
      <c r="FQX21" s="249"/>
      <c r="FQY21" s="249"/>
      <c r="FQZ21" s="249"/>
      <c r="FRA21" s="249"/>
      <c r="FRB21" s="249"/>
      <c r="FRC21" s="249"/>
      <c r="FRD21" s="249"/>
      <c r="FRE21" s="249"/>
      <c r="FRF21" s="249"/>
      <c r="FRG21" s="249"/>
      <c r="FRH21" s="249"/>
      <c r="FRI21" s="249"/>
      <c r="FRJ21" s="249"/>
      <c r="FRK21" s="249"/>
      <c r="FRL21" s="249"/>
      <c r="FRM21" s="249"/>
      <c r="FRN21" s="249"/>
      <c r="FRO21" s="249"/>
      <c r="FRP21" s="249"/>
      <c r="FRQ21" s="249"/>
      <c r="FRR21" s="249"/>
      <c r="FRS21" s="249"/>
      <c r="FRT21" s="249"/>
      <c r="FRU21" s="249"/>
      <c r="FRV21" s="249"/>
      <c r="FRW21" s="249"/>
      <c r="FRX21" s="249"/>
      <c r="FRY21" s="249"/>
      <c r="FRZ21" s="249"/>
      <c r="FSA21" s="249"/>
      <c r="FSB21" s="249"/>
      <c r="FSC21" s="249"/>
      <c r="FSD21" s="249"/>
      <c r="FSE21" s="249"/>
      <c r="FSF21" s="249"/>
      <c r="FSG21" s="249"/>
      <c r="FSH21" s="249"/>
      <c r="FSI21" s="249"/>
      <c r="FSJ21" s="249"/>
      <c r="FSK21" s="249"/>
      <c r="FSL21" s="249"/>
      <c r="FSM21" s="249"/>
      <c r="FSN21" s="249"/>
      <c r="FSO21" s="249"/>
      <c r="FSP21" s="249"/>
      <c r="FSQ21" s="249"/>
      <c r="FSR21" s="249"/>
      <c r="FSS21" s="249"/>
      <c r="FST21" s="249"/>
      <c r="FSU21" s="249"/>
      <c r="FSV21" s="249"/>
      <c r="FSW21" s="249"/>
      <c r="FSX21" s="249"/>
      <c r="FSY21" s="249"/>
      <c r="FSZ21" s="249"/>
      <c r="FTA21" s="249"/>
      <c r="FTB21" s="249"/>
      <c r="FTC21" s="249"/>
      <c r="FTD21" s="249"/>
      <c r="FTE21" s="249"/>
      <c r="FTF21" s="249"/>
      <c r="FTG21" s="249"/>
      <c r="FTH21" s="249"/>
      <c r="FTI21" s="249"/>
      <c r="FTJ21" s="249"/>
      <c r="FTK21" s="249"/>
      <c r="FTL21" s="249"/>
      <c r="FTM21" s="249"/>
      <c r="FTN21" s="249"/>
      <c r="FTO21" s="249"/>
      <c r="FTP21" s="249"/>
      <c r="FTQ21" s="249"/>
      <c r="FTR21" s="249"/>
      <c r="FTS21" s="249"/>
      <c r="FTT21" s="249"/>
      <c r="FTU21" s="249"/>
      <c r="FTV21" s="249"/>
      <c r="FTW21" s="249"/>
      <c r="FTX21" s="249"/>
      <c r="FTY21" s="249"/>
      <c r="FTZ21" s="249"/>
      <c r="FUA21" s="249"/>
      <c r="FUB21" s="249"/>
      <c r="FUC21" s="249"/>
      <c r="FUD21" s="249"/>
      <c r="FUE21" s="249"/>
      <c r="FUF21" s="249"/>
      <c r="FUG21" s="249"/>
      <c r="FUH21" s="249"/>
      <c r="FUI21" s="249"/>
      <c r="FUJ21" s="249"/>
      <c r="FUK21" s="249"/>
      <c r="FUL21" s="249"/>
      <c r="FUM21" s="249"/>
      <c r="FUN21" s="249"/>
      <c r="FUO21" s="249"/>
      <c r="FUP21" s="249"/>
      <c r="FUQ21" s="249"/>
      <c r="FUR21" s="249"/>
      <c r="FUS21" s="249"/>
      <c r="FUT21" s="249"/>
      <c r="FUU21" s="249"/>
      <c r="FUV21" s="249"/>
      <c r="FUW21" s="249"/>
      <c r="FUX21" s="249"/>
      <c r="FUY21" s="249"/>
      <c r="FUZ21" s="249"/>
      <c r="FVA21" s="249"/>
      <c r="FVB21" s="249"/>
      <c r="FVC21" s="249"/>
      <c r="FVD21" s="249"/>
      <c r="FVE21" s="249"/>
      <c r="FVF21" s="249"/>
      <c r="FVG21" s="249"/>
      <c r="FVH21" s="249"/>
      <c r="FVI21" s="249"/>
      <c r="FVJ21" s="249"/>
      <c r="FVK21" s="249"/>
      <c r="FVL21" s="249"/>
      <c r="FVM21" s="249"/>
      <c r="FVN21" s="249"/>
      <c r="FVO21" s="249"/>
      <c r="FVP21" s="249"/>
      <c r="FVQ21" s="249"/>
      <c r="FVR21" s="249"/>
      <c r="FVS21" s="249"/>
      <c r="FVT21" s="249"/>
      <c r="FVU21" s="249"/>
      <c r="FVV21" s="249"/>
      <c r="FVW21" s="249"/>
      <c r="FVX21" s="249"/>
      <c r="FVY21" s="249"/>
      <c r="FVZ21" s="249"/>
      <c r="FWA21" s="249"/>
      <c r="FWB21" s="249"/>
      <c r="FWC21" s="249"/>
      <c r="FWD21" s="249"/>
      <c r="FWE21" s="249"/>
      <c r="FWF21" s="249"/>
      <c r="FWG21" s="249"/>
      <c r="FWH21" s="249"/>
      <c r="FWI21" s="249"/>
      <c r="FWJ21" s="249"/>
      <c r="FWK21" s="249"/>
      <c r="FWL21" s="249"/>
      <c r="FWM21" s="249"/>
      <c r="FWN21" s="249"/>
      <c r="FWO21" s="249"/>
      <c r="FWP21" s="249"/>
      <c r="FWQ21" s="249"/>
      <c r="FWR21" s="249"/>
      <c r="FWS21" s="249"/>
      <c r="FWT21" s="249"/>
      <c r="FWU21" s="249"/>
      <c r="FWV21" s="249"/>
      <c r="FWW21" s="249"/>
      <c r="FWX21" s="249"/>
      <c r="FWY21" s="249"/>
      <c r="FWZ21" s="249"/>
      <c r="FXA21" s="249"/>
      <c r="FXB21" s="249"/>
      <c r="FXC21" s="249"/>
      <c r="FXD21" s="249"/>
      <c r="FXE21" s="249"/>
      <c r="FXF21" s="249"/>
      <c r="FXG21" s="249"/>
      <c r="FXH21" s="249"/>
      <c r="FXI21" s="249"/>
      <c r="FXJ21" s="249"/>
      <c r="FXK21" s="249"/>
      <c r="FXL21" s="249"/>
      <c r="FXM21" s="249"/>
      <c r="FXN21" s="249"/>
      <c r="FXO21" s="249"/>
      <c r="FXP21" s="249"/>
      <c r="FXQ21" s="249"/>
      <c r="FXR21" s="249"/>
      <c r="FXS21" s="249"/>
      <c r="FXT21" s="249"/>
      <c r="FXU21" s="249"/>
      <c r="FXV21" s="249"/>
      <c r="FXW21" s="249"/>
      <c r="FXX21" s="249"/>
      <c r="FXY21" s="249"/>
      <c r="FXZ21" s="249"/>
      <c r="FYA21" s="249"/>
      <c r="FYB21" s="249"/>
      <c r="FYC21" s="249"/>
      <c r="FYD21" s="249"/>
      <c r="FYE21" s="249"/>
      <c r="FYF21" s="249"/>
      <c r="FYG21" s="249"/>
      <c r="FYH21" s="249"/>
      <c r="FYI21" s="249"/>
      <c r="FYJ21" s="249"/>
      <c r="FYK21" s="249"/>
      <c r="FYL21" s="249"/>
      <c r="FYM21" s="249"/>
      <c r="FYN21" s="249"/>
      <c r="FYO21" s="249"/>
      <c r="FYP21" s="249"/>
      <c r="FYQ21" s="249"/>
      <c r="FYR21" s="249"/>
      <c r="FYS21" s="249"/>
      <c r="FYT21" s="249"/>
      <c r="FYU21" s="249"/>
      <c r="FYV21" s="249"/>
      <c r="FYW21" s="249"/>
      <c r="FYX21" s="249"/>
      <c r="FYY21" s="249"/>
      <c r="FYZ21" s="249"/>
      <c r="FZA21" s="249"/>
      <c r="FZB21" s="249"/>
      <c r="FZC21" s="249"/>
      <c r="FZD21" s="249"/>
      <c r="FZE21" s="249"/>
      <c r="FZF21" s="249"/>
      <c r="FZG21" s="249"/>
      <c r="FZH21" s="249"/>
      <c r="FZI21" s="249"/>
      <c r="FZJ21" s="249"/>
      <c r="FZK21" s="249"/>
      <c r="FZL21" s="249"/>
      <c r="FZM21" s="249"/>
      <c r="FZN21" s="249"/>
      <c r="FZO21" s="249"/>
      <c r="FZP21" s="249"/>
      <c r="FZQ21" s="249"/>
      <c r="FZR21" s="249"/>
      <c r="FZS21" s="249"/>
      <c r="FZT21" s="249"/>
      <c r="FZU21" s="249"/>
      <c r="FZV21" s="249"/>
      <c r="FZW21" s="249"/>
      <c r="FZX21" s="249"/>
      <c r="FZY21" s="249"/>
      <c r="FZZ21" s="249"/>
      <c r="GAA21" s="249"/>
      <c r="GAB21" s="249"/>
      <c r="GAC21" s="249"/>
      <c r="GAD21" s="249"/>
      <c r="GAE21" s="249"/>
      <c r="GAF21" s="249"/>
      <c r="GAG21" s="249"/>
      <c r="GAH21" s="249"/>
      <c r="GAI21" s="249"/>
      <c r="GAJ21" s="249"/>
      <c r="GAK21" s="249"/>
      <c r="GAL21" s="249"/>
      <c r="GAM21" s="249"/>
      <c r="GAN21" s="249"/>
      <c r="GAO21" s="249"/>
      <c r="GAP21" s="249"/>
      <c r="GAQ21" s="249"/>
      <c r="GAR21" s="249"/>
      <c r="GAS21" s="249"/>
      <c r="GAT21" s="249"/>
      <c r="GAU21" s="249"/>
      <c r="GAV21" s="249"/>
      <c r="GAW21" s="249"/>
      <c r="GAX21" s="249"/>
      <c r="GAY21" s="249"/>
      <c r="GAZ21" s="249"/>
      <c r="GBA21" s="249"/>
      <c r="GBB21" s="249"/>
      <c r="GBC21" s="249"/>
      <c r="GBD21" s="249"/>
      <c r="GBE21" s="249"/>
      <c r="GBF21" s="249"/>
      <c r="GBG21" s="249"/>
      <c r="GBH21" s="249"/>
      <c r="GBI21" s="249"/>
      <c r="GBJ21" s="249"/>
      <c r="GBK21" s="249"/>
      <c r="GBL21" s="249"/>
      <c r="GBM21" s="249"/>
      <c r="GBN21" s="249"/>
      <c r="GBO21" s="249"/>
      <c r="GBP21" s="249"/>
      <c r="GBQ21" s="249"/>
      <c r="GBR21" s="249"/>
      <c r="GBS21" s="249"/>
      <c r="GBT21" s="249"/>
      <c r="GBU21" s="249"/>
      <c r="GBV21" s="249"/>
      <c r="GBW21" s="249"/>
      <c r="GBX21" s="249"/>
      <c r="GBY21" s="249"/>
      <c r="GBZ21" s="249"/>
      <c r="GCA21" s="249"/>
      <c r="GCB21" s="249"/>
      <c r="GCC21" s="249"/>
      <c r="GCD21" s="249"/>
      <c r="GCE21" s="249"/>
      <c r="GCF21" s="249"/>
      <c r="GCG21" s="249"/>
      <c r="GCH21" s="249"/>
      <c r="GCI21" s="249"/>
      <c r="GCJ21" s="249"/>
      <c r="GCK21" s="249"/>
      <c r="GCL21" s="249"/>
      <c r="GCM21" s="249"/>
      <c r="GCN21" s="249"/>
      <c r="GCO21" s="249"/>
      <c r="GCP21" s="249"/>
      <c r="GCQ21" s="249"/>
      <c r="GCR21" s="249"/>
      <c r="GCS21" s="249"/>
      <c r="GCT21" s="249"/>
      <c r="GCU21" s="249"/>
      <c r="GCV21" s="249"/>
      <c r="GCW21" s="249"/>
      <c r="GCX21" s="249"/>
      <c r="GCY21" s="249"/>
      <c r="GCZ21" s="249"/>
      <c r="GDA21" s="249"/>
      <c r="GDB21" s="249"/>
      <c r="GDC21" s="249"/>
      <c r="GDD21" s="249"/>
      <c r="GDE21" s="249"/>
      <c r="GDF21" s="249"/>
      <c r="GDG21" s="249"/>
      <c r="GDH21" s="249"/>
      <c r="GDI21" s="249"/>
      <c r="GDJ21" s="249"/>
      <c r="GDK21" s="249"/>
      <c r="GDL21" s="249"/>
      <c r="GDM21" s="249"/>
      <c r="GDN21" s="249"/>
      <c r="GDO21" s="249"/>
      <c r="GDP21" s="249"/>
      <c r="GDQ21" s="249"/>
      <c r="GDR21" s="249"/>
      <c r="GDS21" s="249"/>
      <c r="GDT21" s="249"/>
      <c r="GDU21" s="249"/>
      <c r="GDV21" s="249"/>
      <c r="GDW21" s="249"/>
      <c r="GDX21" s="249"/>
      <c r="GDY21" s="249"/>
      <c r="GDZ21" s="249"/>
      <c r="GEA21" s="249"/>
      <c r="GEB21" s="249"/>
      <c r="GEC21" s="249"/>
      <c r="GED21" s="249"/>
      <c r="GEE21" s="249"/>
      <c r="GEF21" s="249"/>
      <c r="GEG21" s="249"/>
      <c r="GEH21" s="249"/>
      <c r="GEI21" s="249"/>
      <c r="GEJ21" s="249"/>
      <c r="GEK21" s="249"/>
      <c r="GEL21" s="249"/>
      <c r="GEM21" s="249"/>
      <c r="GEN21" s="249"/>
      <c r="GEO21" s="249"/>
      <c r="GEP21" s="249"/>
      <c r="GEQ21" s="249"/>
      <c r="GER21" s="249"/>
      <c r="GES21" s="249"/>
      <c r="GET21" s="249"/>
      <c r="GEU21" s="249"/>
      <c r="GEV21" s="249"/>
      <c r="GEW21" s="249"/>
      <c r="GEX21" s="249"/>
      <c r="GEY21" s="249"/>
      <c r="GEZ21" s="249"/>
      <c r="GFA21" s="249"/>
      <c r="GFB21" s="249"/>
      <c r="GFC21" s="249"/>
      <c r="GFD21" s="249"/>
      <c r="GFE21" s="249"/>
      <c r="GFF21" s="249"/>
      <c r="GFG21" s="249"/>
      <c r="GFH21" s="249"/>
      <c r="GFI21" s="249"/>
      <c r="GFJ21" s="249"/>
      <c r="GFK21" s="249"/>
      <c r="GFL21" s="249"/>
      <c r="GFM21" s="249"/>
      <c r="GFN21" s="249"/>
      <c r="GFO21" s="249"/>
      <c r="GFP21" s="249"/>
      <c r="GFQ21" s="249"/>
      <c r="GFR21" s="249"/>
      <c r="GFS21" s="249"/>
      <c r="GFT21" s="249"/>
      <c r="GFU21" s="249"/>
      <c r="GFV21" s="249"/>
      <c r="GFW21" s="249"/>
      <c r="GFX21" s="249"/>
      <c r="GFY21" s="249"/>
      <c r="GFZ21" s="249"/>
      <c r="GGA21" s="249"/>
      <c r="GGB21" s="249"/>
      <c r="GGC21" s="249"/>
      <c r="GGD21" s="249"/>
      <c r="GGE21" s="249"/>
      <c r="GGF21" s="249"/>
      <c r="GGG21" s="249"/>
      <c r="GGH21" s="249"/>
      <c r="GGI21" s="249"/>
      <c r="GGJ21" s="249"/>
      <c r="GGK21" s="249"/>
      <c r="GGL21" s="249"/>
      <c r="GGM21" s="249"/>
      <c r="GGN21" s="249"/>
      <c r="GGO21" s="249"/>
      <c r="GGP21" s="249"/>
      <c r="GGQ21" s="249"/>
      <c r="GGR21" s="249"/>
      <c r="GGS21" s="249"/>
      <c r="GGT21" s="249"/>
      <c r="GGU21" s="249"/>
      <c r="GGV21" s="249"/>
      <c r="GGW21" s="249"/>
      <c r="GGX21" s="249"/>
      <c r="GGY21" s="249"/>
      <c r="GGZ21" s="249"/>
      <c r="GHA21" s="249"/>
      <c r="GHB21" s="249"/>
      <c r="GHC21" s="249"/>
      <c r="GHD21" s="249"/>
      <c r="GHE21" s="249"/>
      <c r="GHF21" s="249"/>
      <c r="GHG21" s="249"/>
      <c r="GHH21" s="249"/>
      <c r="GHI21" s="249"/>
      <c r="GHJ21" s="249"/>
      <c r="GHK21" s="249"/>
      <c r="GHL21" s="249"/>
      <c r="GHM21" s="249"/>
      <c r="GHN21" s="249"/>
      <c r="GHO21" s="249"/>
      <c r="GHP21" s="249"/>
      <c r="GHQ21" s="249"/>
      <c r="GHR21" s="249"/>
      <c r="GHS21" s="249"/>
      <c r="GHT21" s="249"/>
      <c r="GHU21" s="249"/>
      <c r="GHV21" s="249"/>
      <c r="GHW21" s="249"/>
      <c r="GHX21" s="249"/>
      <c r="GHY21" s="249"/>
      <c r="GHZ21" s="249"/>
      <c r="GIA21" s="249"/>
      <c r="GIB21" s="249"/>
      <c r="GIC21" s="249"/>
      <c r="GID21" s="249"/>
      <c r="GIE21" s="249"/>
      <c r="GIF21" s="249"/>
      <c r="GIG21" s="249"/>
      <c r="GIH21" s="249"/>
      <c r="GII21" s="249"/>
      <c r="GIJ21" s="249"/>
      <c r="GIK21" s="249"/>
      <c r="GIL21" s="249"/>
      <c r="GIM21" s="249"/>
      <c r="GIN21" s="249"/>
      <c r="GIO21" s="249"/>
      <c r="GIP21" s="249"/>
      <c r="GIQ21" s="249"/>
      <c r="GIR21" s="249"/>
      <c r="GIS21" s="249"/>
      <c r="GIT21" s="249"/>
      <c r="GIU21" s="249"/>
      <c r="GIV21" s="249"/>
      <c r="GIW21" s="249"/>
      <c r="GIX21" s="249"/>
      <c r="GIY21" s="249"/>
      <c r="GIZ21" s="249"/>
      <c r="GJA21" s="249"/>
      <c r="GJB21" s="249"/>
      <c r="GJC21" s="249"/>
      <c r="GJD21" s="249"/>
      <c r="GJE21" s="249"/>
      <c r="GJF21" s="249"/>
      <c r="GJG21" s="249"/>
      <c r="GJH21" s="249"/>
      <c r="GJI21" s="249"/>
      <c r="GJJ21" s="249"/>
      <c r="GJK21" s="249"/>
      <c r="GJL21" s="249"/>
      <c r="GJM21" s="249"/>
      <c r="GJN21" s="249"/>
      <c r="GJO21" s="249"/>
      <c r="GJP21" s="249"/>
      <c r="GJQ21" s="249"/>
      <c r="GJR21" s="249"/>
      <c r="GJS21" s="249"/>
      <c r="GJT21" s="249"/>
      <c r="GJU21" s="249"/>
      <c r="GJV21" s="249"/>
      <c r="GJW21" s="249"/>
      <c r="GJX21" s="249"/>
      <c r="GJY21" s="249"/>
      <c r="GJZ21" s="249"/>
      <c r="GKA21" s="249"/>
      <c r="GKB21" s="249"/>
      <c r="GKC21" s="249"/>
      <c r="GKD21" s="249"/>
      <c r="GKE21" s="249"/>
      <c r="GKF21" s="249"/>
      <c r="GKG21" s="249"/>
      <c r="GKH21" s="249"/>
      <c r="GKI21" s="249"/>
      <c r="GKJ21" s="249"/>
      <c r="GKK21" s="249"/>
      <c r="GKL21" s="249"/>
      <c r="GKM21" s="249"/>
      <c r="GKN21" s="249"/>
      <c r="GKO21" s="249"/>
      <c r="GKP21" s="249"/>
      <c r="GKQ21" s="249"/>
      <c r="GKR21" s="249"/>
      <c r="GKS21" s="249"/>
      <c r="GKT21" s="249"/>
      <c r="GKU21" s="249"/>
      <c r="GKV21" s="249"/>
      <c r="GKW21" s="249"/>
      <c r="GKX21" s="249"/>
      <c r="GKY21" s="249"/>
      <c r="GKZ21" s="249"/>
      <c r="GLA21" s="249"/>
      <c r="GLB21" s="249"/>
      <c r="GLC21" s="249"/>
      <c r="GLD21" s="249"/>
      <c r="GLE21" s="249"/>
      <c r="GLF21" s="249"/>
      <c r="GLG21" s="249"/>
      <c r="GLH21" s="249"/>
      <c r="GLI21" s="249"/>
      <c r="GLJ21" s="249"/>
      <c r="GLK21" s="249"/>
      <c r="GLL21" s="249"/>
      <c r="GLM21" s="249"/>
      <c r="GLN21" s="249"/>
      <c r="GLO21" s="249"/>
      <c r="GLP21" s="249"/>
      <c r="GLQ21" s="249"/>
      <c r="GLR21" s="249"/>
      <c r="GLS21" s="249"/>
      <c r="GLT21" s="249"/>
      <c r="GLU21" s="249"/>
      <c r="GLV21" s="249"/>
      <c r="GLW21" s="249"/>
      <c r="GLX21" s="249"/>
      <c r="GLY21" s="249"/>
      <c r="GLZ21" s="249"/>
      <c r="GMA21" s="249"/>
      <c r="GMB21" s="249"/>
      <c r="GMC21" s="249"/>
      <c r="GMD21" s="249"/>
      <c r="GME21" s="249"/>
      <c r="GMF21" s="249"/>
      <c r="GMG21" s="249"/>
      <c r="GMH21" s="249"/>
      <c r="GMI21" s="249"/>
      <c r="GMJ21" s="249"/>
      <c r="GMK21" s="249"/>
      <c r="GML21" s="249"/>
      <c r="GMM21" s="249"/>
      <c r="GMN21" s="249"/>
      <c r="GMO21" s="249"/>
      <c r="GMP21" s="249"/>
      <c r="GMQ21" s="249"/>
      <c r="GMR21" s="249"/>
      <c r="GMS21" s="249"/>
      <c r="GMT21" s="249"/>
      <c r="GMU21" s="249"/>
      <c r="GMV21" s="249"/>
      <c r="GMW21" s="249"/>
      <c r="GMX21" s="249"/>
      <c r="GMY21" s="249"/>
      <c r="GMZ21" s="249"/>
      <c r="GNA21" s="249"/>
      <c r="GNB21" s="249"/>
      <c r="GNC21" s="249"/>
      <c r="GND21" s="249"/>
      <c r="GNE21" s="249"/>
      <c r="GNF21" s="249"/>
      <c r="GNG21" s="249"/>
      <c r="GNH21" s="249"/>
      <c r="GNI21" s="249"/>
      <c r="GNJ21" s="249"/>
      <c r="GNK21" s="249"/>
      <c r="GNL21" s="249"/>
      <c r="GNM21" s="249"/>
      <c r="GNN21" s="249"/>
      <c r="GNO21" s="249"/>
      <c r="GNP21" s="249"/>
      <c r="GNQ21" s="249"/>
      <c r="GNR21" s="249"/>
      <c r="GNS21" s="249"/>
      <c r="GNT21" s="249"/>
      <c r="GNU21" s="249"/>
      <c r="GNV21" s="249"/>
      <c r="GNW21" s="249"/>
      <c r="GNX21" s="249"/>
      <c r="GNY21" s="249"/>
      <c r="GNZ21" s="249"/>
      <c r="GOA21" s="249"/>
      <c r="GOB21" s="249"/>
      <c r="GOC21" s="249"/>
      <c r="GOD21" s="249"/>
      <c r="GOE21" s="249"/>
      <c r="GOF21" s="249"/>
      <c r="GOG21" s="249"/>
      <c r="GOH21" s="249"/>
      <c r="GOI21" s="249"/>
      <c r="GOJ21" s="249"/>
      <c r="GOK21" s="249"/>
      <c r="GOL21" s="249"/>
      <c r="GOM21" s="249"/>
      <c r="GON21" s="249"/>
      <c r="GOO21" s="249"/>
      <c r="GOP21" s="249"/>
      <c r="GOQ21" s="249"/>
      <c r="GOR21" s="249"/>
      <c r="GOS21" s="249"/>
      <c r="GOT21" s="249"/>
      <c r="GOU21" s="249"/>
      <c r="GOV21" s="249"/>
      <c r="GOW21" s="249"/>
      <c r="GOX21" s="249"/>
      <c r="GOY21" s="249"/>
      <c r="GOZ21" s="249"/>
      <c r="GPA21" s="249"/>
      <c r="GPB21" s="249"/>
      <c r="GPC21" s="249"/>
      <c r="GPD21" s="249"/>
      <c r="GPE21" s="249"/>
      <c r="GPF21" s="249"/>
      <c r="GPG21" s="249"/>
      <c r="GPH21" s="249"/>
      <c r="GPI21" s="249"/>
      <c r="GPJ21" s="249"/>
      <c r="GPK21" s="249"/>
      <c r="GPL21" s="249"/>
      <c r="GPM21" s="249"/>
      <c r="GPN21" s="249"/>
      <c r="GPO21" s="249"/>
      <c r="GPP21" s="249"/>
      <c r="GPQ21" s="249"/>
      <c r="GPR21" s="249"/>
      <c r="GPS21" s="249"/>
      <c r="GPT21" s="249"/>
      <c r="GPU21" s="249"/>
      <c r="GPV21" s="249"/>
      <c r="GPW21" s="249"/>
      <c r="GPX21" s="249"/>
      <c r="GPY21" s="249"/>
      <c r="GPZ21" s="249"/>
      <c r="GQA21" s="249"/>
      <c r="GQB21" s="249"/>
      <c r="GQC21" s="249"/>
      <c r="GQD21" s="249"/>
      <c r="GQE21" s="249"/>
      <c r="GQF21" s="249"/>
      <c r="GQG21" s="249"/>
      <c r="GQH21" s="249"/>
      <c r="GQI21" s="249"/>
      <c r="GQJ21" s="249"/>
      <c r="GQK21" s="249"/>
      <c r="GQL21" s="249"/>
      <c r="GQM21" s="249"/>
      <c r="GQN21" s="249"/>
      <c r="GQO21" s="249"/>
      <c r="GQP21" s="249"/>
      <c r="GQQ21" s="249"/>
      <c r="GQR21" s="249"/>
      <c r="GQS21" s="249"/>
      <c r="GQT21" s="249"/>
      <c r="GQU21" s="249"/>
      <c r="GQV21" s="249"/>
      <c r="GQW21" s="249"/>
      <c r="GQX21" s="249"/>
      <c r="GQY21" s="249"/>
      <c r="GQZ21" s="249"/>
      <c r="GRA21" s="249"/>
      <c r="GRB21" s="249"/>
      <c r="GRC21" s="249"/>
      <c r="GRD21" s="249"/>
      <c r="GRE21" s="249"/>
      <c r="GRF21" s="249"/>
      <c r="GRG21" s="249"/>
      <c r="GRH21" s="249"/>
      <c r="GRI21" s="249"/>
      <c r="GRJ21" s="249"/>
      <c r="GRK21" s="249"/>
      <c r="GRL21" s="249"/>
      <c r="GRM21" s="249"/>
      <c r="GRN21" s="249"/>
      <c r="GRO21" s="249"/>
      <c r="GRP21" s="249"/>
      <c r="GRQ21" s="249"/>
      <c r="GRR21" s="249"/>
      <c r="GRS21" s="249"/>
      <c r="GRT21" s="249"/>
      <c r="GRU21" s="249"/>
      <c r="GRV21" s="249"/>
      <c r="GRW21" s="249"/>
      <c r="GRX21" s="249"/>
      <c r="GRY21" s="249"/>
      <c r="GRZ21" s="249"/>
      <c r="GSA21" s="249"/>
      <c r="GSB21" s="249"/>
      <c r="GSC21" s="249"/>
      <c r="GSD21" s="249"/>
      <c r="GSE21" s="249"/>
      <c r="GSF21" s="249"/>
      <c r="GSG21" s="249"/>
      <c r="GSH21" s="249"/>
      <c r="GSI21" s="249"/>
      <c r="GSJ21" s="249"/>
      <c r="GSK21" s="249"/>
      <c r="GSL21" s="249"/>
      <c r="GSM21" s="249"/>
      <c r="GSN21" s="249"/>
      <c r="GSO21" s="249"/>
      <c r="GSP21" s="249"/>
      <c r="GSQ21" s="249"/>
      <c r="GSR21" s="249"/>
      <c r="GSS21" s="249"/>
      <c r="GST21" s="249"/>
      <c r="GSU21" s="249"/>
      <c r="GSV21" s="249"/>
      <c r="GSW21" s="249"/>
      <c r="GSX21" s="249"/>
      <c r="GSY21" s="249"/>
      <c r="GSZ21" s="249"/>
      <c r="GTA21" s="249"/>
      <c r="GTB21" s="249"/>
      <c r="GTC21" s="249"/>
      <c r="GTD21" s="249"/>
      <c r="GTE21" s="249"/>
      <c r="GTF21" s="249"/>
      <c r="GTG21" s="249"/>
      <c r="GTH21" s="249"/>
      <c r="GTI21" s="249"/>
      <c r="GTJ21" s="249"/>
      <c r="GTK21" s="249"/>
      <c r="GTL21" s="249"/>
      <c r="GTM21" s="249"/>
      <c r="GTN21" s="249"/>
      <c r="GTO21" s="249"/>
      <c r="GTP21" s="249"/>
      <c r="GTQ21" s="249"/>
      <c r="GTR21" s="249"/>
      <c r="GTS21" s="249"/>
      <c r="GTT21" s="249"/>
      <c r="GTU21" s="249"/>
      <c r="GTV21" s="249"/>
      <c r="GTW21" s="249"/>
      <c r="GTX21" s="249"/>
      <c r="GTY21" s="249"/>
      <c r="GTZ21" s="249"/>
      <c r="GUA21" s="249"/>
      <c r="GUB21" s="249"/>
      <c r="GUC21" s="249"/>
      <c r="GUD21" s="249"/>
      <c r="GUE21" s="249"/>
      <c r="GUF21" s="249"/>
      <c r="GUG21" s="249"/>
      <c r="GUH21" s="249"/>
      <c r="GUI21" s="249"/>
      <c r="GUJ21" s="249"/>
      <c r="GUK21" s="249"/>
      <c r="GUL21" s="249"/>
      <c r="GUM21" s="249"/>
      <c r="GUN21" s="249"/>
      <c r="GUO21" s="249"/>
      <c r="GUP21" s="249"/>
      <c r="GUQ21" s="249"/>
      <c r="GUR21" s="249"/>
      <c r="GUS21" s="249"/>
      <c r="GUT21" s="249"/>
      <c r="GUU21" s="249"/>
      <c r="GUV21" s="249"/>
      <c r="GUW21" s="249"/>
      <c r="GUX21" s="249"/>
      <c r="GUY21" s="249"/>
      <c r="GUZ21" s="249"/>
      <c r="GVA21" s="249"/>
      <c r="GVB21" s="249"/>
      <c r="GVC21" s="249"/>
      <c r="GVD21" s="249"/>
      <c r="GVE21" s="249"/>
      <c r="GVF21" s="249"/>
      <c r="GVG21" s="249"/>
      <c r="GVH21" s="249"/>
      <c r="GVI21" s="249"/>
      <c r="GVJ21" s="249"/>
      <c r="GVK21" s="249"/>
      <c r="GVL21" s="249"/>
      <c r="GVM21" s="249"/>
      <c r="GVN21" s="249"/>
      <c r="GVO21" s="249"/>
      <c r="GVP21" s="249"/>
      <c r="GVQ21" s="249"/>
      <c r="GVR21" s="249"/>
      <c r="GVS21" s="249"/>
      <c r="GVT21" s="249"/>
      <c r="GVU21" s="249"/>
      <c r="GVV21" s="249"/>
      <c r="GVW21" s="249"/>
      <c r="GVX21" s="249"/>
      <c r="GVY21" s="249"/>
      <c r="GVZ21" s="249"/>
      <c r="GWA21" s="249"/>
      <c r="GWB21" s="249"/>
      <c r="GWC21" s="249"/>
      <c r="GWD21" s="249"/>
      <c r="GWE21" s="249"/>
      <c r="GWF21" s="249"/>
      <c r="GWG21" s="249"/>
      <c r="GWH21" s="249"/>
      <c r="GWI21" s="249"/>
      <c r="GWJ21" s="249"/>
      <c r="GWK21" s="249"/>
      <c r="GWL21" s="249"/>
      <c r="GWM21" s="249"/>
      <c r="GWN21" s="249"/>
      <c r="GWO21" s="249"/>
      <c r="GWP21" s="249"/>
      <c r="GWQ21" s="249"/>
      <c r="GWR21" s="249"/>
      <c r="GWS21" s="249"/>
      <c r="GWT21" s="249"/>
      <c r="GWU21" s="249"/>
      <c r="GWV21" s="249"/>
      <c r="GWW21" s="249"/>
      <c r="GWX21" s="249"/>
      <c r="GWY21" s="249"/>
      <c r="GWZ21" s="249"/>
      <c r="GXA21" s="249"/>
      <c r="GXB21" s="249"/>
      <c r="GXC21" s="249"/>
      <c r="GXD21" s="249"/>
      <c r="GXE21" s="249"/>
      <c r="GXF21" s="249"/>
      <c r="GXG21" s="249"/>
      <c r="GXH21" s="249"/>
      <c r="GXI21" s="249"/>
      <c r="GXJ21" s="249"/>
      <c r="GXK21" s="249"/>
      <c r="GXL21" s="249"/>
      <c r="GXM21" s="249"/>
      <c r="GXN21" s="249"/>
      <c r="GXO21" s="249"/>
      <c r="GXP21" s="249"/>
      <c r="GXQ21" s="249"/>
      <c r="GXR21" s="249"/>
      <c r="GXS21" s="249"/>
      <c r="GXT21" s="249"/>
      <c r="GXU21" s="249"/>
      <c r="GXV21" s="249"/>
      <c r="GXW21" s="249"/>
      <c r="GXX21" s="249"/>
      <c r="GXY21" s="249"/>
      <c r="GXZ21" s="249"/>
      <c r="GYA21" s="249"/>
      <c r="GYB21" s="249"/>
      <c r="GYC21" s="249"/>
      <c r="GYD21" s="249"/>
      <c r="GYE21" s="249"/>
      <c r="GYF21" s="249"/>
      <c r="GYG21" s="249"/>
      <c r="GYH21" s="249"/>
      <c r="GYI21" s="249"/>
      <c r="GYJ21" s="249"/>
      <c r="GYK21" s="249"/>
      <c r="GYL21" s="249"/>
      <c r="GYM21" s="249"/>
      <c r="GYN21" s="249"/>
      <c r="GYO21" s="249"/>
      <c r="GYP21" s="249"/>
      <c r="GYQ21" s="249"/>
      <c r="GYR21" s="249"/>
      <c r="GYS21" s="249"/>
      <c r="GYT21" s="249"/>
      <c r="GYU21" s="249"/>
      <c r="GYV21" s="249"/>
      <c r="GYW21" s="249"/>
      <c r="GYX21" s="249"/>
      <c r="GYY21" s="249"/>
      <c r="GYZ21" s="249"/>
      <c r="GZA21" s="249"/>
      <c r="GZB21" s="249"/>
      <c r="GZC21" s="249"/>
      <c r="GZD21" s="249"/>
      <c r="GZE21" s="249"/>
      <c r="GZF21" s="249"/>
      <c r="GZG21" s="249"/>
      <c r="GZH21" s="249"/>
      <c r="GZI21" s="249"/>
      <c r="GZJ21" s="249"/>
      <c r="GZK21" s="249"/>
      <c r="GZL21" s="249"/>
      <c r="GZM21" s="249"/>
      <c r="GZN21" s="249"/>
      <c r="GZO21" s="249"/>
      <c r="GZP21" s="249"/>
      <c r="GZQ21" s="249"/>
      <c r="GZR21" s="249"/>
      <c r="GZS21" s="249"/>
      <c r="GZT21" s="249"/>
      <c r="GZU21" s="249"/>
      <c r="GZV21" s="249"/>
      <c r="GZW21" s="249"/>
      <c r="GZX21" s="249"/>
      <c r="GZY21" s="249"/>
      <c r="GZZ21" s="249"/>
      <c r="HAA21" s="249"/>
      <c r="HAB21" s="249"/>
      <c r="HAC21" s="249"/>
      <c r="HAD21" s="249"/>
      <c r="HAE21" s="249"/>
      <c r="HAF21" s="249"/>
      <c r="HAG21" s="249"/>
      <c r="HAH21" s="249"/>
      <c r="HAI21" s="249"/>
      <c r="HAJ21" s="249"/>
      <c r="HAK21" s="249"/>
      <c r="HAL21" s="249"/>
      <c r="HAM21" s="249"/>
      <c r="HAN21" s="249"/>
      <c r="HAO21" s="249"/>
      <c r="HAP21" s="249"/>
      <c r="HAQ21" s="249"/>
      <c r="HAR21" s="249"/>
      <c r="HAS21" s="249"/>
      <c r="HAT21" s="249"/>
      <c r="HAU21" s="249"/>
      <c r="HAV21" s="249"/>
      <c r="HAW21" s="249"/>
      <c r="HAX21" s="249"/>
      <c r="HAY21" s="249"/>
      <c r="HAZ21" s="249"/>
      <c r="HBA21" s="249"/>
      <c r="HBB21" s="249"/>
      <c r="HBC21" s="249"/>
      <c r="HBD21" s="249"/>
      <c r="HBE21" s="249"/>
      <c r="HBF21" s="249"/>
      <c r="HBG21" s="249"/>
      <c r="HBH21" s="249"/>
      <c r="HBI21" s="249"/>
      <c r="HBJ21" s="249"/>
      <c r="HBK21" s="249"/>
      <c r="HBL21" s="249"/>
      <c r="HBM21" s="249"/>
      <c r="HBN21" s="249"/>
      <c r="HBO21" s="249"/>
      <c r="HBP21" s="249"/>
      <c r="HBQ21" s="249"/>
      <c r="HBR21" s="249"/>
      <c r="HBS21" s="249"/>
      <c r="HBT21" s="249"/>
      <c r="HBU21" s="249"/>
      <c r="HBV21" s="249"/>
      <c r="HBW21" s="249"/>
      <c r="HBX21" s="249"/>
      <c r="HBY21" s="249"/>
      <c r="HBZ21" s="249"/>
      <c r="HCA21" s="249"/>
      <c r="HCB21" s="249"/>
      <c r="HCC21" s="249"/>
      <c r="HCD21" s="249"/>
      <c r="HCE21" s="249"/>
      <c r="HCF21" s="249"/>
      <c r="HCG21" s="249"/>
      <c r="HCH21" s="249"/>
      <c r="HCI21" s="249"/>
      <c r="HCJ21" s="249"/>
      <c r="HCK21" s="249"/>
      <c r="HCL21" s="249"/>
      <c r="HCM21" s="249"/>
      <c r="HCN21" s="249"/>
      <c r="HCO21" s="249"/>
      <c r="HCP21" s="249"/>
      <c r="HCQ21" s="249"/>
      <c r="HCR21" s="249"/>
      <c r="HCS21" s="249"/>
      <c r="HCT21" s="249"/>
      <c r="HCU21" s="249"/>
      <c r="HCV21" s="249"/>
      <c r="HCW21" s="249"/>
      <c r="HCX21" s="249"/>
      <c r="HCY21" s="249"/>
      <c r="HCZ21" s="249"/>
      <c r="HDA21" s="249"/>
      <c r="HDB21" s="249"/>
      <c r="HDC21" s="249"/>
      <c r="HDD21" s="249"/>
      <c r="HDE21" s="249"/>
      <c r="HDF21" s="249"/>
      <c r="HDG21" s="249"/>
      <c r="HDH21" s="249"/>
      <c r="HDI21" s="249"/>
      <c r="HDJ21" s="249"/>
      <c r="HDK21" s="249"/>
      <c r="HDL21" s="249"/>
      <c r="HDM21" s="249"/>
      <c r="HDN21" s="249"/>
      <c r="HDO21" s="249"/>
      <c r="HDP21" s="249"/>
      <c r="HDQ21" s="249"/>
      <c r="HDR21" s="249"/>
      <c r="HDS21" s="249"/>
      <c r="HDT21" s="249"/>
      <c r="HDU21" s="249"/>
      <c r="HDV21" s="249"/>
      <c r="HDW21" s="249"/>
      <c r="HDX21" s="249"/>
      <c r="HDY21" s="249"/>
      <c r="HDZ21" s="249"/>
      <c r="HEA21" s="249"/>
      <c r="HEB21" s="249"/>
      <c r="HEC21" s="249"/>
      <c r="HED21" s="249"/>
      <c r="HEE21" s="249"/>
      <c r="HEF21" s="249"/>
      <c r="HEG21" s="249"/>
      <c r="HEH21" s="249"/>
      <c r="HEI21" s="249"/>
      <c r="HEJ21" s="249"/>
      <c r="HEK21" s="249"/>
      <c r="HEL21" s="249"/>
      <c r="HEM21" s="249"/>
      <c r="HEN21" s="249"/>
      <c r="HEO21" s="249"/>
      <c r="HEP21" s="249"/>
      <c r="HEQ21" s="249"/>
      <c r="HER21" s="249"/>
      <c r="HES21" s="249"/>
      <c r="HET21" s="249"/>
      <c r="HEU21" s="249"/>
      <c r="HEV21" s="249"/>
      <c r="HEW21" s="249"/>
      <c r="HEX21" s="249"/>
      <c r="HEY21" s="249"/>
      <c r="HEZ21" s="249"/>
      <c r="HFA21" s="249"/>
      <c r="HFB21" s="249"/>
      <c r="HFC21" s="249"/>
      <c r="HFD21" s="249"/>
      <c r="HFE21" s="249"/>
      <c r="HFF21" s="249"/>
      <c r="HFG21" s="249"/>
      <c r="HFH21" s="249"/>
      <c r="HFI21" s="249"/>
      <c r="HFJ21" s="249"/>
      <c r="HFK21" s="249"/>
      <c r="HFL21" s="249"/>
      <c r="HFM21" s="249"/>
      <c r="HFN21" s="249"/>
      <c r="HFO21" s="249"/>
      <c r="HFP21" s="249"/>
      <c r="HFQ21" s="249"/>
      <c r="HFR21" s="249"/>
      <c r="HFS21" s="249"/>
      <c r="HFT21" s="249"/>
      <c r="HFU21" s="249"/>
      <c r="HFV21" s="249"/>
      <c r="HFW21" s="249"/>
      <c r="HFX21" s="249"/>
      <c r="HFY21" s="249"/>
      <c r="HFZ21" s="249"/>
      <c r="HGA21" s="249"/>
      <c r="HGB21" s="249"/>
      <c r="HGC21" s="249"/>
      <c r="HGD21" s="249"/>
      <c r="HGE21" s="249"/>
      <c r="HGF21" s="249"/>
      <c r="HGG21" s="249"/>
      <c r="HGH21" s="249"/>
      <c r="HGI21" s="249"/>
      <c r="HGJ21" s="249"/>
      <c r="HGK21" s="249"/>
      <c r="HGL21" s="249"/>
      <c r="HGM21" s="249"/>
      <c r="HGN21" s="249"/>
      <c r="HGO21" s="249"/>
      <c r="HGP21" s="249"/>
      <c r="HGQ21" s="249"/>
      <c r="HGR21" s="249"/>
      <c r="HGS21" s="249"/>
      <c r="HGT21" s="249"/>
      <c r="HGU21" s="249"/>
      <c r="HGV21" s="249"/>
      <c r="HGW21" s="249"/>
      <c r="HGX21" s="249"/>
      <c r="HGY21" s="249"/>
      <c r="HGZ21" s="249"/>
      <c r="HHA21" s="249"/>
      <c r="HHB21" s="249"/>
      <c r="HHC21" s="249"/>
      <c r="HHD21" s="249"/>
      <c r="HHE21" s="249"/>
      <c r="HHF21" s="249"/>
      <c r="HHG21" s="249"/>
      <c r="HHH21" s="249"/>
      <c r="HHI21" s="249"/>
      <c r="HHJ21" s="249"/>
      <c r="HHK21" s="249"/>
      <c r="HHL21" s="249"/>
      <c r="HHM21" s="249"/>
      <c r="HHN21" s="249"/>
      <c r="HHO21" s="249"/>
      <c r="HHP21" s="249"/>
      <c r="HHQ21" s="249"/>
      <c r="HHR21" s="249"/>
      <c r="HHS21" s="249"/>
      <c r="HHT21" s="249"/>
      <c r="HHU21" s="249"/>
      <c r="HHV21" s="249"/>
      <c r="HHW21" s="249"/>
      <c r="HHX21" s="249"/>
      <c r="HHY21" s="249"/>
      <c r="HHZ21" s="249"/>
      <c r="HIA21" s="249"/>
      <c r="HIB21" s="249"/>
      <c r="HIC21" s="249"/>
      <c r="HID21" s="249"/>
      <c r="HIE21" s="249"/>
      <c r="HIF21" s="249"/>
      <c r="HIG21" s="249"/>
      <c r="HIH21" s="249"/>
      <c r="HII21" s="249"/>
      <c r="HIJ21" s="249"/>
      <c r="HIK21" s="249"/>
      <c r="HIL21" s="249"/>
      <c r="HIM21" s="249"/>
      <c r="HIN21" s="249"/>
      <c r="HIO21" s="249"/>
      <c r="HIP21" s="249"/>
      <c r="HIQ21" s="249"/>
      <c r="HIR21" s="249"/>
      <c r="HIS21" s="249"/>
      <c r="HIT21" s="249"/>
      <c r="HIU21" s="249"/>
      <c r="HIV21" s="249"/>
      <c r="HIW21" s="249"/>
      <c r="HIX21" s="249"/>
      <c r="HIY21" s="249"/>
      <c r="HIZ21" s="249"/>
      <c r="HJA21" s="249"/>
      <c r="HJB21" s="249"/>
      <c r="HJC21" s="249"/>
      <c r="HJD21" s="249"/>
      <c r="HJE21" s="249"/>
      <c r="HJF21" s="249"/>
      <c r="HJG21" s="249"/>
      <c r="HJH21" s="249"/>
      <c r="HJI21" s="249"/>
      <c r="HJJ21" s="249"/>
      <c r="HJK21" s="249"/>
      <c r="HJL21" s="249"/>
      <c r="HJM21" s="249"/>
      <c r="HJN21" s="249"/>
      <c r="HJO21" s="249"/>
      <c r="HJP21" s="249"/>
      <c r="HJQ21" s="249"/>
      <c r="HJR21" s="249"/>
      <c r="HJS21" s="249"/>
      <c r="HJT21" s="249"/>
      <c r="HJU21" s="249"/>
      <c r="HJV21" s="249"/>
      <c r="HJW21" s="249"/>
      <c r="HJX21" s="249"/>
      <c r="HJY21" s="249"/>
      <c r="HJZ21" s="249"/>
      <c r="HKA21" s="249"/>
      <c r="HKB21" s="249"/>
      <c r="HKC21" s="249"/>
      <c r="HKD21" s="249"/>
      <c r="HKE21" s="249"/>
      <c r="HKF21" s="249"/>
      <c r="HKG21" s="249"/>
      <c r="HKH21" s="249"/>
      <c r="HKI21" s="249"/>
      <c r="HKJ21" s="249"/>
      <c r="HKK21" s="249"/>
      <c r="HKL21" s="249"/>
      <c r="HKM21" s="249"/>
      <c r="HKN21" s="249"/>
      <c r="HKO21" s="249"/>
      <c r="HKP21" s="249"/>
      <c r="HKQ21" s="249"/>
      <c r="HKR21" s="249"/>
      <c r="HKS21" s="249"/>
      <c r="HKT21" s="249"/>
      <c r="HKU21" s="249"/>
      <c r="HKV21" s="249"/>
      <c r="HKW21" s="249"/>
      <c r="HKX21" s="249"/>
      <c r="HKY21" s="249"/>
      <c r="HKZ21" s="249"/>
      <c r="HLA21" s="249"/>
      <c r="HLB21" s="249"/>
      <c r="HLC21" s="249"/>
      <c r="HLD21" s="249"/>
      <c r="HLE21" s="249"/>
      <c r="HLF21" s="249"/>
      <c r="HLG21" s="249"/>
      <c r="HLH21" s="249"/>
      <c r="HLI21" s="249"/>
      <c r="HLJ21" s="249"/>
      <c r="HLK21" s="249"/>
      <c r="HLL21" s="249"/>
      <c r="HLM21" s="249"/>
      <c r="HLN21" s="249"/>
      <c r="HLO21" s="249"/>
      <c r="HLP21" s="249"/>
      <c r="HLQ21" s="249"/>
      <c r="HLR21" s="249"/>
      <c r="HLS21" s="249"/>
      <c r="HLT21" s="249"/>
      <c r="HLU21" s="249"/>
      <c r="HLV21" s="249"/>
      <c r="HLW21" s="249"/>
      <c r="HLX21" s="249"/>
      <c r="HLY21" s="249"/>
      <c r="HLZ21" s="249"/>
      <c r="HMA21" s="249"/>
      <c r="HMB21" s="249"/>
      <c r="HMC21" s="249"/>
      <c r="HMD21" s="249"/>
      <c r="HME21" s="249"/>
      <c r="HMF21" s="249"/>
      <c r="HMG21" s="249"/>
      <c r="HMH21" s="249"/>
      <c r="HMI21" s="249"/>
      <c r="HMJ21" s="249"/>
      <c r="HMK21" s="249"/>
      <c r="HML21" s="249"/>
      <c r="HMM21" s="249"/>
      <c r="HMN21" s="249"/>
      <c r="HMO21" s="249"/>
      <c r="HMP21" s="249"/>
      <c r="HMQ21" s="249"/>
      <c r="HMR21" s="249"/>
      <c r="HMS21" s="249"/>
      <c r="HMT21" s="249"/>
      <c r="HMU21" s="249"/>
      <c r="HMV21" s="249"/>
      <c r="HMW21" s="249"/>
      <c r="HMX21" s="249"/>
      <c r="HMY21" s="249"/>
      <c r="HMZ21" s="249"/>
      <c r="HNA21" s="249"/>
      <c r="HNB21" s="249"/>
      <c r="HNC21" s="249"/>
      <c r="HND21" s="249"/>
      <c r="HNE21" s="249"/>
      <c r="HNF21" s="249"/>
      <c r="HNG21" s="249"/>
      <c r="HNH21" s="249"/>
      <c r="HNI21" s="249"/>
      <c r="HNJ21" s="249"/>
      <c r="HNK21" s="249"/>
      <c r="HNL21" s="249"/>
      <c r="HNM21" s="249"/>
      <c r="HNN21" s="249"/>
      <c r="HNO21" s="249"/>
      <c r="HNP21" s="249"/>
      <c r="HNQ21" s="249"/>
      <c r="HNR21" s="249"/>
      <c r="HNS21" s="249"/>
      <c r="HNT21" s="249"/>
      <c r="HNU21" s="249"/>
      <c r="HNV21" s="249"/>
      <c r="HNW21" s="249"/>
      <c r="HNX21" s="249"/>
      <c r="HNY21" s="249"/>
      <c r="HNZ21" s="249"/>
      <c r="HOA21" s="249"/>
      <c r="HOB21" s="249"/>
      <c r="HOC21" s="249"/>
      <c r="HOD21" s="249"/>
      <c r="HOE21" s="249"/>
      <c r="HOF21" s="249"/>
      <c r="HOG21" s="249"/>
      <c r="HOH21" s="249"/>
      <c r="HOI21" s="249"/>
      <c r="HOJ21" s="249"/>
      <c r="HOK21" s="249"/>
      <c r="HOL21" s="249"/>
      <c r="HOM21" s="249"/>
      <c r="HON21" s="249"/>
      <c r="HOO21" s="249"/>
      <c r="HOP21" s="249"/>
      <c r="HOQ21" s="249"/>
      <c r="HOR21" s="249"/>
      <c r="HOS21" s="249"/>
      <c r="HOT21" s="249"/>
      <c r="HOU21" s="249"/>
      <c r="HOV21" s="249"/>
      <c r="HOW21" s="249"/>
      <c r="HOX21" s="249"/>
      <c r="HOY21" s="249"/>
      <c r="HOZ21" s="249"/>
      <c r="HPA21" s="249"/>
      <c r="HPB21" s="249"/>
      <c r="HPC21" s="249"/>
      <c r="HPD21" s="249"/>
      <c r="HPE21" s="249"/>
      <c r="HPF21" s="249"/>
      <c r="HPG21" s="249"/>
      <c r="HPH21" s="249"/>
      <c r="HPI21" s="249"/>
      <c r="HPJ21" s="249"/>
      <c r="HPK21" s="249"/>
      <c r="HPL21" s="249"/>
      <c r="HPM21" s="249"/>
      <c r="HPN21" s="249"/>
      <c r="HPO21" s="249"/>
      <c r="HPP21" s="249"/>
      <c r="HPQ21" s="249"/>
      <c r="HPR21" s="249"/>
      <c r="HPS21" s="249"/>
      <c r="HPT21" s="249"/>
      <c r="HPU21" s="249"/>
      <c r="HPV21" s="249"/>
      <c r="HPW21" s="249"/>
      <c r="HPX21" s="249"/>
      <c r="HPY21" s="249"/>
      <c r="HPZ21" s="249"/>
      <c r="HQA21" s="249"/>
      <c r="HQB21" s="249"/>
      <c r="HQC21" s="249"/>
      <c r="HQD21" s="249"/>
      <c r="HQE21" s="249"/>
      <c r="HQF21" s="249"/>
      <c r="HQG21" s="249"/>
      <c r="HQH21" s="249"/>
      <c r="HQI21" s="249"/>
      <c r="HQJ21" s="249"/>
      <c r="HQK21" s="249"/>
      <c r="HQL21" s="249"/>
      <c r="HQM21" s="249"/>
      <c r="HQN21" s="249"/>
      <c r="HQO21" s="249"/>
      <c r="HQP21" s="249"/>
      <c r="HQQ21" s="249"/>
      <c r="HQR21" s="249"/>
      <c r="HQS21" s="249"/>
      <c r="HQT21" s="249"/>
      <c r="HQU21" s="249"/>
      <c r="HQV21" s="249"/>
      <c r="HQW21" s="249"/>
      <c r="HQX21" s="249"/>
      <c r="HQY21" s="249"/>
      <c r="HQZ21" s="249"/>
      <c r="HRA21" s="249"/>
      <c r="HRB21" s="249"/>
      <c r="HRC21" s="249"/>
      <c r="HRD21" s="249"/>
      <c r="HRE21" s="249"/>
      <c r="HRF21" s="249"/>
      <c r="HRG21" s="249"/>
      <c r="HRH21" s="249"/>
      <c r="HRI21" s="249"/>
      <c r="HRJ21" s="249"/>
      <c r="HRK21" s="249"/>
      <c r="HRL21" s="249"/>
      <c r="HRM21" s="249"/>
      <c r="HRN21" s="249"/>
      <c r="HRO21" s="249"/>
      <c r="HRP21" s="249"/>
      <c r="HRQ21" s="249"/>
      <c r="HRR21" s="249"/>
      <c r="HRS21" s="249"/>
      <c r="HRT21" s="249"/>
      <c r="HRU21" s="249"/>
      <c r="HRV21" s="249"/>
      <c r="HRW21" s="249"/>
      <c r="HRX21" s="249"/>
      <c r="HRY21" s="249"/>
      <c r="HRZ21" s="249"/>
      <c r="HSA21" s="249"/>
      <c r="HSB21" s="249"/>
      <c r="HSC21" s="249"/>
      <c r="HSD21" s="249"/>
      <c r="HSE21" s="249"/>
      <c r="HSF21" s="249"/>
      <c r="HSG21" s="249"/>
      <c r="HSH21" s="249"/>
      <c r="HSI21" s="249"/>
      <c r="HSJ21" s="249"/>
      <c r="HSK21" s="249"/>
      <c r="HSL21" s="249"/>
      <c r="HSM21" s="249"/>
      <c r="HSN21" s="249"/>
      <c r="HSO21" s="249"/>
      <c r="HSP21" s="249"/>
      <c r="HSQ21" s="249"/>
      <c r="HSR21" s="249"/>
      <c r="HSS21" s="249"/>
      <c r="HST21" s="249"/>
      <c r="HSU21" s="249"/>
      <c r="HSV21" s="249"/>
      <c r="HSW21" s="249"/>
      <c r="HSX21" s="249"/>
      <c r="HSY21" s="249"/>
      <c r="HSZ21" s="249"/>
      <c r="HTA21" s="249"/>
      <c r="HTB21" s="249"/>
      <c r="HTC21" s="249"/>
      <c r="HTD21" s="249"/>
      <c r="HTE21" s="249"/>
      <c r="HTF21" s="249"/>
      <c r="HTG21" s="249"/>
      <c r="HTH21" s="249"/>
      <c r="HTI21" s="249"/>
      <c r="HTJ21" s="249"/>
      <c r="HTK21" s="249"/>
      <c r="HTL21" s="249"/>
      <c r="HTM21" s="249"/>
      <c r="HTN21" s="249"/>
      <c r="HTO21" s="249"/>
      <c r="HTP21" s="249"/>
      <c r="HTQ21" s="249"/>
      <c r="HTR21" s="249"/>
      <c r="HTS21" s="249"/>
      <c r="HTT21" s="249"/>
      <c r="HTU21" s="249"/>
      <c r="HTV21" s="249"/>
      <c r="HTW21" s="249"/>
      <c r="HTX21" s="249"/>
      <c r="HTY21" s="249"/>
      <c r="HTZ21" s="249"/>
      <c r="HUA21" s="249"/>
      <c r="HUB21" s="249"/>
      <c r="HUC21" s="249"/>
      <c r="HUD21" s="249"/>
      <c r="HUE21" s="249"/>
      <c r="HUF21" s="249"/>
      <c r="HUG21" s="249"/>
      <c r="HUH21" s="249"/>
      <c r="HUI21" s="249"/>
      <c r="HUJ21" s="249"/>
      <c r="HUK21" s="249"/>
      <c r="HUL21" s="249"/>
      <c r="HUM21" s="249"/>
      <c r="HUN21" s="249"/>
      <c r="HUO21" s="249"/>
      <c r="HUP21" s="249"/>
      <c r="HUQ21" s="249"/>
      <c r="HUR21" s="249"/>
      <c r="HUS21" s="249"/>
      <c r="HUT21" s="249"/>
      <c r="HUU21" s="249"/>
      <c r="HUV21" s="249"/>
      <c r="HUW21" s="249"/>
      <c r="HUX21" s="249"/>
      <c r="HUY21" s="249"/>
      <c r="HUZ21" s="249"/>
      <c r="HVA21" s="249"/>
      <c r="HVB21" s="249"/>
      <c r="HVC21" s="249"/>
      <c r="HVD21" s="249"/>
      <c r="HVE21" s="249"/>
      <c r="HVF21" s="249"/>
      <c r="HVG21" s="249"/>
      <c r="HVH21" s="249"/>
      <c r="HVI21" s="249"/>
      <c r="HVJ21" s="249"/>
      <c r="HVK21" s="249"/>
      <c r="HVL21" s="249"/>
      <c r="HVM21" s="249"/>
      <c r="HVN21" s="249"/>
      <c r="HVO21" s="249"/>
      <c r="HVP21" s="249"/>
      <c r="HVQ21" s="249"/>
      <c r="HVR21" s="249"/>
      <c r="HVS21" s="249"/>
      <c r="HVT21" s="249"/>
      <c r="HVU21" s="249"/>
      <c r="HVV21" s="249"/>
      <c r="HVW21" s="249"/>
      <c r="HVX21" s="249"/>
      <c r="HVY21" s="249"/>
      <c r="HVZ21" s="249"/>
      <c r="HWA21" s="249"/>
      <c r="HWB21" s="249"/>
      <c r="HWC21" s="249"/>
      <c r="HWD21" s="249"/>
      <c r="HWE21" s="249"/>
      <c r="HWF21" s="249"/>
      <c r="HWG21" s="249"/>
      <c r="HWH21" s="249"/>
      <c r="HWI21" s="249"/>
      <c r="HWJ21" s="249"/>
      <c r="HWK21" s="249"/>
      <c r="HWL21" s="249"/>
      <c r="HWM21" s="249"/>
      <c r="HWN21" s="249"/>
      <c r="HWO21" s="249"/>
      <c r="HWP21" s="249"/>
      <c r="HWQ21" s="249"/>
      <c r="HWR21" s="249"/>
      <c r="HWS21" s="249"/>
      <c r="HWT21" s="249"/>
      <c r="HWU21" s="249"/>
      <c r="HWV21" s="249"/>
      <c r="HWW21" s="249"/>
      <c r="HWX21" s="249"/>
      <c r="HWY21" s="249"/>
      <c r="HWZ21" s="249"/>
      <c r="HXA21" s="249"/>
      <c r="HXB21" s="249"/>
      <c r="HXC21" s="249"/>
      <c r="HXD21" s="249"/>
      <c r="HXE21" s="249"/>
      <c r="HXF21" s="249"/>
      <c r="HXG21" s="249"/>
      <c r="HXH21" s="249"/>
      <c r="HXI21" s="249"/>
      <c r="HXJ21" s="249"/>
      <c r="HXK21" s="249"/>
      <c r="HXL21" s="249"/>
      <c r="HXM21" s="249"/>
      <c r="HXN21" s="249"/>
      <c r="HXO21" s="249"/>
      <c r="HXP21" s="249"/>
      <c r="HXQ21" s="249"/>
      <c r="HXR21" s="249"/>
      <c r="HXS21" s="249"/>
      <c r="HXT21" s="249"/>
      <c r="HXU21" s="249"/>
      <c r="HXV21" s="249"/>
      <c r="HXW21" s="249"/>
      <c r="HXX21" s="249"/>
      <c r="HXY21" s="249"/>
      <c r="HXZ21" s="249"/>
      <c r="HYA21" s="249"/>
      <c r="HYB21" s="249"/>
      <c r="HYC21" s="249"/>
      <c r="HYD21" s="249"/>
      <c r="HYE21" s="249"/>
      <c r="HYF21" s="249"/>
      <c r="HYG21" s="249"/>
      <c r="HYH21" s="249"/>
      <c r="HYI21" s="249"/>
      <c r="HYJ21" s="249"/>
      <c r="HYK21" s="249"/>
      <c r="HYL21" s="249"/>
      <c r="HYM21" s="249"/>
      <c r="HYN21" s="249"/>
      <c r="HYO21" s="249"/>
      <c r="HYP21" s="249"/>
      <c r="HYQ21" s="249"/>
      <c r="HYR21" s="249"/>
      <c r="HYS21" s="249"/>
      <c r="HYT21" s="249"/>
      <c r="HYU21" s="249"/>
      <c r="HYV21" s="249"/>
      <c r="HYW21" s="249"/>
      <c r="HYX21" s="249"/>
      <c r="HYY21" s="249"/>
      <c r="HYZ21" s="249"/>
      <c r="HZA21" s="249"/>
      <c r="HZB21" s="249"/>
      <c r="HZC21" s="249"/>
      <c r="HZD21" s="249"/>
      <c r="HZE21" s="249"/>
      <c r="HZF21" s="249"/>
      <c r="HZG21" s="249"/>
      <c r="HZH21" s="249"/>
      <c r="HZI21" s="249"/>
      <c r="HZJ21" s="249"/>
      <c r="HZK21" s="249"/>
      <c r="HZL21" s="249"/>
      <c r="HZM21" s="249"/>
      <c r="HZN21" s="249"/>
      <c r="HZO21" s="249"/>
      <c r="HZP21" s="249"/>
      <c r="HZQ21" s="249"/>
      <c r="HZR21" s="249"/>
      <c r="HZS21" s="249"/>
      <c r="HZT21" s="249"/>
      <c r="HZU21" s="249"/>
      <c r="HZV21" s="249"/>
      <c r="HZW21" s="249"/>
      <c r="HZX21" s="249"/>
      <c r="HZY21" s="249"/>
      <c r="HZZ21" s="249"/>
      <c r="IAA21" s="249"/>
      <c r="IAB21" s="249"/>
      <c r="IAC21" s="249"/>
      <c r="IAD21" s="249"/>
      <c r="IAE21" s="249"/>
      <c r="IAF21" s="249"/>
      <c r="IAG21" s="249"/>
      <c r="IAH21" s="249"/>
      <c r="IAI21" s="249"/>
      <c r="IAJ21" s="249"/>
      <c r="IAK21" s="249"/>
      <c r="IAL21" s="249"/>
      <c r="IAM21" s="249"/>
      <c r="IAN21" s="249"/>
      <c r="IAO21" s="249"/>
      <c r="IAP21" s="249"/>
      <c r="IAQ21" s="249"/>
      <c r="IAR21" s="249"/>
      <c r="IAS21" s="249"/>
      <c r="IAT21" s="249"/>
      <c r="IAU21" s="249"/>
      <c r="IAV21" s="249"/>
      <c r="IAW21" s="249"/>
      <c r="IAX21" s="249"/>
      <c r="IAY21" s="249"/>
      <c r="IAZ21" s="249"/>
      <c r="IBA21" s="249"/>
      <c r="IBB21" s="249"/>
      <c r="IBC21" s="249"/>
      <c r="IBD21" s="249"/>
      <c r="IBE21" s="249"/>
      <c r="IBF21" s="249"/>
      <c r="IBG21" s="249"/>
      <c r="IBH21" s="249"/>
      <c r="IBI21" s="249"/>
      <c r="IBJ21" s="249"/>
      <c r="IBK21" s="249"/>
      <c r="IBL21" s="249"/>
      <c r="IBM21" s="249"/>
      <c r="IBN21" s="249"/>
      <c r="IBO21" s="249"/>
      <c r="IBP21" s="249"/>
      <c r="IBQ21" s="249"/>
      <c r="IBR21" s="249"/>
      <c r="IBS21" s="249"/>
      <c r="IBT21" s="249"/>
      <c r="IBU21" s="249"/>
      <c r="IBV21" s="249"/>
      <c r="IBW21" s="249"/>
      <c r="IBX21" s="249"/>
      <c r="IBY21" s="249"/>
      <c r="IBZ21" s="249"/>
      <c r="ICA21" s="249"/>
      <c r="ICB21" s="249"/>
      <c r="ICC21" s="249"/>
      <c r="ICD21" s="249"/>
      <c r="ICE21" s="249"/>
      <c r="ICF21" s="249"/>
      <c r="ICG21" s="249"/>
      <c r="ICH21" s="249"/>
      <c r="ICI21" s="249"/>
      <c r="ICJ21" s="249"/>
      <c r="ICK21" s="249"/>
      <c r="ICL21" s="249"/>
      <c r="ICM21" s="249"/>
      <c r="ICN21" s="249"/>
      <c r="ICO21" s="249"/>
      <c r="ICP21" s="249"/>
      <c r="ICQ21" s="249"/>
      <c r="ICR21" s="249"/>
      <c r="ICS21" s="249"/>
      <c r="ICT21" s="249"/>
      <c r="ICU21" s="249"/>
      <c r="ICV21" s="249"/>
      <c r="ICW21" s="249"/>
      <c r="ICX21" s="249"/>
      <c r="ICY21" s="249"/>
      <c r="ICZ21" s="249"/>
      <c r="IDA21" s="249"/>
      <c r="IDB21" s="249"/>
      <c r="IDC21" s="249"/>
      <c r="IDD21" s="249"/>
      <c r="IDE21" s="249"/>
      <c r="IDF21" s="249"/>
      <c r="IDG21" s="249"/>
      <c r="IDH21" s="249"/>
      <c r="IDI21" s="249"/>
      <c r="IDJ21" s="249"/>
      <c r="IDK21" s="249"/>
      <c r="IDL21" s="249"/>
      <c r="IDM21" s="249"/>
      <c r="IDN21" s="249"/>
      <c r="IDO21" s="249"/>
      <c r="IDP21" s="249"/>
      <c r="IDQ21" s="249"/>
      <c r="IDR21" s="249"/>
      <c r="IDS21" s="249"/>
      <c r="IDT21" s="249"/>
      <c r="IDU21" s="249"/>
      <c r="IDV21" s="249"/>
      <c r="IDW21" s="249"/>
      <c r="IDX21" s="249"/>
      <c r="IDY21" s="249"/>
      <c r="IDZ21" s="249"/>
      <c r="IEA21" s="249"/>
      <c r="IEB21" s="249"/>
      <c r="IEC21" s="249"/>
      <c r="IED21" s="249"/>
      <c r="IEE21" s="249"/>
      <c r="IEF21" s="249"/>
      <c r="IEG21" s="249"/>
      <c r="IEH21" s="249"/>
      <c r="IEI21" s="249"/>
      <c r="IEJ21" s="249"/>
      <c r="IEK21" s="249"/>
      <c r="IEL21" s="249"/>
      <c r="IEM21" s="249"/>
      <c r="IEN21" s="249"/>
      <c r="IEO21" s="249"/>
      <c r="IEP21" s="249"/>
      <c r="IEQ21" s="249"/>
      <c r="IER21" s="249"/>
      <c r="IES21" s="249"/>
      <c r="IET21" s="249"/>
      <c r="IEU21" s="249"/>
      <c r="IEV21" s="249"/>
      <c r="IEW21" s="249"/>
      <c r="IEX21" s="249"/>
      <c r="IEY21" s="249"/>
      <c r="IEZ21" s="249"/>
      <c r="IFA21" s="249"/>
      <c r="IFB21" s="249"/>
      <c r="IFC21" s="249"/>
      <c r="IFD21" s="249"/>
      <c r="IFE21" s="249"/>
      <c r="IFF21" s="249"/>
      <c r="IFG21" s="249"/>
      <c r="IFH21" s="249"/>
      <c r="IFI21" s="249"/>
      <c r="IFJ21" s="249"/>
      <c r="IFK21" s="249"/>
      <c r="IFL21" s="249"/>
      <c r="IFM21" s="249"/>
      <c r="IFN21" s="249"/>
      <c r="IFO21" s="249"/>
      <c r="IFP21" s="249"/>
      <c r="IFQ21" s="249"/>
      <c r="IFR21" s="249"/>
      <c r="IFS21" s="249"/>
      <c r="IFT21" s="249"/>
      <c r="IFU21" s="249"/>
      <c r="IFV21" s="249"/>
      <c r="IFW21" s="249"/>
      <c r="IFX21" s="249"/>
      <c r="IFY21" s="249"/>
      <c r="IFZ21" s="249"/>
      <c r="IGA21" s="249"/>
      <c r="IGB21" s="249"/>
      <c r="IGC21" s="249"/>
      <c r="IGD21" s="249"/>
      <c r="IGE21" s="249"/>
      <c r="IGF21" s="249"/>
      <c r="IGG21" s="249"/>
      <c r="IGH21" s="249"/>
      <c r="IGI21" s="249"/>
      <c r="IGJ21" s="249"/>
      <c r="IGK21" s="249"/>
      <c r="IGL21" s="249"/>
      <c r="IGM21" s="249"/>
      <c r="IGN21" s="249"/>
      <c r="IGO21" s="249"/>
      <c r="IGP21" s="249"/>
      <c r="IGQ21" s="249"/>
      <c r="IGR21" s="249"/>
      <c r="IGS21" s="249"/>
      <c r="IGT21" s="249"/>
      <c r="IGU21" s="249"/>
      <c r="IGV21" s="249"/>
      <c r="IGW21" s="249"/>
      <c r="IGX21" s="249"/>
      <c r="IGY21" s="249"/>
      <c r="IGZ21" s="249"/>
      <c r="IHA21" s="249"/>
      <c r="IHB21" s="249"/>
      <c r="IHC21" s="249"/>
      <c r="IHD21" s="249"/>
      <c r="IHE21" s="249"/>
      <c r="IHF21" s="249"/>
      <c r="IHG21" s="249"/>
      <c r="IHH21" s="249"/>
      <c r="IHI21" s="249"/>
      <c r="IHJ21" s="249"/>
      <c r="IHK21" s="249"/>
      <c r="IHL21" s="249"/>
      <c r="IHM21" s="249"/>
      <c r="IHN21" s="249"/>
      <c r="IHO21" s="249"/>
      <c r="IHP21" s="249"/>
      <c r="IHQ21" s="249"/>
      <c r="IHR21" s="249"/>
      <c r="IHS21" s="249"/>
      <c r="IHT21" s="249"/>
      <c r="IHU21" s="249"/>
      <c r="IHV21" s="249"/>
      <c r="IHW21" s="249"/>
      <c r="IHX21" s="249"/>
      <c r="IHY21" s="249"/>
      <c r="IHZ21" s="249"/>
      <c r="IIA21" s="249"/>
      <c r="IIB21" s="249"/>
      <c r="IIC21" s="249"/>
      <c r="IID21" s="249"/>
      <c r="IIE21" s="249"/>
      <c r="IIF21" s="249"/>
      <c r="IIG21" s="249"/>
      <c r="IIH21" s="249"/>
      <c r="III21" s="249"/>
      <c r="IIJ21" s="249"/>
      <c r="IIK21" s="249"/>
      <c r="IIL21" s="249"/>
      <c r="IIM21" s="249"/>
      <c r="IIN21" s="249"/>
      <c r="IIO21" s="249"/>
      <c r="IIP21" s="249"/>
      <c r="IIQ21" s="249"/>
      <c r="IIR21" s="249"/>
      <c r="IIS21" s="249"/>
      <c r="IIT21" s="249"/>
      <c r="IIU21" s="249"/>
      <c r="IIV21" s="249"/>
      <c r="IIW21" s="249"/>
      <c r="IIX21" s="249"/>
      <c r="IIY21" s="249"/>
      <c r="IIZ21" s="249"/>
      <c r="IJA21" s="249"/>
      <c r="IJB21" s="249"/>
      <c r="IJC21" s="249"/>
      <c r="IJD21" s="249"/>
      <c r="IJE21" s="249"/>
      <c r="IJF21" s="249"/>
      <c r="IJG21" s="249"/>
      <c r="IJH21" s="249"/>
      <c r="IJI21" s="249"/>
      <c r="IJJ21" s="249"/>
      <c r="IJK21" s="249"/>
      <c r="IJL21" s="249"/>
      <c r="IJM21" s="249"/>
      <c r="IJN21" s="249"/>
      <c r="IJO21" s="249"/>
      <c r="IJP21" s="249"/>
      <c r="IJQ21" s="249"/>
      <c r="IJR21" s="249"/>
      <c r="IJS21" s="249"/>
      <c r="IJT21" s="249"/>
      <c r="IJU21" s="249"/>
      <c r="IJV21" s="249"/>
      <c r="IJW21" s="249"/>
      <c r="IJX21" s="249"/>
      <c r="IJY21" s="249"/>
      <c r="IJZ21" s="249"/>
      <c r="IKA21" s="249"/>
      <c r="IKB21" s="249"/>
      <c r="IKC21" s="249"/>
      <c r="IKD21" s="249"/>
      <c r="IKE21" s="249"/>
      <c r="IKF21" s="249"/>
      <c r="IKG21" s="249"/>
      <c r="IKH21" s="249"/>
      <c r="IKI21" s="249"/>
      <c r="IKJ21" s="249"/>
      <c r="IKK21" s="249"/>
      <c r="IKL21" s="249"/>
      <c r="IKM21" s="249"/>
      <c r="IKN21" s="249"/>
      <c r="IKO21" s="249"/>
      <c r="IKP21" s="249"/>
      <c r="IKQ21" s="249"/>
      <c r="IKR21" s="249"/>
      <c r="IKS21" s="249"/>
      <c r="IKT21" s="249"/>
      <c r="IKU21" s="249"/>
      <c r="IKV21" s="249"/>
      <c r="IKW21" s="249"/>
      <c r="IKX21" s="249"/>
      <c r="IKY21" s="249"/>
      <c r="IKZ21" s="249"/>
      <c r="ILA21" s="249"/>
      <c r="ILB21" s="249"/>
      <c r="ILC21" s="249"/>
      <c r="ILD21" s="249"/>
      <c r="ILE21" s="249"/>
      <c r="ILF21" s="249"/>
      <c r="ILG21" s="249"/>
      <c r="ILH21" s="249"/>
      <c r="ILI21" s="249"/>
      <c r="ILJ21" s="249"/>
      <c r="ILK21" s="249"/>
      <c r="ILL21" s="249"/>
      <c r="ILM21" s="249"/>
      <c r="ILN21" s="249"/>
      <c r="ILO21" s="249"/>
      <c r="ILP21" s="249"/>
      <c r="ILQ21" s="249"/>
      <c r="ILR21" s="249"/>
      <c r="ILS21" s="249"/>
      <c r="ILT21" s="249"/>
      <c r="ILU21" s="249"/>
      <c r="ILV21" s="249"/>
      <c r="ILW21" s="249"/>
      <c r="ILX21" s="249"/>
      <c r="ILY21" s="249"/>
      <c r="ILZ21" s="249"/>
      <c r="IMA21" s="249"/>
      <c r="IMB21" s="249"/>
      <c r="IMC21" s="249"/>
      <c r="IMD21" s="249"/>
      <c r="IME21" s="249"/>
      <c r="IMF21" s="249"/>
      <c r="IMG21" s="249"/>
      <c r="IMH21" s="249"/>
      <c r="IMI21" s="249"/>
      <c r="IMJ21" s="249"/>
      <c r="IMK21" s="249"/>
      <c r="IML21" s="249"/>
      <c r="IMM21" s="249"/>
      <c r="IMN21" s="249"/>
      <c r="IMO21" s="249"/>
      <c r="IMP21" s="249"/>
      <c r="IMQ21" s="249"/>
      <c r="IMR21" s="249"/>
      <c r="IMS21" s="249"/>
      <c r="IMT21" s="249"/>
      <c r="IMU21" s="249"/>
      <c r="IMV21" s="249"/>
      <c r="IMW21" s="249"/>
      <c r="IMX21" s="249"/>
      <c r="IMY21" s="249"/>
      <c r="IMZ21" s="249"/>
      <c r="INA21" s="249"/>
      <c r="INB21" s="249"/>
      <c r="INC21" s="249"/>
      <c r="IND21" s="249"/>
      <c r="INE21" s="249"/>
      <c r="INF21" s="249"/>
      <c r="ING21" s="249"/>
      <c r="INH21" s="249"/>
      <c r="INI21" s="249"/>
      <c r="INJ21" s="249"/>
      <c r="INK21" s="249"/>
      <c r="INL21" s="249"/>
      <c r="INM21" s="249"/>
      <c r="INN21" s="249"/>
      <c r="INO21" s="249"/>
      <c r="INP21" s="249"/>
      <c r="INQ21" s="249"/>
      <c r="INR21" s="249"/>
      <c r="INS21" s="249"/>
      <c r="INT21" s="249"/>
      <c r="INU21" s="249"/>
      <c r="INV21" s="249"/>
      <c r="INW21" s="249"/>
      <c r="INX21" s="249"/>
      <c r="INY21" s="249"/>
      <c r="INZ21" s="249"/>
      <c r="IOA21" s="249"/>
      <c r="IOB21" s="249"/>
      <c r="IOC21" s="249"/>
      <c r="IOD21" s="249"/>
      <c r="IOE21" s="249"/>
      <c r="IOF21" s="249"/>
      <c r="IOG21" s="249"/>
      <c r="IOH21" s="249"/>
      <c r="IOI21" s="249"/>
      <c r="IOJ21" s="249"/>
      <c r="IOK21" s="249"/>
      <c r="IOL21" s="249"/>
      <c r="IOM21" s="249"/>
      <c r="ION21" s="249"/>
      <c r="IOO21" s="249"/>
      <c r="IOP21" s="249"/>
      <c r="IOQ21" s="249"/>
      <c r="IOR21" s="249"/>
      <c r="IOS21" s="249"/>
      <c r="IOT21" s="249"/>
      <c r="IOU21" s="249"/>
      <c r="IOV21" s="249"/>
      <c r="IOW21" s="249"/>
      <c r="IOX21" s="249"/>
      <c r="IOY21" s="249"/>
      <c r="IOZ21" s="249"/>
      <c r="IPA21" s="249"/>
      <c r="IPB21" s="249"/>
      <c r="IPC21" s="249"/>
      <c r="IPD21" s="249"/>
      <c r="IPE21" s="249"/>
      <c r="IPF21" s="249"/>
      <c r="IPG21" s="249"/>
      <c r="IPH21" s="249"/>
      <c r="IPI21" s="249"/>
      <c r="IPJ21" s="249"/>
      <c r="IPK21" s="249"/>
      <c r="IPL21" s="249"/>
      <c r="IPM21" s="249"/>
      <c r="IPN21" s="249"/>
      <c r="IPO21" s="249"/>
      <c r="IPP21" s="249"/>
      <c r="IPQ21" s="249"/>
      <c r="IPR21" s="249"/>
      <c r="IPS21" s="249"/>
      <c r="IPT21" s="249"/>
      <c r="IPU21" s="249"/>
      <c r="IPV21" s="249"/>
      <c r="IPW21" s="249"/>
      <c r="IPX21" s="249"/>
      <c r="IPY21" s="249"/>
      <c r="IPZ21" s="249"/>
      <c r="IQA21" s="249"/>
      <c r="IQB21" s="249"/>
      <c r="IQC21" s="249"/>
      <c r="IQD21" s="249"/>
      <c r="IQE21" s="249"/>
      <c r="IQF21" s="249"/>
      <c r="IQG21" s="249"/>
      <c r="IQH21" s="249"/>
      <c r="IQI21" s="249"/>
      <c r="IQJ21" s="249"/>
      <c r="IQK21" s="249"/>
      <c r="IQL21" s="249"/>
      <c r="IQM21" s="249"/>
      <c r="IQN21" s="249"/>
      <c r="IQO21" s="249"/>
      <c r="IQP21" s="249"/>
      <c r="IQQ21" s="249"/>
      <c r="IQR21" s="249"/>
      <c r="IQS21" s="249"/>
      <c r="IQT21" s="249"/>
      <c r="IQU21" s="249"/>
      <c r="IQV21" s="249"/>
      <c r="IQW21" s="249"/>
      <c r="IQX21" s="249"/>
      <c r="IQY21" s="249"/>
      <c r="IQZ21" s="249"/>
      <c r="IRA21" s="249"/>
      <c r="IRB21" s="249"/>
      <c r="IRC21" s="249"/>
      <c r="IRD21" s="249"/>
      <c r="IRE21" s="249"/>
      <c r="IRF21" s="249"/>
      <c r="IRG21" s="249"/>
      <c r="IRH21" s="249"/>
      <c r="IRI21" s="249"/>
      <c r="IRJ21" s="249"/>
      <c r="IRK21" s="249"/>
      <c r="IRL21" s="249"/>
      <c r="IRM21" s="249"/>
      <c r="IRN21" s="249"/>
      <c r="IRO21" s="249"/>
      <c r="IRP21" s="249"/>
      <c r="IRQ21" s="249"/>
      <c r="IRR21" s="249"/>
      <c r="IRS21" s="249"/>
      <c r="IRT21" s="249"/>
      <c r="IRU21" s="249"/>
      <c r="IRV21" s="249"/>
      <c r="IRW21" s="249"/>
      <c r="IRX21" s="249"/>
      <c r="IRY21" s="249"/>
      <c r="IRZ21" s="249"/>
      <c r="ISA21" s="249"/>
      <c r="ISB21" s="249"/>
      <c r="ISC21" s="249"/>
      <c r="ISD21" s="249"/>
      <c r="ISE21" s="249"/>
      <c r="ISF21" s="249"/>
      <c r="ISG21" s="249"/>
      <c r="ISH21" s="249"/>
      <c r="ISI21" s="249"/>
      <c r="ISJ21" s="249"/>
      <c r="ISK21" s="249"/>
      <c r="ISL21" s="249"/>
      <c r="ISM21" s="249"/>
      <c r="ISN21" s="249"/>
      <c r="ISO21" s="249"/>
      <c r="ISP21" s="249"/>
      <c r="ISQ21" s="249"/>
      <c r="ISR21" s="249"/>
      <c r="ISS21" s="249"/>
      <c r="IST21" s="249"/>
      <c r="ISU21" s="249"/>
      <c r="ISV21" s="249"/>
      <c r="ISW21" s="249"/>
      <c r="ISX21" s="249"/>
      <c r="ISY21" s="249"/>
      <c r="ISZ21" s="249"/>
      <c r="ITA21" s="249"/>
      <c r="ITB21" s="249"/>
      <c r="ITC21" s="249"/>
      <c r="ITD21" s="249"/>
      <c r="ITE21" s="249"/>
      <c r="ITF21" s="249"/>
      <c r="ITG21" s="249"/>
      <c r="ITH21" s="249"/>
      <c r="ITI21" s="249"/>
      <c r="ITJ21" s="249"/>
      <c r="ITK21" s="249"/>
      <c r="ITL21" s="249"/>
      <c r="ITM21" s="249"/>
      <c r="ITN21" s="249"/>
      <c r="ITO21" s="249"/>
      <c r="ITP21" s="249"/>
      <c r="ITQ21" s="249"/>
      <c r="ITR21" s="249"/>
      <c r="ITS21" s="249"/>
      <c r="ITT21" s="249"/>
      <c r="ITU21" s="249"/>
      <c r="ITV21" s="249"/>
      <c r="ITW21" s="249"/>
      <c r="ITX21" s="249"/>
      <c r="ITY21" s="249"/>
      <c r="ITZ21" s="249"/>
      <c r="IUA21" s="249"/>
      <c r="IUB21" s="249"/>
      <c r="IUC21" s="249"/>
      <c r="IUD21" s="249"/>
      <c r="IUE21" s="249"/>
      <c r="IUF21" s="249"/>
      <c r="IUG21" s="249"/>
      <c r="IUH21" s="249"/>
      <c r="IUI21" s="249"/>
      <c r="IUJ21" s="249"/>
      <c r="IUK21" s="249"/>
      <c r="IUL21" s="249"/>
      <c r="IUM21" s="249"/>
      <c r="IUN21" s="249"/>
      <c r="IUO21" s="249"/>
      <c r="IUP21" s="249"/>
      <c r="IUQ21" s="249"/>
      <c r="IUR21" s="249"/>
      <c r="IUS21" s="249"/>
      <c r="IUT21" s="249"/>
      <c r="IUU21" s="249"/>
      <c r="IUV21" s="249"/>
      <c r="IUW21" s="249"/>
      <c r="IUX21" s="249"/>
      <c r="IUY21" s="249"/>
      <c r="IUZ21" s="249"/>
      <c r="IVA21" s="249"/>
      <c r="IVB21" s="249"/>
      <c r="IVC21" s="249"/>
      <c r="IVD21" s="249"/>
      <c r="IVE21" s="249"/>
      <c r="IVF21" s="249"/>
      <c r="IVG21" s="249"/>
      <c r="IVH21" s="249"/>
      <c r="IVI21" s="249"/>
      <c r="IVJ21" s="249"/>
      <c r="IVK21" s="249"/>
      <c r="IVL21" s="249"/>
      <c r="IVM21" s="249"/>
      <c r="IVN21" s="249"/>
      <c r="IVO21" s="249"/>
      <c r="IVP21" s="249"/>
      <c r="IVQ21" s="249"/>
      <c r="IVR21" s="249"/>
      <c r="IVS21" s="249"/>
      <c r="IVT21" s="249"/>
      <c r="IVU21" s="249"/>
      <c r="IVV21" s="249"/>
      <c r="IVW21" s="249"/>
      <c r="IVX21" s="249"/>
      <c r="IVY21" s="249"/>
      <c r="IVZ21" s="249"/>
      <c r="IWA21" s="249"/>
      <c r="IWB21" s="249"/>
      <c r="IWC21" s="249"/>
      <c r="IWD21" s="249"/>
      <c r="IWE21" s="249"/>
      <c r="IWF21" s="249"/>
      <c r="IWG21" s="249"/>
      <c r="IWH21" s="249"/>
      <c r="IWI21" s="249"/>
      <c r="IWJ21" s="249"/>
      <c r="IWK21" s="249"/>
      <c r="IWL21" s="249"/>
      <c r="IWM21" s="249"/>
      <c r="IWN21" s="249"/>
      <c r="IWO21" s="249"/>
      <c r="IWP21" s="249"/>
      <c r="IWQ21" s="249"/>
      <c r="IWR21" s="249"/>
      <c r="IWS21" s="249"/>
      <c r="IWT21" s="249"/>
      <c r="IWU21" s="249"/>
      <c r="IWV21" s="249"/>
      <c r="IWW21" s="249"/>
      <c r="IWX21" s="249"/>
      <c r="IWY21" s="249"/>
      <c r="IWZ21" s="249"/>
      <c r="IXA21" s="249"/>
      <c r="IXB21" s="249"/>
      <c r="IXC21" s="249"/>
      <c r="IXD21" s="249"/>
      <c r="IXE21" s="249"/>
      <c r="IXF21" s="249"/>
      <c r="IXG21" s="249"/>
      <c r="IXH21" s="249"/>
      <c r="IXI21" s="249"/>
      <c r="IXJ21" s="249"/>
      <c r="IXK21" s="249"/>
      <c r="IXL21" s="249"/>
      <c r="IXM21" s="249"/>
      <c r="IXN21" s="249"/>
      <c r="IXO21" s="249"/>
      <c r="IXP21" s="249"/>
      <c r="IXQ21" s="249"/>
      <c r="IXR21" s="249"/>
      <c r="IXS21" s="249"/>
      <c r="IXT21" s="249"/>
      <c r="IXU21" s="249"/>
      <c r="IXV21" s="249"/>
      <c r="IXW21" s="249"/>
      <c r="IXX21" s="249"/>
      <c r="IXY21" s="249"/>
      <c r="IXZ21" s="249"/>
      <c r="IYA21" s="249"/>
      <c r="IYB21" s="249"/>
      <c r="IYC21" s="249"/>
      <c r="IYD21" s="249"/>
      <c r="IYE21" s="249"/>
      <c r="IYF21" s="249"/>
      <c r="IYG21" s="249"/>
      <c r="IYH21" s="249"/>
      <c r="IYI21" s="249"/>
      <c r="IYJ21" s="249"/>
      <c r="IYK21" s="249"/>
      <c r="IYL21" s="249"/>
      <c r="IYM21" s="249"/>
      <c r="IYN21" s="249"/>
      <c r="IYO21" s="249"/>
      <c r="IYP21" s="249"/>
      <c r="IYQ21" s="249"/>
      <c r="IYR21" s="249"/>
      <c r="IYS21" s="249"/>
      <c r="IYT21" s="249"/>
      <c r="IYU21" s="249"/>
      <c r="IYV21" s="249"/>
      <c r="IYW21" s="249"/>
      <c r="IYX21" s="249"/>
      <c r="IYY21" s="249"/>
      <c r="IYZ21" s="249"/>
      <c r="IZA21" s="249"/>
      <c r="IZB21" s="249"/>
      <c r="IZC21" s="249"/>
      <c r="IZD21" s="249"/>
      <c r="IZE21" s="249"/>
      <c r="IZF21" s="249"/>
      <c r="IZG21" s="249"/>
      <c r="IZH21" s="249"/>
      <c r="IZI21" s="249"/>
      <c r="IZJ21" s="249"/>
      <c r="IZK21" s="249"/>
      <c r="IZL21" s="249"/>
      <c r="IZM21" s="249"/>
      <c r="IZN21" s="249"/>
      <c r="IZO21" s="249"/>
      <c r="IZP21" s="249"/>
      <c r="IZQ21" s="249"/>
      <c r="IZR21" s="249"/>
      <c r="IZS21" s="249"/>
      <c r="IZT21" s="249"/>
      <c r="IZU21" s="249"/>
      <c r="IZV21" s="249"/>
      <c r="IZW21" s="249"/>
      <c r="IZX21" s="249"/>
      <c r="IZY21" s="249"/>
      <c r="IZZ21" s="249"/>
      <c r="JAA21" s="249"/>
      <c r="JAB21" s="249"/>
      <c r="JAC21" s="249"/>
      <c r="JAD21" s="249"/>
      <c r="JAE21" s="249"/>
      <c r="JAF21" s="249"/>
      <c r="JAG21" s="249"/>
      <c r="JAH21" s="249"/>
      <c r="JAI21" s="249"/>
      <c r="JAJ21" s="249"/>
      <c r="JAK21" s="249"/>
      <c r="JAL21" s="249"/>
      <c r="JAM21" s="249"/>
      <c r="JAN21" s="249"/>
      <c r="JAO21" s="249"/>
      <c r="JAP21" s="249"/>
      <c r="JAQ21" s="249"/>
      <c r="JAR21" s="249"/>
      <c r="JAS21" s="249"/>
      <c r="JAT21" s="249"/>
      <c r="JAU21" s="249"/>
      <c r="JAV21" s="249"/>
      <c r="JAW21" s="249"/>
      <c r="JAX21" s="249"/>
      <c r="JAY21" s="249"/>
      <c r="JAZ21" s="249"/>
      <c r="JBA21" s="249"/>
      <c r="JBB21" s="249"/>
      <c r="JBC21" s="249"/>
      <c r="JBD21" s="249"/>
      <c r="JBE21" s="249"/>
      <c r="JBF21" s="249"/>
      <c r="JBG21" s="249"/>
      <c r="JBH21" s="249"/>
      <c r="JBI21" s="249"/>
      <c r="JBJ21" s="249"/>
      <c r="JBK21" s="249"/>
      <c r="JBL21" s="249"/>
      <c r="JBM21" s="249"/>
      <c r="JBN21" s="249"/>
      <c r="JBO21" s="249"/>
      <c r="JBP21" s="249"/>
      <c r="JBQ21" s="249"/>
      <c r="JBR21" s="249"/>
      <c r="JBS21" s="249"/>
      <c r="JBT21" s="249"/>
      <c r="JBU21" s="249"/>
      <c r="JBV21" s="249"/>
      <c r="JBW21" s="249"/>
      <c r="JBX21" s="249"/>
      <c r="JBY21" s="249"/>
      <c r="JBZ21" s="249"/>
      <c r="JCA21" s="249"/>
      <c r="JCB21" s="249"/>
      <c r="JCC21" s="249"/>
      <c r="JCD21" s="249"/>
      <c r="JCE21" s="249"/>
      <c r="JCF21" s="249"/>
      <c r="JCG21" s="249"/>
      <c r="JCH21" s="249"/>
      <c r="JCI21" s="249"/>
      <c r="JCJ21" s="249"/>
      <c r="JCK21" s="249"/>
      <c r="JCL21" s="249"/>
      <c r="JCM21" s="249"/>
      <c r="JCN21" s="249"/>
      <c r="JCO21" s="249"/>
      <c r="JCP21" s="249"/>
      <c r="JCQ21" s="249"/>
      <c r="JCR21" s="249"/>
      <c r="JCS21" s="249"/>
      <c r="JCT21" s="249"/>
      <c r="JCU21" s="249"/>
      <c r="JCV21" s="249"/>
      <c r="JCW21" s="249"/>
      <c r="JCX21" s="249"/>
      <c r="JCY21" s="249"/>
      <c r="JCZ21" s="249"/>
      <c r="JDA21" s="249"/>
      <c r="JDB21" s="249"/>
      <c r="JDC21" s="249"/>
      <c r="JDD21" s="249"/>
      <c r="JDE21" s="249"/>
      <c r="JDF21" s="249"/>
      <c r="JDG21" s="249"/>
      <c r="JDH21" s="249"/>
      <c r="JDI21" s="249"/>
      <c r="JDJ21" s="249"/>
      <c r="JDK21" s="249"/>
      <c r="JDL21" s="249"/>
      <c r="JDM21" s="249"/>
      <c r="JDN21" s="249"/>
      <c r="JDO21" s="249"/>
      <c r="JDP21" s="249"/>
      <c r="JDQ21" s="249"/>
      <c r="JDR21" s="249"/>
      <c r="JDS21" s="249"/>
      <c r="JDT21" s="249"/>
      <c r="JDU21" s="249"/>
      <c r="JDV21" s="249"/>
      <c r="JDW21" s="249"/>
      <c r="JDX21" s="249"/>
      <c r="JDY21" s="249"/>
      <c r="JDZ21" s="249"/>
      <c r="JEA21" s="249"/>
      <c r="JEB21" s="249"/>
      <c r="JEC21" s="249"/>
      <c r="JED21" s="249"/>
      <c r="JEE21" s="249"/>
      <c r="JEF21" s="249"/>
      <c r="JEG21" s="249"/>
      <c r="JEH21" s="249"/>
      <c r="JEI21" s="249"/>
      <c r="JEJ21" s="249"/>
      <c r="JEK21" s="249"/>
      <c r="JEL21" s="249"/>
      <c r="JEM21" s="249"/>
      <c r="JEN21" s="249"/>
      <c r="JEO21" s="249"/>
      <c r="JEP21" s="249"/>
      <c r="JEQ21" s="249"/>
      <c r="JER21" s="249"/>
      <c r="JES21" s="249"/>
      <c r="JET21" s="249"/>
      <c r="JEU21" s="249"/>
      <c r="JEV21" s="249"/>
      <c r="JEW21" s="249"/>
      <c r="JEX21" s="249"/>
      <c r="JEY21" s="249"/>
      <c r="JEZ21" s="249"/>
      <c r="JFA21" s="249"/>
      <c r="JFB21" s="249"/>
      <c r="JFC21" s="249"/>
      <c r="JFD21" s="249"/>
      <c r="JFE21" s="249"/>
      <c r="JFF21" s="249"/>
      <c r="JFG21" s="249"/>
      <c r="JFH21" s="249"/>
      <c r="JFI21" s="249"/>
      <c r="JFJ21" s="249"/>
      <c r="JFK21" s="249"/>
      <c r="JFL21" s="249"/>
      <c r="JFM21" s="249"/>
      <c r="JFN21" s="249"/>
      <c r="JFO21" s="249"/>
      <c r="JFP21" s="249"/>
      <c r="JFQ21" s="249"/>
      <c r="JFR21" s="249"/>
      <c r="JFS21" s="249"/>
      <c r="JFT21" s="249"/>
      <c r="JFU21" s="249"/>
      <c r="JFV21" s="249"/>
      <c r="JFW21" s="249"/>
      <c r="JFX21" s="249"/>
      <c r="JFY21" s="249"/>
      <c r="JFZ21" s="249"/>
      <c r="JGA21" s="249"/>
      <c r="JGB21" s="249"/>
      <c r="JGC21" s="249"/>
      <c r="JGD21" s="249"/>
      <c r="JGE21" s="249"/>
      <c r="JGF21" s="249"/>
      <c r="JGG21" s="249"/>
      <c r="JGH21" s="249"/>
      <c r="JGI21" s="249"/>
      <c r="JGJ21" s="249"/>
      <c r="JGK21" s="249"/>
      <c r="JGL21" s="249"/>
      <c r="JGM21" s="249"/>
      <c r="JGN21" s="249"/>
      <c r="JGO21" s="249"/>
      <c r="JGP21" s="249"/>
      <c r="JGQ21" s="249"/>
      <c r="JGR21" s="249"/>
      <c r="JGS21" s="249"/>
      <c r="JGT21" s="249"/>
      <c r="JGU21" s="249"/>
      <c r="JGV21" s="249"/>
      <c r="JGW21" s="249"/>
      <c r="JGX21" s="249"/>
      <c r="JGY21" s="249"/>
      <c r="JGZ21" s="249"/>
      <c r="JHA21" s="249"/>
      <c r="JHB21" s="249"/>
      <c r="JHC21" s="249"/>
      <c r="JHD21" s="249"/>
      <c r="JHE21" s="249"/>
      <c r="JHF21" s="249"/>
      <c r="JHG21" s="249"/>
      <c r="JHH21" s="249"/>
      <c r="JHI21" s="249"/>
      <c r="JHJ21" s="249"/>
      <c r="JHK21" s="249"/>
      <c r="JHL21" s="249"/>
      <c r="JHM21" s="249"/>
      <c r="JHN21" s="249"/>
      <c r="JHO21" s="249"/>
      <c r="JHP21" s="249"/>
      <c r="JHQ21" s="249"/>
      <c r="JHR21" s="249"/>
      <c r="JHS21" s="249"/>
      <c r="JHT21" s="249"/>
      <c r="JHU21" s="249"/>
      <c r="JHV21" s="249"/>
      <c r="JHW21" s="249"/>
      <c r="JHX21" s="249"/>
      <c r="JHY21" s="249"/>
      <c r="JHZ21" s="249"/>
      <c r="JIA21" s="249"/>
      <c r="JIB21" s="249"/>
      <c r="JIC21" s="249"/>
      <c r="JID21" s="249"/>
      <c r="JIE21" s="249"/>
      <c r="JIF21" s="249"/>
      <c r="JIG21" s="249"/>
      <c r="JIH21" s="249"/>
      <c r="JII21" s="249"/>
      <c r="JIJ21" s="249"/>
      <c r="JIK21" s="249"/>
      <c r="JIL21" s="249"/>
      <c r="JIM21" s="249"/>
      <c r="JIN21" s="249"/>
      <c r="JIO21" s="249"/>
      <c r="JIP21" s="249"/>
      <c r="JIQ21" s="249"/>
      <c r="JIR21" s="249"/>
      <c r="JIS21" s="249"/>
      <c r="JIT21" s="249"/>
      <c r="JIU21" s="249"/>
      <c r="JIV21" s="249"/>
      <c r="JIW21" s="249"/>
      <c r="JIX21" s="249"/>
      <c r="JIY21" s="249"/>
      <c r="JIZ21" s="249"/>
      <c r="JJA21" s="249"/>
      <c r="JJB21" s="249"/>
      <c r="JJC21" s="249"/>
      <c r="JJD21" s="249"/>
      <c r="JJE21" s="249"/>
      <c r="JJF21" s="249"/>
      <c r="JJG21" s="249"/>
      <c r="JJH21" s="249"/>
      <c r="JJI21" s="249"/>
      <c r="JJJ21" s="249"/>
      <c r="JJK21" s="249"/>
      <c r="JJL21" s="249"/>
      <c r="JJM21" s="249"/>
      <c r="JJN21" s="249"/>
      <c r="JJO21" s="249"/>
      <c r="JJP21" s="249"/>
      <c r="JJQ21" s="249"/>
      <c r="JJR21" s="249"/>
      <c r="JJS21" s="249"/>
      <c r="JJT21" s="249"/>
      <c r="JJU21" s="249"/>
      <c r="JJV21" s="249"/>
      <c r="JJW21" s="249"/>
      <c r="JJX21" s="249"/>
      <c r="JJY21" s="249"/>
      <c r="JJZ21" s="249"/>
      <c r="JKA21" s="249"/>
      <c r="JKB21" s="249"/>
      <c r="JKC21" s="249"/>
      <c r="JKD21" s="249"/>
      <c r="JKE21" s="249"/>
      <c r="JKF21" s="249"/>
      <c r="JKG21" s="249"/>
      <c r="JKH21" s="249"/>
      <c r="JKI21" s="249"/>
      <c r="JKJ21" s="249"/>
      <c r="JKK21" s="249"/>
      <c r="JKL21" s="249"/>
      <c r="JKM21" s="249"/>
      <c r="JKN21" s="249"/>
      <c r="JKO21" s="249"/>
      <c r="JKP21" s="249"/>
      <c r="JKQ21" s="249"/>
      <c r="JKR21" s="249"/>
      <c r="JKS21" s="249"/>
      <c r="JKT21" s="249"/>
      <c r="JKU21" s="249"/>
      <c r="JKV21" s="249"/>
      <c r="JKW21" s="249"/>
      <c r="JKX21" s="249"/>
      <c r="JKY21" s="249"/>
      <c r="JKZ21" s="249"/>
      <c r="JLA21" s="249"/>
      <c r="JLB21" s="249"/>
      <c r="JLC21" s="249"/>
      <c r="JLD21" s="249"/>
      <c r="JLE21" s="249"/>
      <c r="JLF21" s="249"/>
      <c r="JLG21" s="249"/>
      <c r="JLH21" s="249"/>
      <c r="JLI21" s="249"/>
      <c r="JLJ21" s="249"/>
      <c r="JLK21" s="249"/>
      <c r="JLL21" s="249"/>
      <c r="JLM21" s="249"/>
      <c r="JLN21" s="249"/>
      <c r="JLO21" s="249"/>
      <c r="JLP21" s="249"/>
      <c r="JLQ21" s="249"/>
      <c r="JLR21" s="249"/>
      <c r="JLS21" s="249"/>
      <c r="JLT21" s="249"/>
      <c r="JLU21" s="249"/>
      <c r="JLV21" s="249"/>
      <c r="JLW21" s="249"/>
      <c r="JLX21" s="249"/>
      <c r="JLY21" s="249"/>
      <c r="JLZ21" s="249"/>
      <c r="JMA21" s="249"/>
      <c r="JMB21" s="249"/>
      <c r="JMC21" s="249"/>
      <c r="JMD21" s="249"/>
      <c r="JME21" s="249"/>
      <c r="JMF21" s="249"/>
      <c r="JMG21" s="249"/>
      <c r="JMH21" s="249"/>
      <c r="JMI21" s="249"/>
      <c r="JMJ21" s="249"/>
      <c r="JMK21" s="249"/>
      <c r="JML21" s="249"/>
      <c r="JMM21" s="249"/>
      <c r="JMN21" s="249"/>
      <c r="JMO21" s="249"/>
      <c r="JMP21" s="249"/>
      <c r="JMQ21" s="249"/>
      <c r="JMR21" s="249"/>
      <c r="JMS21" s="249"/>
      <c r="JMT21" s="249"/>
      <c r="JMU21" s="249"/>
      <c r="JMV21" s="249"/>
      <c r="JMW21" s="249"/>
      <c r="JMX21" s="249"/>
      <c r="JMY21" s="249"/>
      <c r="JMZ21" s="249"/>
      <c r="JNA21" s="249"/>
      <c r="JNB21" s="249"/>
      <c r="JNC21" s="249"/>
      <c r="JND21" s="249"/>
      <c r="JNE21" s="249"/>
      <c r="JNF21" s="249"/>
      <c r="JNG21" s="249"/>
      <c r="JNH21" s="249"/>
      <c r="JNI21" s="249"/>
      <c r="JNJ21" s="249"/>
      <c r="JNK21" s="249"/>
      <c r="JNL21" s="249"/>
      <c r="JNM21" s="249"/>
      <c r="JNN21" s="249"/>
      <c r="JNO21" s="249"/>
      <c r="JNP21" s="249"/>
      <c r="JNQ21" s="249"/>
      <c r="JNR21" s="249"/>
      <c r="JNS21" s="249"/>
      <c r="JNT21" s="249"/>
      <c r="JNU21" s="249"/>
      <c r="JNV21" s="249"/>
      <c r="JNW21" s="249"/>
      <c r="JNX21" s="249"/>
      <c r="JNY21" s="249"/>
      <c r="JNZ21" s="249"/>
      <c r="JOA21" s="249"/>
      <c r="JOB21" s="249"/>
      <c r="JOC21" s="249"/>
      <c r="JOD21" s="249"/>
      <c r="JOE21" s="249"/>
      <c r="JOF21" s="249"/>
      <c r="JOG21" s="249"/>
      <c r="JOH21" s="249"/>
      <c r="JOI21" s="249"/>
      <c r="JOJ21" s="249"/>
      <c r="JOK21" s="249"/>
      <c r="JOL21" s="249"/>
      <c r="JOM21" s="249"/>
      <c r="JON21" s="249"/>
      <c r="JOO21" s="249"/>
      <c r="JOP21" s="249"/>
      <c r="JOQ21" s="249"/>
      <c r="JOR21" s="249"/>
      <c r="JOS21" s="249"/>
      <c r="JOT21" s="249"/>
      <c r="JOU21" s="249"/>
      <c r="JOV21" s="249"/>
      <c r="JOW21" s="249"/>
      <c r="JOX21" s="249"/>
      <c r="JOY21" s="249"/>
      <c r="JOZ21" s="249"/>
      <c r="JPA21" s="249"/>
      <c r="JPB21" s="249"/>
      <c r="JPC21" s="249"/>
      <c r="JPD21" s="249"/>
      <c r="JPE21" s="249"/>
      <c r="JPF21" s="249"/>
      <c r="JPG21" s="249"/>
      <c r="JPH21" s="249"/>
      <c r="JPI21" s="249"/>
      <c r="JPJ21" s="249"/>
      <c r="JPK21" s="249"/>
      <c r="JPL21" s="249"/>
      <c r="JPM21" s="249"/>
      <c r="JPN21" s="249"/>
      <c r="JPO21" s="249"/>
      <c r="JPP21" s="249"/>
      <c r="JPQ21" s="249"/>
      <c r="JPR21" s="249"/>
      <c r="JPS21" s="249"/>
      <c r="JPT21" s="249"/>
      <c r="JPU21" s="249"/>
      <c r="JPV21" s="249"/>
      <c r="JPW21" s="249"/>
      <c r="JPX21" s="249"/>
      <c r="JPY21" s="249"/>
      <c r="JPZ21" s="249"/>
      <c r="JQA21" s="249"/>
      <c r="JQB21" s="249"/>
      <c r="JQC21" s="249"/>
      <c r="JQD21" s="249"/>
      <c r="JQE21" s="249"/>
      <c r="JQF21" s="249"/>
      <c r="JQG21" s="249"/>
      <c r="JQH21" s="249"/>
      <c r="JQI21" s="249"/>
      <c r="JQJ21" s="249"/>
      <c r="JQK21" s="249"/>
      <c r="JQL21" s="249"/>
      <c r="JQM21" s="249"/>
      <c r="JQN21" s="249"/>
      <c r="JQO21" s="249"/>
      <c r="JQP21" s="249"/>
      <c r="JQQ21" s="249"/>
      <c r="JQR21" s="249"/>
      <c r="JQS21" s="249"/>
      <c r="JQT21" s="249"/>
      <c r="JQU21" s="249"/>
      <c r="JQV21" s="249"/>
      <c r="JQW21" s="249"/>
      <c r="JQX21" s="249"/>
      <c r="JQY21" s="249"/>
      <c r="JQZ21" s="249"/>
      <c r="JRA21" s="249"/>
      <c r="JRB21" s="249"/>
      <c r="JRC21" s="249"/>
      <c r="JRD21" s="249"/>
      <c r="JRE21" s="249"/>
      <c r="JRF21" s="249"/>
      <c r="JRG21" s="249"/>
      <c r="JRH21" s="249"/>
      <c r="JRI21" s="249"/>
      <c r="JRJ21" s="249"/>
      <c r="JRK21" s="249"/>
      <c r="JRL21" s="249"/>
      <c r="JRM21" s="249"/>
      <c r="JRN21" s="249"/>
      <c r="JRO21" s="249"/>
      <c r="JRP21" s="249"/>
      <c r="JRQ21" s="249"/>
      <c r="JRR21" s="249"/>
      <c r="JRS21" s="249"/>
      <c r="JRT21" s="249"/>
      <c r="JRU21" s="249"/>
      <c r="JRV21" s="249"/>
      <c r="JRW21" s="249"/>
      <c r="JRX21" s="249"/>
      <c r="JRY21" s="249"/>
      <c r="JRZ21" s="249"/>
      <c r="JSA21" s="249"/>
      <c r="JSB21" s="249"/>
      <c r="JSC21" s="249"/>
      <c r="JSD21" s="249"/>
      <c r="JSE21" s="249"/>
      <c r="JSF21" s="249"/>
      <c r="JSG21" s="249"/>
      <c r="JSH21" s="249"/>
      <c r="JSI21" s="249"/>
      <c r="JSJ21" s="249"/>
      <c r="JSK21" s="249"/>
      <c r="JSL21" s="249"/>
      <c r="JSM21" s="249"/>
      <c r="JSN21" s="249"/>
      <c r="JSO21" s="249"/>
      <c r="JSP21" s="249"/>
      <c r="JSQ21" s="249"/>
      <c r="JSR21" s="249"/>
      <c r="JSS21" s="249"/>
      <c r="JST21" s="249"/>
      <c r="JSU21" s="249"/>
      <c r="JSV21" s="249"/>
      <c r="JSW21" s="249"/>
      <c r="JSX21" s="249"/>
      <c r="JSY21" s="249"/>
      <c r="JSZ21" s="249"/>
      <c r="JTA21" s="249"/>
      <c r="JTB21" s="249"/>
      <c r="JTC21" s="249"/>
      <c r="JTD21" s="249"/>
      <c r="JTE21" s="249"/>
      <c r="JTF21" s="249"/>
      <c r="JTG21" s="249"/>
      <c r="JTH21" s="249"/>
      <c r="JTI21" s="249"/>
      <c r="JTJ21" s="249"/>
      <c r="JTK21" s="249"/>
      <c r="JTL21" s="249"/>
      <c r="JTM21" s="249"/>
      <c r="JTN21" s="249"/>
      <c r="JTO21" s="249"/>
      <c r="JTP21" s="249"/>
      <c r="JTQ21" s="249"/>
      <c r="JTR21" s="249"/>
      <c r="JTS21" s="249"/>
      <c r="JTT21" s="249"/>
      <c r="JTU21" s="249"/>
      <c r="JTV21" s="249"/>
      <c r="JTW21" s="249"/>
      <c r="JTX21" s="249"/>
      <c r="JTY21" s="249"/>
      <c r="JTZ21" s="249"/>
      <c r="JUA21" s="249"/>
      <c r="JUB21" s="249"/>
      <c r="JUC21" s="249"/>
      <c r="JUD21" s="249"/>
      <c r="JUE21" s="249"/>
      <c r="JUF21" s="249"/>
      <c r="JUG21" s="249"/>
      <c r="JUH21" s="249"/>
      <c r="JUI21" s="249"/>
      <c r="JUJ21" s="249"/>
      <c r="JUK21" s="249"/>
      <c r="JUL21" s="249"/>
      <c r="JUM21" s="249"/>
      <c r="JUN21" s="249"/>
      <c r="JUO21" s="249"/>
      <c r="JUP21" s="249"/>
      <c r="JUQ21" s="249"/>
      <c r="JUR21" s="249"/>
      <c r="JUS21" s="249"/>
      <c r="JUT21" s="249"/>
      <c r="JUU21" s="249"/>
      <c r="JUV21" s="249"/>
      <c r="JUW21" s="249"/>
      <c r="JUX21" s="249"/>
      <c r="JUY21" s="249"/>
      <c r="JUZ21" s="249"/>
      <c r="JVA21" s="249"/>
      <c r="JVB21" s="249"/>
      <c r="JVC21" s="249"/>
      <c r="JVD21" s="249"/>
      <c r="JVE21" s="249"/>
      <c r="JVF21" s="249"/>
      <c r="JVG21" s="249"/>
      <c r="JVH21" s="249"/>
      <c r="JVI21" s="249"/>
      <c r="JVJ21" s="249"/>
      <c r="JVK21" s="249"/>
      <c r="JVL21" s="249"/>
      <c r="JVM21" s="249"/>
      <c r="JVN21" s="249"/>
      <c r="JVO21" s="249"/>
      <c r="JVP21" s="249"/>
      <c r="JVQ21" s="249"/>
      <c r="JVR21" s="249"/>
      <c r="JVS21" s="249"/>
      <c r="JVT21" s="249"/>
      <c r="JVU21" s="249"/>
      <c r="JVV21" s="249"/>
      <c r="JVW21" s="249"/>
      <c r="JVX21" s="249"/>
      <c r="JVY21" s="249"/>
      <c r="JVZ21" s="249"/>
      <c r="JWA21" s="249"/>
      <c r="JWB21" s="249"/>
      <c r="JWC21" s="249"/>
      <c r="JWD21" s="249"/>
      <c r="JWE21" s="249"/>
      <c r="JWF21" s="249"/>
      <c r="JWG21" s="249"/>
      <c r="JWH21" s="249"/>
      <c r="JWI21" s="249"/>
      <c r="JWJ21" s="249"/>
      <c r="JWK21" s="249"/>
      <c r="JWL21" s="249"/>
      <c r="JWM21" s="249"/>
      <c r="JWN21" s="249"/>
      <c r="JWO21" s="249"/>
      <c r="JWP21" s="249"/>
      <c r="JWQ21" s="249"/>
      <c r="JWR21" s="249"/>
      <c r="JWS21" s="249"/>
      <c r="JWT21" s="249"/>
      <c r="JWU21" s="249"/>
      <c r="JWV21" s="249"/>
      <c r="JWW21" s="249"/>
      <c r="JWX21" s="249"/>
      <c r="JWY21" s="249"/>
      <c r="JWZ21" s="249"/>
      <c r="JXA21" s="249"/>
      <c r="JXB21" s="249"/>
      <c r="JXC21" s="249"/>
      <c r="JXD21" s="249"/>
      <c r="JXE21" s="249"/>
      <c r="JXF21" s="249"/>
      <c r="JXG21" s="249"/>
      <c r="JXH21" s="249"/>
      <c r="JXI21" s="249"/>
      <c r="JXJ21" s="249"/>
      <c r="JXK21" s="249"/>
      <c r="JXL21" s="249"/>
      <c r="JXM21" s="249"/>
      <c r="JXN21" s="249"/>
      <c r="JXO21" s="249"/>
      <c r="JXP21" s="249"/>
      <c r="JXQ21" s="249"/>
      <c r="JXR21" s="249"/>
      <c r="JXS21" s="249"/>
      <c r="JXT21" s="249"/>
      <c r="JXU21" s="249"/>
      <c r="JXV21" s="249"/>
      <c r="JXW21" s="249"/>
      <c r="JXX21" s="249"/>
      <c r="JXY21" s="249"/>
      <c r="JXZ21" s="249"/>
      <c r="JYA21" s="249"/>
      <c r="JYB21" s="249"/>
      <c r="JYC21" s="249"/>
      <c r="JYD21" s="249"/>
      <c r="JYE21" s="249"/>
      <c r="JYF21" s="249"/>
      <c r="JYG21" s="249"/>
      <c r="JYH21" s="249"/>
      <c r="JYI21" s="249"/>
      <c r="JYJ21" s="249"/>
      <c r="JYK21" s="249"/>
      <c r="JYL21" s="249"/>
      <c r="JYM21" s="249"/>
      <c r="JYN21" s="249"/>
      <c r="JYO21" s="249"/>
      <c r="JYP21" s="249"/>
      <c r="JYQ21" s="249"/>
      <c r="JYR21" s="249"/>
      <c r="JYS21" s="249"/>
      <c r="JYT21" s="249"/>
      <c r="JYU21" s="249"/>
      <c r="JYV21" s="249"/>
      <c r="JYW21" s="249"/>
      <c r="JYX21" s="249"/>
      <c r="JYY21" s="249"/>
      <c r="JYZ21" s="249"/>
      <c r="JZA21" s="249"/>
      <c r="JZB21" s="249"/>
      <c r="JZC21" s="249"/>
      <c r="JZD21" s="249"/>
      <c r="JZE21" s="249"/>
      <c r="JZF21" s="249"/>
      <c r="JZG21" s="249"/>
      <c r="JZH21" s="249"/>
      <c r="JZI21" s="249"/>
      <c r="JZJ21" s="249"/>
      <c r="JZK21" s="249"/>
      <c r="JZL21" s="249"/>
      <c r="JZM21" s="249"/>
      <c r="JZN21" s="249"/>
      <c r="JZO21" s="249"/>
      <c r="JZP21" s="249"/>
      <c r="JZQ21" s="249"/>
      <c r="JZR21" s="249"/>
      <c r="JZS21" s="249"/>
      <c r="JZT21" s="249"/>
      <c r="JZU21" s="249"/>
      <c r="JZV21" s="249"/>
      <c r="JZW21" s="249"/>
      <c r="JZX21" s="249"/>
      <c r="JZY21" s="249"/>
      <c r="JZZ21" s="249"/>
      <c r="KAA21" s="249"/>
      <c r="KAB21" s="249"/>
      <c r="KAC21" s="249"/>
      <c r="KAD21" s="249"/>
      <c r="KAE21" s="249"/>
      <c r="KAF21" s="249"/>
      <c r="KAG21" s="249"/>
      <c r="KAH21" s="249"/>
      <c r="KAI21" s="249"/>
      <c r="KAJ21" s="249"/>
      <c r="KAK21" s="249"/>
      <c r="KAL21" s="249"/>
      <c r="KAM21" s="249"/>
      <c r="KAN21" s="249"/>
      <c r="KAO21" s="249"/>
      <c r="KAP21" s="249"/>
      <c r="KAQ21" s="249"/>
      <c r="KAR21" s="249"/>
      <c r="KAS21" s="249"/>
      <c r="KAT21" s="249"/>
      <c r="KAU21" s="249"/>
      <c r="KAV21" s="249"/>
      <c r="KAW21" s="249"/>
      <c r="KAX21" s="249"/>
      <c r="KAY21" s="249"/>
      <c r="KAZ21" s="249"/>
      <c r="KBA21" s="249"/>
      <c r="KBB21" s="249"/>
      <c r="KBC21" s="249"/>
      <c r="KBD21" s="249"/>
      <c r="KBE21" s="249"/>
      <c r="KBF21" s="249"/>
      <c r="KBG21" s="249"/>
      <c r="KBH21" s="249"/>
      <c r="KBI21" s="249"/>
      <c r="KBJ21" s="249"/>
      <c r="KBK21" s="249"/>
      <c r="KBL21" s="249"/>
      <c r="KBM21" s="249"/>
      <c r="KBN21" s="249"/>
      <c r="KBO21" s="249"/>
      <c r="KBP21" s="249"/>
      <c r="KBQ21" s="249"/>
      <c r="KBR21" s="249"/>
      <c r="KBS21" s="249"/>
      <c r="KBT21" s="249"/>
      <c r="KBU21" s="249"/>
      <c r="KBV21" s="249"/>
      <c r="KBW21" s="249"/>
      <c r="KBX21" s="249"/>
      <c r="KBY21" s="249"/>
      <c r="KBZ21" s="249"/>
      <c r="KCA21" s="249"/>
      <c r="KCB21" s="249"/>
      <c r="KCC21" s="249"/>
      <c r="KCD21" s="249"/>
      <c r="KCE21" s="249"/>
      <c r="KCF21" s="249"/>
      <c r="KCG21" s="249"/>
      <c r="KCH21" s="249"/>
      <c r="KCI21" s="249"/>
      <c r="KCJ21" s="249"/>
      <c r="KCK21" s="249"/>
      <c r="KCL21" s="249"/>
      <c r="KCM21" s="249"/>
      <c r="KCN21" s="249"/>
      <c r="KCO21" s="249"/>
      <c r="KCP21" s="249"/>
      <c r="KCQ21" s="249"/>
      <c r="KCR21" s="249"/>
      <c r="KCS21" s="249"/>
      <c r="KCT21" s="249"/>
      <c r="KCU21" s="249"/>
      <c r="KCV21" s="249"/>
      <c r="KCW21" s="249"/>
      <c r="KCX21" s="249"/>
      <c r="KCY21" s="249"/>
      <c r="KCZ21" s="249"/>
      <c r="KDA21" s="249"/>
      <c r="KDB21" s="249"/>
      <c r="KDC21" s="249"/>
      <c r="KDD21" s="249"/>
      <c r="KDE21" s="249"/>
      <c r="KDF21" s="249"/>
      <c r="KDG21" s="249"/>
      <c r="KDH21" s="249"/>
      <c r="KDI21" s="249"/>
      <c r="KDJ21" s="249"/>
      <c r="KDK21" s="249"/>
      <c r="KDL21" s="249"/>
      <c r="KDM21" s="249"/>
      <c r="KDN21" s="249"/>
      <c r="KDO21" s="249"/>
      <c r="KDP21" s="249"/>
      <c r="KDQ21" s="249"/>
      <c r="KDR21" s="249"/>
      <c r="KDS21" s="249"/>
      <c r="KDT21" s="249"/>
      <c r="KDU21" s="249"/>
      <c r="KDV21" s="249"/>
      <c r="KDW21" s="249"/>
      <c r="KDX21" s="249"/>
      <c r="KDY21" s="249"/>
      <c r="KDZ21" s="249"/>
      <c r="KEA21" s="249"/>
      <c r="KEB21" s="249"/>
      <c r="KEC21" s="249"/>
      <c r="KED21" s="249"/>
      <c r="KEE21" s="249"/>
      <c r="KEF21" s="249"/>
      <c r="KEG21" s="249"/>
      <c r="KEH21" s="249"/>
      <c r="KEI21" s="249"/>
      <c r="KEJ21" s="249"/>
      <c r="KEK21" s="249"/>
      <c r="KEL21" s="249"/>
      <c r="KEM21" s="249"/>
      <c r="KEN21" s="249"/>
      <c r="KEO21" s="249"/>
      <c r="KEP21" s="249"/>
      <c r="KEQ21" s="249"/>
      <c r="KER21" s="249"/>
      <c r="KES21" s="249"/>
      <c r="KET21" s="249"/>
      <c r="KEU21" s="249"/>
      <c r="KEV21" s="249"/>
      <c r="KEW21" s="249"/>
      <c r="KEX21" s="249"/>
      <c r="KEY21" s="249"/>
      <c r="KEZ21" s="249"/>
      <c r="KFA21" s="249"/>
      <c r="KFB21" s="249"/>
      <c r="KFC21" s="249"/>
      <c r="KFD21" s="249"/>
      <c r="KFE21" s="249"/>
      <c r="KFF21" s="249"/>
      <c r="KFG21" s="249"/>
      <c r="KFH21" s="249"/>
      <c r="KFI21" s="249"/>
      <c r="KFJ21" s="249"/>
      <c r="KFK21" s="249"/>
      <c r="KFL21" s="249"/>
      <c r="KFM21" s="249"/>
      <c r="KFN21" s="249"/>
      <c r="KFO21" s="249"/>
      <c r="KFP21" s="249"/>
      <c r="KFQ21" s="249"/>
      <c r="KFR21" s="249"/>
      <c r="KFS21" s="249"/>
      <c r="KFT21" s="249"/>
      <c r="KFU21" s="249"/>
      <c r="KFV21" s="249"/>
      <c r="KFW21" s="249"/>
      <c r="KFX21" s="249"/>
      <c r="KFY21" s="249"/>
      <c r="KFZ21" s="249"/>
      <c r="KGA21" s="249"/>
      <c r="KGB21" s="249"/>
      <c r="KGC21" s="249"/>
      <c r="KGD21" s="249"/>
      <c r="KGE21" s="249"/>
      <c r="KGF21" s="249"/>
      <c r="KGG21" s="249"/>
      <c r="KGH21" s="249"/>
      <c r="KGI21" s="249"/>
      <c r="KGJ21" s="249"/>
      <c r="KGK21" s="249"/>
      <c r="KGL21" s="249"/>
      <c r="KGM21" s="249"/>
      <c r="KGN21" s="249"/>
      <c r="KGO21" s="249"/>
      <c r="KGP21" s="249"/>
      <c r="KGQ21" s="249"/>
      <c r="KGR21" s="249"/>
      <c r="KGS21" s="249"/>
      <c r="KGT21" s="249"/>
      <c r="KGU21" s="249"/>
      <c r="KGV21" s="249"/>
      <c r="KGW21" s="249"/>
      <c r="KGX21" s="249"/>
      <c r="KGY21" s="249"/>
      <c r="KGZ21" s="249"/>
      <c r="KHA21" s="249"/>
      <c r="KHB21" s="249"/>
      <c r="KHC21" s="249"/>
      <c r="KHD21" s="249"/>
      <c r="KHE21" s="249"/>
      <c r="KHF21" s="249"/>
      <c r="KHG21" s="249"/>
      <c r="KHH21" s="249"/>
      <c r="KHI21" s="249"/>
      <c r="KHJ21" s="249"/>
      <c r="KHK21" s="249"/>
      <c r="KHL21" s="249"/>
      <c r="KHM21" s="249"/>
      <c r="KHN21" s="249"/>
      <c r="KHO21" s="249"/>
      <c r="KHP21" s="249"/>
      <c r="KHQ21" s="249"/>
      <c r="KHR21" s="249"/>
      <c r="KHS21" s="249"/>
      <c r="KHT21" s="249"/>
      <c r="KHU21" s="249"/>
      <c r="KHV21" s="249"/>
      <c r="KHW21" s="249"/>
      <c r="KHX21" s="249"/>
      <c r="KHY21" s="249"/>
      <c r="KHZ21" s="249"/>
      <c r="KIA21" s="249"/>
      <c r="KIB21" s="249"/>
      <c r="KIC21" s="249"/>
      <c r="KID21" s="249"/>
      <c r="KIE21" s="249"/>
      <c r="KIF21" s="249"/>
      <c r="KIG21" s="249"/>
      <c r="KIH21" s="249"/>
      <c r="KII21" s="249"/>
      <c r="KIJ21" s="249"/>
      <c r="KIK21" s="249"/>
      <c r="KIL21" s="249"/>
      <c r="KIM21" s="249"/>
      <c r="KIN21" s="249"/>
      <c r="KIO21" s="249"/>
      <c r="KIP21" s="249"/>
      <c r="KIQ21" s="249"/>
      <c r="KIR21" s="249"/>
      <c r="KIS21" s="249"/>
      <c r="KIT21" s="249"/>
      <c r="KIU21" s="249"/>
      <c r="KIV21" s="249"/>
      <c r="KIW21" s="249"/>
      <c r="KIX21" s="249"/>
      <c r="KIY21" s="249"/>
      <c r="KIZ21" s="249"/>
      <c r="KJA21" s="249"/>
      <c r="KJB21" s="249"/>
      <c r="KJC21" s="249"/>
      <c r="KJD21" s="249"/>
      <c r="KJE21" s="249"/>
      <c r="KJF21" s="249"/>
      <c r="KJG21" s="249"/>
      <c r="KJH21" s="249"/>
      <c r="KJI21" s="249"/>
      <c r="KJJ21" s="249"/>
      <c r="KJK21" s="249"/>
      <c r="KJL21" s="249"/>
      <c r="KJM21" s="249"/>
      <c r="KJN21" s="249"/>
      <c r="KJO21" s="249"/>
      <c r="KJP21" s="249"/>
      <c r="KJQ21" s="249"/>
      <c r="KJR21" s="249"/>
      <c r="KJS21" s="249"/>
      <c r="KJT21" s="249"/>
      <c r="KJU21" s="249"/>
      <c r="KJV21" s="249"/>
      <c r="KJW21" s="249"/>
      <c r="KJX21" s="249"/>
      <c r="KJY21" s="249"/>
      <c r="KJZ21" s="249"/>
      <c r="KKA21" s="249"/>
      <c r="KKB21" s="249"/>
      <c r="KKC21" s="249"/>
      <c r="KKD21" s="249"/>
      <c r="KKE21" s="249"/>
      <c r="KKF21" s="249"/>
      <c r="KKG21" s="249"/>
      <c r="KKH21" s="249"/>
      <c r="KKI21" s="249"/>
      <c r="KKJ21" s="249"/>
      <c r="KKK21" s="249"/>
      <c r="KKL21" s="249"/>
      <c r="KKM21" s="249"/>
      <c r="KKN21" s="249"/>
      <c r="KKO21" s="249"/>
      <c r="KKP21" s="249"/>
      <c r="KKQ21" s="249"/>
      <c r="KKR21" s="249"/>
      <c r="KKS21" s="249"/>
      <c r="KKT21" s="249"/>
      <c r="KKU21" s="249"/>
      <c r="KKV21" s="249"/>
      <c r="KKW21" s="249"/>
      <c r="KKX21" s="249"/>
      <c r="KKY21" s="249"/>
      <c r="KKZ21" s="249"/>
      <c r="KLA21" s="249"/>
      <c r="KLB21" s="249"/>
      <c r="KLC21" s="249"/>
      <c r="KLD21" s="249"/>
      <c r="KLE21" s="249"/>
      <c r="KLF21" s="249"/>
      <c r="KLG21" s="249"/>
      <c r="KLH21" s="249"/>
      <c r="KLI21" s="249"/>
      <c r="KLJ21" s="249"/>
      <c r="KLK21" s="249"/>
      <c r="KLL21" s="249"/>
      <c r="KLM21" s="249"/>
      <c r="KLN21" s="249"/>
      <c r="KLO21" s="249"/>
      <c r="KLP21" s="249"/>
      <c r="KLQ21" s="249"/>
      <c r="KLR21" s="249"/>
      <c r="KLS21" s="249"/>
      <c r="KLT21" s="249"/>
      <c r="KLU21" s="249"/>
      <c r="KLV21" s="249"/>
      <c r="KLW21" s="249"/>
      <c r="KLX21" s="249"/>
      <c r="KLY21" s="249"/>
      <c r="KLZ21" s="249"/>
      <c r="KMA21" s="249"/>
      <c r="KMB21" s="249"/>
      <c r="KMC21" s="249"/>
      <c r="KMD21" s="249"/>
      <c r="KME21" s="249"/>
      <c r="KMF21" s="249"/>
      <c r="KMG21" s="249"/>
      <c r="KMH21" s="249"/>
      <c r="KMI21" s="249"/>
      <c r="KMJ21" s="249"/>
      <c r="KMK21" s="249"/>
      <c r="KML21" s="249"/>
      <c r="KMM21" s="249"/>
      <c r="KMN21" s="249"/>
      <c r="KMO21" s="249"/>
      <c r="KMP21" s="249"/>
      <c r="KMQ21" s="249"/>
      <c r="KMR21" s="249"/>
      <c r="KMS21" s="249"/>
      <c r="KMT21" s="249"/>
      <c r="KMU21" s="249"/>
      <c r="KMV21" s="249"/>
      <c r="KMW21" s="249"/>
      <c r="KMX21" s="249"/>
      <c r="KMY21" s="249"/>
      <c r="KMZ21" s="249"/>
      <c r="KNA21" s="249"/>
      <c r="KNB21" s="249"/>
      <c r="KNC21" s="249"/>
      <c r="KND21" s="249"/>
      <c r="KNE21" s="249"/>
      <c r="KNF21" s="249"/>
      <c r="KNG21" s="249"/>
      <c r="KNH21" s="249"/>
      <c r="KNI21" s="249"/>
      <c r="KNJ21" s="249"/>
      <c r="KNK21" s="249"/>
      <c r="KNL21" s="249"/>
      <c r="KNM21" s="249"/>
      <c r="KNN21" s="249"/>
      <c r="KNO21" s="249"/>
      <c r="KNP21" s="249"/>
      <c r="KNQ21" s="249"/>
      <c r="KNR21" s="249"/>
      <c r="KNS21" s="249"/>
      <c r="KNT21" s="249"/>
      <c r="KNU21" s="249"/>
      <c r="KNV21" s="249"/>
      <c r="KNW21" s="249"/>
      <c r="KNX21" s="249"/>
      <c r="KNY21" s="249"/>
      <c r="KNZ21" s="249"/>
      <c r="KOA21" s="249"/>
      <c r="KOB21" s="249"/>
      <c r="KOC21" s="249"/>
      <c r="KOD21" s="249"/>
      <c r="KOE21" s="249"/>
      <c r="KOF21" s="249"/>
      <c r="KOG21" s="249"/>
      <c r="KOH21" s="249"/>
      <c r="KOI21" s="249"/>
      <c r="KOJ21" s="249"/>
      <c r="KOK21" s="249"/>
      <c r="KOL21" s="249"/>
      <c r="KOM21" s="249"/>
      <c r="KON21" s="249"/>
      <c r="KOO21" s="249"/>
      <c r="KOP21" s="249"/>
      <c r="KOQ21" s="249"/>
      <c r="KOR21" s="249"/>
      <c r="KOS21" s="249"/>
      <c r="KOT21" s="249"/>
      <c r="KOU21" s="249"/>
      <c r="KOV21" s="249"/>
      <c r="KOW21" s="249"/>
      <c r="KOX21" s="249"/>
      <c r="KOY21" s="249"/>
      <c r="KOZ21" s="249"/>
      <c r="KPA21" s="249"/>
      <c r="KPB21" s="249"/>
      <c r="KPC21" s="249"/>
      <c r="KPD21" s="249"/>
      <c r="KPE21" s="249"/>
      <c r="KPF21" s="249"/>
      <c r="KPG21" s="249"/>
      <c r="KPH21" s="249"/>
      <c r="KPI21" s="249"/>
      <c r="KPJ21" s="249"/>
      <c r="KPK21" s="249"/>
      <c r="KPL21" s="249"/>
      <c r="KPM21" s="249"/>
      <c r="KPN21" s="249"/>
      <c r="KPO21" s="249"/>
      <c r="KPP21" s="249"/>
      <c r="KPQ21" s="249"/>
      <c r="KPR21" s="249"/>
      <c r="KPS21" s="249"/>
      <c r="KPT21" s="249"/>
      <c r="KPU21" s="249"/>
      <c r="KPV21" s="249"/>
      <c r="KPW21" s="249"/>
      <c r="KPX21" s="249"/>
      <c r="KPY21" s="249"/>
      <c r="KPZ21" s="249"/>
      <c r="KQA21" s="249"/>
      <c r="KQB21" s="249"/>
      <c r="KQC21" s="249"/>
      <c r="KQD21" s="249"/>
      <c r="KQE21" s="249"/>
      <c r="KQF21" s="249"/>
      <c r="KQG21" s="249"/>
      <c r="KQH21" s="249"/>
      <c r="KQI21" s="249"/>
      <c r="KQJ21" s="249"/>
      <c r="KQK21" s="249"/>
      <c r="KQL21" s="249"/>
      <c r="KQM21" s="249"/>
      <c r="KQN21" s="249"/>
      <c r="KQO21" s="249"/>
      <c r="KQP21" s="249"/>
      <c r="KQQ21" s="249"/>
      <c r="KQR21" s="249"/>
      <c r="KQS21" s="249"/>
      <c r="KQT21" s="249"/>
      <c r="KQU21" s="249"/>
      <c r="KQV21" s="249"/>
      <c r="KQW21" s="249"/>
      <c r="KQX21" s="249"/>
      <c r="KQY21" s="249"/>
      <c r="KQZ21" s="249"/>
      <c r="KRA21" s="249"/>
      <c r="KRB21" s="249"/>
      <c r="KRC21" s="249"/>
      <c r="KRD21" s="249"/>
      <c r="KRE21" s="249"/>
      <c r="KRF21" s="249"/>
      <c r="KRG21" s="249"/>
      <c r="KRH21" s="249"/>
      <c r="KRI21" s="249"/>
      <c r="KRJ21" s="249"/>
      <c r="KRK21" s="249"/>
      <c r="KRL21" s="249"/>
      <c r="KRM21" s="249"/>
      <c r="KRN21" s="249"/>
      <c r="KRO21" s="249"/>
      <c r="KRP21" s="249"/>
      <c r="KRQ21" s="249"/>
      <c r="KRR21" s="249"/>
      <c r="KRS21" s="249"/>
      <c r="KRT21" s="249"/>
      <c r="KRU21" s="249"/>
      <c r="KRV21" s="249"/>
      <c r="KRW21" s="249"/>
      <c r="KRX21" s="249"/>
      <c r="KRY21" s="249"/>
      <c r="KRZ21" s="249"/>
      <c r="KSA21" s="249"/>
      <c r="KSB21" s="249"/>
      <c r="KSC21" s="249"/>
      <c r="KSD21" s="249"/>
      <c r="KSE21" s="249"/>
      <c r="KSF21" s="249"/>
      <c r="KSG21" s="249"/>
      <c r="KSH21" s="249"/>
      <c r="KSI21" s="249"/>
      <c r="KSJ21" s="249"/>
      <c r="KSK21" s="249"/>
      <c r="KSL21" s="249"/>
      <c r="KSM21" s="249"/>
      <c r="KSN21" s="249"/>
      <c r="KSO21" s="249"/>
      <c r="KSP21" s="249"/>
      <c r="KSQ21" s="249"/>
      <c r="KSR21" s="249"/>
      <c r="KSS21" s="249"/>
      <c r="KST21" s="249"/>
      <c r="KSU21" s="249"/>
      <c r="KSV21" s="249"/>
      <c r="KSW21" s="249"/>
      <c r="KSX21" s="249"/>
      <c r="KSY21" s="249"/>
      <c r="KSZ21" s="249"/>
      <c r="KTA21" s="249"/>
      <c r="KTB21" s="249"/>
      <c r="KTC21" s="249"/>
      <c r="KTD21" s="249"/>
      <c r="KTE21" s="249"/>
      <c r="KTF21" s="249"/>
      <c r="KTG21" s="249"/>
      <c r="KTH21" s="249"/>
      <c r="KTI21" s="249"/>
      <c r="KTJ21" s="249"/>
      <c r="KTK21" s="249"/>
      <c r="KTL21" s="249"/>
      <c r="KTM21" s="249"/>
      <c r="KTN21" s="249"/>
      <c r="KTO21" s="249"/>
      <c r="KTP21" s="249"/>
      <c r="KTQ21" s="249"/>
      <c r="KTR21" s="249"/>
      <c r="KTS21" s="249"/>
      <c r="KTT21" s="249"/>
      <c r="KTU21" s="249"/>
      <c r="KTV21" s="249"/>
      <c r="KTW21" s="249"/>
      <c r="KTX21" s="249"/>
      <c r="KTY21" s="249"/>
      <c r="KTZ21" s="249"/>
      <c r="KUA21" s="249"/>
      <c r="KUB21" s="249"/>
      <c r="KUC21" s="249"/>
      <c r="KUD21" s="249"/>
      <c r="KUE21" s="249"/>
      <c r="KUF21" s="249"/>
      <c r="KUG21" s="249"/>
      <c r="KUH21" s="249"/>
      <c r="KUI21" s="249"/>
      <c r="KUJ21" s="249"/>
      <c r="KUK21" s="249"/>
      <c r="KUL21" s="249"/>
      <c r="KUM21" s="249"/>
      <c r="KUN21" s="249"/>
      <c r="KUO21" s="249"/>
      <c r="KUP21" s="249"/>
      <c r="KUQ21" s="249"/>
      <c r="KUR21" s="249"/>
      <c r="KUS21" s="249"/>
      <c r="KUT21" s="249"/>
      <c r="KUU21" s="249"/>
      <c r="KUV21" s="249"/>
      <c r="KUW21" s="249"/>
      <c r="KUX21" s="249"/>
      <c r="KUY21" s="249"/>
      <c r="KUZ21" s="249"/>
      <c r="KVA21" s="249"/>
      <c r="KVB21" s="249"/>
      <c r="KVC21" s="249"/>
      <c r="KVD21" s="249"/>
      <c r="KVE21" s="249"/>
      <c r="KVF21" s="249"/>
      <c r="KVG21" s="249"/>
      <c r="KVH21" s="249"/>
      <c r="KVI21" s="249"/>
      <c r="KVJ21" s="249"/>
      <c r="KVK21" s="249"/>
      <c r="KVL21" s="249"/>
      <c r="KVM21" s="249"/>
      <c r="KVN21" s="249"/>
      <c r="KVO21" s="249"/>
      <c r="KVP21" s="249"/>
      <c r="KVQ21" s="249"/>
      <c r="KVR21" s="249"/>
      <c r="KVS21" s="249"/>
      <c r="KVT21" s="249"/>
      <c r="KVU21" s="249"/>
      <c r="KVV21" s="249"/>
      <c r="KVW21" s="249"/>
      <c r="KVX21" s="249"/>
      <c r="KVY21" s="249"/>
      <c r="KVZ21" s="249"/>
      <c r="KWA21" s="249"/>
      <c r="KWB21" s="249"/>
      <c r="KWC21" s="249"/>
      <c r="KWD21" s="249"/>
      <c r="KWE21" s="249"/>
      <c r="KWF21" s="249"/>
      <c r="KWG21" s="249"/>
      <c r="KWH21" s="249"/>
      <c r="KWI21" s="249"/>
      <c r="KWJ21" s="249"/>
      <c r="KWK21" s="249"/>
      <c r="KWL21" s="249"/>
      <c r="KWM21" s="249"/>
      <c r="KWN21" s="249"/>
      <c r="KWO21" s="249"/>
      <c r="KWP21" s="249"/>
      <c r="KWQ21" s="249"/>
      <c r="KWR21" s="249"/>
      <c r="KWS21" s="249"/>
      <c r="KWT21" s="249"/>
      <c r="KWU21" s="249"/>
      <c r="KWV21" s="249"/>
      <c r="KWW21" s="249"/>
      <c r="KWX21" s="249"/>
      <c r="KWY21" s="249"/>
      <c r="KWZ21" s="249"/>
      <c r="KXA21" s="249"/>
      <c r="KXB21" s="249"/>
      <c r="KXC21" s="249"/>
      <c r="KXD21" s="249"/>
      <c r="KXE21" s="249"/>
      <c r="KXF21" s="249"/>
      <c r="KXG21" s="249"/>
      <c r="KXH21" s="249"/>
      <c r="KXI21" s="249"/>
      <c r="KXJ21" s="249"/>
      <c r="KXK21" s="249"/>
      <c r="KXL21" s="249"/>
      <c r="KXM21" s="249"/>
      <c r="KXN21" s="249"/>
      <c r="KXO21" s="249"/>
      <c r="KXP21" s="249"/>
      <c r="KXQ21" s="249"/>
      <c r="KXR21" s="249"/>
      <c r="KXS21" s="249"/>
      <c r="KXT21" s="249"/>
      <c r="KXU21" s="249"/>
      <c r="KXV21" s="249"/>
      <c r="KXW21" s="249"/>
      <c r="KXX21" s="249"/>
      <c r="KXY21" s="249"/>
      <c r="KXZ21" s="249"/>
      <c r="KYA21" s="249"/>
      <c r="KYB21" s="249"/>
      <c r="KYC21" s="249"/>
      <c r="KYD21" s="249"/>
      <c r="KYE21" s="249"/>
      <c r="KYF21" s="249"/>
      <c r="KYG21" s="249"/>
      <c r="KYH21" s="249"/>
      <c r="KYI21" s="249"/>
      <c r="KYJ21" s="249"/>
      <c r="KYK21" s="249"/>
      <c r="KYL21" s="249"/>
      <c r="KYM21" s="249"/>
      <c r="KYN21" s="249"/>
      <c r="KYO21" s="249"/>
      <c r="KYP21" s="249"/>
      <c r="KYQ21" s="249"/>
      <c r="KYR21" s="249"/>
      <c r="KYS21" s="249"/>
      <c r="KYT21" s="249"/>
      <c r="KYU21" s="249"/>
      <c r="KYV21" s="249"/>
      <c r="KYW21" s="249"/>
      <c r="KYX21" s="249"/>
      <c r="KYY21" s="249"/>
      <c r="KYZ21" s="249"/>
      <c r="KZA21" s="249"/>
      <c r="KZB21" s="249"/>
      <c r="KZC21" s="249"/>
      <c r="KZD21" s="249"/>
      <c r="KZE21" s="249"/>
      <c r="KZF21" s="249"/>
      <c r="KZG21" s="249"/>
      <c r="KZH21" s="249"/>
      <c r="KZI21" s="249"/>
      <c r="KZJ21" s="249"/>
      <c r="KZK21" s="249"/>
      <c r="KZL21" s="249"/>
      <c r="KZM21" s="249"/>
      <c r="KZN21" s="249"/>
      <c r="KZO21" s="249"/>
      <c r="KZP21" s="249"/>
      <c r="KZQ21" s="249"/>
      <c r="KZR21" s="249"/>
      <c r="KZS21" s="249"/>
      <c r="KZT21" s="249"/>
      <c r="KZU21" s="249"/>
      <c r="KZV21" s="249"/>
      <c r="KZW21" s="249"/>
      <c r="KZX21" s="249"/>
      <c r="KZY21" s="249"/>
      <c r="KZZ21" s="249"/>
      <c r="LAA21" s="249"/>
      <c r="LAB21" s="249"/>
      <c r="LAC21" s="249"/>
      <c r="LAD21" s="249"/>
      <c r="LAE21" s="249"/>
      <c r="LAF21" s="249"/>
      <c r="LAG21" s="249"/>
      <c r="LAH21" s="249"/>
      <c r="LAI21" s="249"/>
      <c r="LAJ21" s="249"/>
      <c r="LAK21" s="249"/>
      <c r="LAL21" s="249"/>
      <c r="LAM21" s="249"/>
      <c r="LAN21" s="249"/>
      <c r="LAO21" s="249"/>
      <c r="LAP21" s="249"/>
      <c r="LAQ21" s="249"/>
      <c r="LAR21" s="249"/>
      <c r="LAS21" s="249"/>
      <c r="LAT21" s="249"/>
      <c r="LAU21" s="249"/>
      <c r="LAV21" s="249"/>
      <c r="LAW21" s="249"/>
      <c r="LAX21" s="249"/>
      <c r="LAY21" s="249"/>
      <c r="LAZ21" s="249"/>
      <c r="LBA21" s="249"/>
      <c r="LBB21" s="249"/>
      <c r="LBC21" s="249"/>
      <c r="LBD21" s="249"/>
      <c r="LBE21" s="249"/>
      <c r="LBF21" s="249"/>
      <c r="LBG21" s="249"/>
      <c r="LBH21" s="249"/>
      <c r="LBI21" s="249"/>
      <c r="LBJ21" s="249"/>
      <c r="LBK21" s="249"/>
      <c r="LBL21" s="249"/>
      <c r="LBM21" s="249"/>
      <c r="LBN21" s="249"/>
      <c r="LBO21" s="249"/>
      <c r="LBP21" s="249"/>
      <c r="LBQ21" s="249"/>
      <c r="LBR21" s="249"/>
      <c r="LBS21" s="249"/>
      <c r="LBT21" s="249"/>
      <c r="LBU21" s="249"/>
      <c r="LBV21" s="249"/>
      <c r="LBW21" s="249"/>
      <c r="LBX21" s="249"/>
      <c r="LBY21" s="249"/>
      <c r="LBZ21" s="249"/>
      <c r="LCA21" s="249"/>
      <c r="LCB21" s="249"/>
      <c r="LCC21" s="249"/>
      <c r="LCD21" s="249"/>
      <c r="LCE21" s="249"/>
      <c r="LCF21" s="249"/>
      <c r="LCG21" s="249"/>
      <c r="LCH21" s="249"/>
      <c r="LCI21" s="249"/>
      <c r="LCJ21" s="249"/>
      <c r="LCK21" s="249"/>
      <c r="LCL21" s="249"/>
      <c r="LCM21" s="249"/>
      <c r="LCN21" s="249"/>
      <c r="LCO21" s="249"/>
      <c r="LCP21" s="249"/>
      <c r="LCQ21" s="249"/>
      <c r="LCR21" s="249"/>
      <c r="LCS21" s="249"/>
      <c r="LCT21" s="249"/>
      <c r="LCU21" s="249"/>
      <c r="LCV21" s="249"/>
      <c r="LCW21" s="249"/>
      <c r="LCX21" s="249"/>
      <c r="LCY21" s="249"/>
      <c r="LCZ21" s="249"/>
      <c r="LDA21" s="249"/>
      <c r="LDB21" s="249"/>
      <c r="LDC21" s="249"/>
      <c r="LDD21" s="249"/>
      <c r="LDE21" s="249"/>
      <c r="LDF21" s="249"/>
      <c r="LDG21" s="249"/>
      <c r="LDH21" s="249"/>
      <c r="LDI21" s="249"/>
      <c r="LDJ21" s="249"/>
      <c r="LDK21" s="249"/>
      <c r="LDL21" s="249"/>
      <c r="LDM21" s="249"/>
      <c r="LDN21" s="249"/>
      <c r="LDO21" s="249"/>
      <c r="LDP21" s="249"/>
      <c r="LDQ21" s="249"/>
      <c r="LDR21" s="249"/>
      <c r="LDS21" s="249"/>
      <c r="LDT21" s="249"/>
      <c r="LDU21" s="249"/>
      <c r="LDV21" s="249"/>
      <c r="LDW21" s="249"/>
      <c r="LDX21" s="249"/>
      <c r="LDY21" s="249"/>
      <c r="LDZ21" s="249"/>
      <c r="LEA21" s="249"/>
      <c r="LEB21" s="249"/>
      <c r="LEC21" s="249"/>
      <c r="LED21" s="249"/>
      <c r="LEE21" s="249"/>
      <c r="LEF21" s="249"/>
      <c r="LEG21" s="249"/>
      <c r="LEH21" s="249"/>
      <c r="LEI21" s="249"/>
      <c r="LEJ21" s="249"/>
      <c r="LEK21" s="249"/>
      <c r="LEL21" s="249"/>
      <c r="LEM21" s="249"/>
      <c r="LEN21" s="249"/>
      <c r="LEO21" s="249"/>
      <c r="LEP21" s="249"/>
      <c r="LEQ21" s="249"/>
      <c r="LER21" s="249"/>
      <c r="LES21" s="249"/>
      <c r="LET21" s="249"/>
      <c r="LEU21" s="249"/>
      <c r="LEV21" s="249"/>
      <c r="LEW21" s="249"/>
      <c r="LEX21" s="249"/>
      <c r="LEY21" s="249"/>
      <c r="LEZ21" s="249"/>
      <c r="LFA21" s="249"/>
      <c r="LFB21" s="249"/>
      <c r="LFC21" s="249"/>
      <c r="LFD21" s="249"/>
      <c r="LFE21" s="249"/>
      <c r="LFF21" s="249"/>
      <c r="LFG21" s="249"/>
      <c r="LFH21" s="249"/>
      <c r="LFI21" s="249"/>
      <c r="LFJ21" s="249"/>
      <c r="LFK21" s="249"/>
      <c r="LFL21" s="249"/>
      <c r="LFM21" s="249"/>
      <c r="LFN21" s="249"/>
      <c r="LFO21" s="249"/>
      <c r="LFP21" s="249"/>
      <c r="LFQ21" s="249"/>
      <c r="LFR21" s="249"/>
      <c r="LFS21" s="249"/>
      <c r="LFT21" s="249"/>
      <c r="LFU21" s="249"/>
      <c r="LFV21" s="249"/>
      <c r="LFW21" s="249"/>
      <c r="LFX21" s="249"/>
      <c r="LFY21" s="249"/>
      <c r="LFZ21" s="249"/>
      <c r="LGA21" s="249"/>
      <c r="LGB21" s="249"/>
      <c r="LGC21" s="249"/>
      <c r="LGD21" s="249"/>
      <c r="LGE21" s="249"/>
      <c r="LGF21" s="249"/>
      <c r="LGG21" s="249"/>
      <c r="LGH21" s="249"/>
      <c r="LGI21" s="249"/>
      <c r="LGJ21" s="249"/>
      <c r="LGK21" s="249"/>
      <c r="LGL21" s="249"/>
      <c r="LGM21" s="249"/>
      <c r="LGN21" s="249"/>
      <c r="LGO21" s="249"/>
      <c r="LGP21" s="249"/>
      <c r="LGQ21" s="249"/>
      <c r="LGR21" s="249"/>
      <c r="LGS21" s="249"/>
      <c r="LGT21" s="249"/>
      <c r="LGU21" s="249"/>
      <c r="LGV21" s="249"/>
      <c r="LGW21" s="249"/>
      <c r="LGX21" s="249"/>
      <c r="LGY21" s="249"/>
      <c r="LGZ21" s="249"/>
      <c r="LHA21" s="249"/>
      <c r="LHB21" s="249"/>
      <c r="LHC21" s="249"/>
      <c r="LHD21" s="249"/>
      <c r="LHE21" s="249"/>
      <c r="LHF21" s="249"/>
      <c r="LHG21" s="249"/>
      <c r="LHH21" s="249"/>
      <c r="LHI21" s="249"/>
      <c r="LHJ21" s="249"/>
      <c r="LHK21" s="249"/>
      <c r="LHL21" s="249"/>
      <c r="LHM21" s="249"/>
      <c r="LHN21" s="249"/>
      <c r="LHO21" s="249"/>
      <c r="LHP21" s="249"/>
      <c r="LHQ21" s="249"/>
      <c r="LHR21" s="249"/>
      <c r="LHS21" s="249"/>
      <c r="LHT21" s="249"/>
      <c r="LHU21" s="249"/>
      <c r="LHV21" s="249"/>
      <c r="LHW21" s="249"/>
      <c r="LHX21" s="249"/>
      <c r="LHY21" s="249"/>
      <c r="LHZ21" s="249"/>
      <c r="LIA21" s="249"/>
      <c r="LIB21" s="249"/>
      <c r="LIC21" s="249"/>
      <c r="LID21" s="249"/>
      <c r="LIE21" s="249"/>
      <c r="LIF21" s="249"/>
      <c r="LIG21" s="249"/>
      <c r="LIH21" s="249"/>
      <c r="LII21" s="249"/>
      <c r="LIJ21" s="249"/>
      <c r="LIK21" s="249"/>
      <c r="LIL21" s="249"/>
      <c r="LIM21" s="249"/>
      <c r="LIN21" s="249"/>
      <c r="LIO21" s="249"/>
      <c r="LIP21" s="249"/>
      <c r="LIQ21" s="249"/>
      <c r="LIR21" s="249"/>
      <c r="LIS21" s="249"/>
      <c r="LIT21" s="249"/>
      <c r="LIU21" s="249"/>
      <c r="LIV21" s="249"/>
      <c r="LIW21" s="249"/>
      <c r="LIX21" s="249"/>
      <c r="LIY21" s="249"/>
      <c r="LIZ21" s="249"/>
      <c r="LJA21" s="249"/>
      <c r="LJB21" s="249"/>
      <c r="LJC21" s="249"/>
      <c r="LJD21" s="249"/>
      <c r="LJE21" s="249"/>
      <c r="LJF21" s="249"/>
      <c r="LJG21" s="249"/>
      <c r="LJH21" s="249"/>
      <c r="LJI21" s="249"/>
      <c r="LJJ21" s="249"/>
      <c r="LJK21" s="249"/>
      <c r="LJL21" s="249"/>
      <c r="LJM21" s="249"/>
      <c r="LJN21" s="249"/>
      <c r="LJO21" s="249"/>
      <c r="LJP21" s="249"/>
      <c r="LJQ21" s="249"/>
      <c r="LJR21" s="249"/>
      <c r="LJS21" s="249"/>
      <c r="LJT21" s="249"/>
      <c r="LJU21" s="249"/>
      <c r="LJV21" s="249"/>
      <c r="LJW21" s="249"/>
      <c r="LJX21" s="249"/>
      <c r="LJY21" s="249"/>
      <c r="LJZ21" s="249"/>
      <c r="LKA21" s="249"/>
      <c r="LKB21" s="249"/>
      <c r="LKC21" s="249"/>
      <c r="LKD21" s="249"/>
      <c r="LKE21" s="249"/>
      <c r="LKF21" s="249"/>
      <c r="LKG21" s="249"/>
      <c r="LKH21" s="249"/>
      <c r="LKI21" s="249"/>
      <c r="LKJ21" s="249"/>
      <c r="LKK21" s="249"/>
      <c r="LKL21" s="249"/>
      <c r="LKM21" s="249"/>
      <c r="LKN21" s="249"/>
      <c r="LKO21" s="249"/>
      <c r="LKP21" s="249"/>
      <c r="LKQ21" s="249"/>
      <c r="LKR21" s="249"/>
      <c r="LKS21" s="249"/>
      <c r="LKT21" s="249"/>
      <c r="LKU21" s="249"/>
      <c r="LKV21" s="249"/>
      <c r="LKW21" s="249"/>
      <c r="LKX21" s="249"/>
      <c r="LKY21" s="249"/>
      <c r="LKZ21" s="249"/>
      <c r="LLA21" s="249"/>
      <c r="LLB21" s="249"/>
      <c r="LLC21" s="249"/>
      <c r="LLD21" s="249"/>
      <c r="LLE21" s="249"/>
      <c r="LLF21" s="249"/>
      <c r="LLG21" s="249"/>
      <c r="LLH21" s="249"/>
      <c r="LLI21" s="249"/>
      <c r="LLJ21" s="249"/>
      <c r="LLK21" s="249"/>
      <c r="LLL21" s="249"/>
      <c r="LLM21" s="249"/>
      <c r="LLN21" s="249"/>
      <c r="LLO21" s="249"/>
      <c r="LLP21" s="249"/>
      <c r="LLQ21" s="249"/>
      <c r="LLR21" s="249"/>
      <c r="LLS21" s="249"/>
      <c r="LLT21" s="249"/>
      <c r="LLU21" s="249"/>
      <c r="LLV21" s="249"/>
      <c r="LLW21" s="249"/>
      <c r="LLX21" s="249"/>
      <c r="LLY21" s="249"/>
      <c r="LLZ21" s="249"/>
      <c r="LMA21" s="249"/>
      <c r="LMB21" s="249"/>
      <c r="LMC21" s="249"/>
      <c r="LMD21" s="249"/>
      <c r="LME21" s="249"/>
      <c r="LMF21" s="249"/>
      <c r="LMG21" s="249"/>
      <c r="LMH21" s="249"/>
      <c r="LMI21" s="249"/>
      <c r="LMJ21" s="249"/>
      <c r="LMK21" s="249"/>
      <c r="LML21" s="249"/>
      <c r="LMM21" s="249"/>
      <c r="LMN21" s="249"/>
      <c r="LMO21" s="249"/>
      <c r="LMP21" s="249"/>
      <c r="LMQ21" s="249"/>
      <c r="LMR21" s="249"/>
      <c r="LMS21" s="249"/>
      <c r="LMT21" s="249"/>
      <c r="LMU21" s="249"/>
      <c r="LMV21" s="249"/>
      <c r="LMW21" s="249"/>
      <c r="LMX21" s="249"/>
      <c r="LMY21" s="249"/>
      <c r="LMZ21" s="249"/>
      <c r="LNA21" s="249"/>
      <c r="LNB21" s="249"/>
      <c r="LNC21" s="249"/>
      <c r="LND21" s="249"/>
      <c r="LNE21" s="249"/>
      <c r="LNF21" s="249"/>
      <c r="LNG21" s="249"/>
      <c r="LNH21" s="249"/>
      <c r="LNI21" s="249"/>
      <c r="LNJ21" s="249"/>
      <c r="LNK21" s="249"/>
      <c r="LNL21" s="249"/>
      <c r="LNM21" s="249"/>
      <c r="LNN21" s="249"/>
      <c r="LNO21" s="249"/>
      <c r="LNP21" s="249"/>
      <c r="LNQ21" s="249"/>
      <c r="LNR21" s="249"/>
      <c r="LNS21" s="249"/>
      <c r="LNT21" s="249"/>
      <c r="LNU21" s="249"/>
      <c r="LNV21" s="249"/>
      <c r="LNW21" s="249"/>
      <c r="LNX21" s="249"/>
      <c r="LNY21" s="249"/>
      <c r="LNZ21" s="249"/>
      <c r="LOA21" s="249"/>
      <c r="LOB21" s="249"/>
      <c r="LOC21" s="249"/>
      <c r="LOD21" s="249"/>
      <c r="LOE21" s="249"/>
      <c r="LOF21" s="249"/>
      <c r="LOG21" s="249"/>
      <c r="LOH21" s="249"/>
      <c r="LOI21" s="249"/>
      <c r="LOJ21" s="249"/>
      <c r="LOK21" s="249"/>
      <c r="LOL21" s="249"/>
      <c r="LOM21" s="249"/>
      <c r="LON21" s="249"/>
      <c r="LOO21" s="249"/>
      <c r="LOP21" s="249"/>
      <c r="LOQ21" s="249"/>
      <c r="LOR21" s="249"/>
      <c r="LOS21" s="249"/>
      <c r="LOT21" s="249"/>
      <c r="LOU21" s="249"/>
      <c r="LOV21" s="249"/>
      <c r="LOW21" s="249"/>
      <c r="LOX21" s="249"/>
      <c r="LOY21" s="249"/>
      <c r="LOZ21" s="249"/>
      <c r="LPA21" s="249"/>
      <c r="LPB21" s="249"/>
      <c r="LPC21" s="249"/>
      <c r="LPD21" s="249"/>
      <c r="LPE21" s="249"/>
      <c r="LPF21" s="249"/>
      <c r="LPG21" s="249"/>
      <c r="LPH21" s="249"/>
      <c r="LPI21" s="249"/>
      <c r="LPJ21" s="249"/>
      <c r="LPK21" s="249"/>
      <c r="LPL21" s="249"/>
      <c r="LPM21" s="249"/>
      <c r="LPN21" s="249"/>
      <c r="LPO21" s="249"/>
      <c r="LPP21" s="249"/>
      <c r="LPQ21" s="249"/>
      <c r="LPR21" s="249"/>
      <c r="LPS21" s="249"/>
      <c r="LPT21" s="249"/>
      <c r="LPU21" s="249"/>
      <c r="LPV21" s="249"/>
      <c r="LPW21" s="249"/>
      <c r="LPX21" s="249"/>
      <c r="LPY21" s="249"/>
      <c r="LPZ21" s="249"/>
      <c r="LQA21" s="249"/>
      <c r="LQB21" s="249"/>
      <c r="LQC21" s="249"/>
      <c r="LQD21" s="249"/>
      <c r="LQE21" s="249"/>
      <c r="LQF21" s="249"/>
      <c r="LQG21" s="249"/>
      <c r="LQH21" s="249"/>
      <c r="LQI21" s="249"/>
      <c r="LQJ21" s="249"/>
      <c r="LQK21" s="249"/>
      <c r="LQL21" s="249"/>
      <c r="LQM21" s="249"/>
      <c r="LQN21" s="249"/>
      <c r="LQO21" s="249"/>
      <c r="LQP21" s="249"/>
      <c r="LQQ21" s="249"/>
      <c r="LQR21" s="249"/>
      <c r="LQS21" s="249"/>
      <c r="LQT21" s="249"/>
      <c r="LQU21" s="249"/>
      <c r="LQV21" s="249"/>
      <c r="LQW21" s="249"/>
      <c r="LQX21" s="249"/>
      <c r="LQY21" s="249"/>
      <c r="LQZ21" s="249"/>
      <c r="LRA21" s="249"/>
      <c r="LRB21" s="249"/>
      <c r="LRC21" s="249"/>
      <c r="LRD21" s="249"/>
      <c r="LRE21" s="249"/>
      <c r="LRF21" s="249"/>
      <c r="LRG21" s="249"/>
      <c r="LRH21" s="249"/>
      <c r="LRI21" s="249"/>
      <c r="LRJ21" s="249"/>
      <c r="LRK21" s="249"/>
      <c r="LRL21" s="249"/>
      <c r="LRM21" s="249"/>
      <c r="LRN21" s="249"/>
      <c r="LRO21" s="249"/>
      <c r="LRP21" s="249"/>
      <c r="LRQ21" s="249"/>
      <c r="LRR21" s="249"/>
      <c r="LRS21" s="249"/>
      <c r="LRT21" s="249"/>
      <c r="LRU21" s="249"/>
      <c r="LRV21" s="249"/>
      <c r="LRW21" s="249"/>
      <c r="LRX21" s="249"/>
      <c r="LRY21" s="249"/>
      <c r="LRZ21" s="249"/>
      <c r="LSA21" s="249"/>
      <c r="LSB21" s="249"/>
      <c r="LSC21" s="249"/>
      <c r="LSD21" s="249"/>
      <c r="LSE21" s="249"/>
      <c r="LSF21" s="249"/>
      <c r="LSG21" s="249"/>
      <c r="LSH21" s="249"/>
      <c r="LSI21" s="249"/>
      <c r="LSJ21" s="249"/>
      <c r="LSK21" s="249"/>
      <c r="LSL21" s="249"/>
      <c r="LSM21" s="249"/>
      <c r="LSN21" s="249"/>
      <c r="LSO21" s="249"/>
      <c r="LSP21" s="249"/>
      <c r="LSQ21" s="249"/>
      <c r="LSR21" s="249"/>
      <c r="LSS21" s="249"/>
      <c r="LST21" s="249"/>
      <c r="LSU21" s="249"/>
      <c r="LSV21" s="249"/>
      <c r="LSW21" s="249"/>
      <c r="LSX21" s="249"/>
      <c r="LSY21" s="249"/>
      <c r="LSZ21" s="249"/>
      <c r="LTA21" s="249"/>
      <c r="LTB21" s="249"/>
      <c r="LTC21" s="249"/>
      <c r="LTD21" s="249"/>
      <c r="LTE21" s="249"/>
      <c r="LTF21" s="249"/>
      <c r="LTG21" s="249"/>
      <c r="LTH21" s="249"/>
      <c r="LTI21" s="249"/>
      <c r="LTJ21" s="249"/>
      <c r="LTK21" s="249"/>
      <c r="LTL21" s="249"/>
      <c r="LTM21" s="249"/>
      <c r="LTN21" s="249"/>
      <c r="LTO21" s="249"/>
      <c r="LTP21" s="249"/>
      <c r="LTQ21" s="249"/>
      <c r="LTR21" s="249"/>
      <c r="LTS21" s="249"/>
      <c r="LTT21" s="249"/>
      <c r="LTU21" s="249"/>
      <c r="LTV21" s="249"/>
      <c r="LTW21" s="249"/>
      <c r="LTX21" s="249"/>
      <c r="LTY21" s="249"/>
      <c r="LTZ21" s="249"/>
      <c r="LUA21" s="249"/>
      <c r="LUB21" s="249"/>
      <c r="LUC21" s="249"/>
      <c r="LUD21" s="249"/>
      <c r="LUE21" s="249"/>
      <c r="LUF21" s="249"/>
      <c r="LUG21" s="249"/>
      <c r="LUH21" s="249"/>
      <c r="LUI21" s="249"/>
      <c r="LUJ21" s="249"/>
      <c r="LUK21" s="249"/>
      <c r="LUL21" s="249"/>
      <c r="LUM21" s="249"/>
      <c r="LUN21" s="249"/>
      <c r="LUO21" s="249"/>
      <c r="LUP21" s="249"/>
      <c r="LUQ21" s="249"/>
      <c r="LUR21" s="249"/>
      <c r="LUS21" s="249"/>
      <c r="LUT21" s="249"/>
      <c r="LUU21" s="249"/>
      <c r="LUV21" s="249"/>
      <c r="LUW21" s="249"/>
      <c r="LUX21" s="249"/>
      <c r="LUY21" s="249"/>
      <c r="LUZ21" s="249"/>
      <c r="LVA21" s="249"/>
      <c r="LVB21" s="249"/>
      <c r="LVC21" s="249"/>
      <c r="LVD21" s="249"/>
      <c r="LVE21" s="249"/>
      <c r="LVF21" s="249"/>
      <c r="LVG21" s="249"/>
      <c r="LVH21" s="249"/>
      <c r="LVI21" s="249"/>
      <c r="LVJ21" s="249"/>
      <c r="LVK21" s="249"/>
      <c r="LVL21" s="249"/>
      <c r="LVM21" s="249"/>
      <c r="LVN21" s="249"/>
      <c r="LVO21" s="249"/>
      <c r="LVP21" s="249"/>
      <c r="LVQ21" s="249"/>
      <c r="LVR21" s="249"/>
      <c r="LVS21" s="249"/>
      <c r="LVT21" s="249"/>
      <c r="LVU21" s="249"/>
      <c r="LVV21" s="249"/>
      <c r="LVW21" s="249"/>
      <c r="LVX21" s="249"/>
      <c r="LVY21" s="249"/>
      <c r="LVZ21" s="249"/>
      <c r="LWA21" s="249"/>
      <c r="LWB21" s="249"/>
      <c r="LWC21" s="249"/>
      <c r="LWD21" s="249"/>
      <c r="LWE21" s="249"/>
      <c r="LWF21" s="249"/>
      <c r="LWG21" s="249"/>
      <c r="LWH21" s="249"/>
      <c r="LWI21" s="249"/>
      <c r="LWJ21" s="249"/>
      <c r="LWK21" s="249"/>
      <c r="LWL21" s="249"/>
      <c r="LWM21" s="249"/>
      <c r="LWN21" s="249"/>
      <c r="LWO21" s="249"/>
      <c r="LWP21" s="249"/>
      <c r="LWQ21" s="249"/>
      <c r="LWR21" s="249"/>
      <c r="LWS21" s="249"/>
      <c r="LWT21" s="249"/>
      <c r="LWU21" s="249"/>
      <c r="LWV21" s="249"/>
      <c r="LWW21" s="249"/>
      <c r="LWX21" s="249"/>
      <c r="LWY21" s="249"/>
      <c r="LWZ21" s="249"/>
      <c r="LXA21" s="249"/>
      <c r="LXB21" s="249"/>
      <c r="LXC21" s="249"/>
      <c r="LXD21" s="249"/>
      <c r="LXE21" s="249"/>
      <c r="LXF21" s="249"/>
      <c r="LXG21" s="249"/>
      <c r="LXH21" s="249"/>
      <c r="LXI21" s="249"/>
      <c r="LXJ21" s="249"/>
      <c r="LXK21" s="249"/>
      <c r="LXL21" s="249"/>
      <c r="LXM21" s="249"/>
      <c r="LXN21" s="249"/>
      <c r="LXO21" s="249"/>
      <c r="LXP21" s="249"/>
      <c r="LXQ21" s="249"/>
      <c r="LXR21" s="249"/>
      <c r="LXS21" s="249"/>
      <c r="LXT21" s="249"/>
      <c r="LXU21" s="249"/>
      <c r="LXV21" s="249"/>
      <c r="LXW21" s="249"/>
      <c r="LXX21" s="249"/>
      <c r="LXY21" s="249"/>
      <c r="LXZ21" s="249"/>
      <c r="LYA21" s="249"/>
      <c r="LYB21" s="249"/>
      <c r="LYC21" s="249"/>
      <c r="LYD21" s="249"/>
      <c r="LYE21" s="249"/>
      <c r="LYF21" s="249"/>
      <c r="LYG21" s="249"/>
      <c r="LYH21" s="249"/>
      <c r="LYI21" s="249"/>
      <c r="LYJ21" s="249"/>
      <c r="LYK21" s="249"/>
      <c r="LYL21" s="249"/>
      <c r="LYM21" s="249"/>
      <c r="LYN21" s="249"/>
      <c r="LYO21" s="249"/>
      <c r="LYP21" s="249"/>
      <c r="LYQ21" s="249"/>
      <c r="LYR21" s="249"/>
      <c r="LYS21" s="249"/>
      <c r="LYT21" s="249"/>
      <c r="LYU21" s="249"/>
      <c r="LYV21" s="249"/>
      <c r="LYW21" s="249"/>
      <c r="LYX21" s="249"/>
      <c r="LYY21" s="249"/>
      <c r="LYZ21" s="249"/>
      <c r="LZA21" s="249"/>
      <c r="LZB21" s="249"/>
      <c r="LZC21" s="249"/>
      <c r="LZD21" s="249"/>
      <c r="LZE21" s="249"/>
      <c r="LZF21" s="249"/>
      <c r="LZG21" s="249"/>
      <c r="LZH21" s="249"/>
      <c r="LZI21" s="249"/>
      <c r="LZJ21" s="249"/>
      <c r="LZK21" s="249"/>
      <c r="LZL21" s="249"/>
      <c r="LZM21" s="249"/>
      <c r="LZN21" s="249"/>
      <c r="LZO21" s="249"/>
      <c r="LZP21" s="249"/>
      <c r="LZQ21" s="249"/>
      <c r="LZR21" s="249"/>
      <c r="LZS21" s="249"/>
      <c r="LZT21" s="249"/>
      <c r="LZU21" s="249"/>
      <c r="LZV21" s="249"/>
      <c r="LZW21" s="249"/>
      <c r="LZX21" s="249"/>
      <c r="LZY21" s="249"/>
      <c r="LZZ21" s="249"/>
      <c r="MAA21" s="249"/>
      <c r="MAB21" s="249"/>
      <c r="MAC21" s="249"/>
      <c r="MAD21" s="249"/>
      <c r="MAE21" s="249"/>
      <c r="MAF21" s="249"/>
      <c r="MAG21" s="249"/>
      <c r="MAH21" s="249"/>
      <c r="MAI21" s="249"/>
      <c r="MAJ21" s="249"/>
      <c r="MAK21" s="249"/>
      <c r="MAL21" s="249"/>
      <c r="MAM21" s="249"/>
      <c r="MAN21" s="249"/>
      <c r="MAO21" s="249"/>
      <c r="MAP21" s="249"/>
      <c r="MAQ21" s="249"/>
      <c r="MAR21" s="249"/>
      <c r="MAS21" s="249"/>
      <c r="MAT21" s="249"/>
      <c r="MAU21" s="249"/>
      <c r="MAV21" s="249"/>
      <c r="MAW21" s="249"/>
      <c r="MAX21" s="249"/>
      <c r="MAY21" s="249"/>
      <c r="MAZ21" s="249"/>
      <c r="MBA21" s="249"/>
      <c r="MBB21" s="249"/>
      <c r="MBC21" s="249"/>
      <c r="MBD21" s="249"/>
      <c r="MBE21" s="249"/>
      <c r="MBF21" s="249"/>
      <c r="MBG21" s="249"/>
      <c r="MBH21" s="249"/>
      <c r="MBI21" s="249"/>
      <c r="MBJ21" s="249"/>
      <c r="MBK21" s="249"/>
      <c r="MBL21" s="249"/>
      <c r="MBM21" s="249"/>
      <c r="MBN21" s="249"/>
      <c r="MBO21" s="249"/>
      <c r="MBP21" s="249"/>
      <c r="MBQ21" s="249"/>
      <c r="MBR21" s="249"/>
      <c r="MBS21" s="249"/>
      <c r="MBT21" s="249"/>
      <c r="MBU21" s="249"/>
      <c r="MBV21" s="249"/>
      <c r="MBW21" s="249"/>
      <c r="MBX21" s="249"/>
      <c r="MBY21" s="249"/>
      <c r="MBZ21" s="249"/>
      <c r="MCA21" s="249"/>
      <c r="MCB21" s="249"/>
      <c r="MCC21" s="249"/>
      <c r="MCD21" s="249"/>
      <c r="MCE21" s="249"/>
      <c r="MCF21" s="249"/>
      <c r="MCG21" s="249"/>
      <c r="MCH21" s="249"/>
      <c r="MCI21" s="249"/>
      <c r="MCJ21" s="249"/>
      <c r="MCK21" s="249"/>
      <c r="MCL21" s="249"/>
      <c r="MCM21" s="249"/>
      <c r="MCN21" s="249"/>
      <c r="MCO21" s="249"/>
      <c r="MCP21" s="249"/>
      <c r="MCQ21" s="249"/>
      <c r="MCR21" s="249"/>
      <c r="MCS21" s="249"/>
      <c r="MCT21" s="249"/>
      <c r="MCU21" s="249"/>
      <c r="MCV21" s="249"/>
      <c r="MCW21" s="249"/>
      <c r="MCX21" s="249"/>
      <c r="MCY21" s="249"/>
      <c r="MCZ21" s="249"/>
      <c r="MDA21" s="249"/>
      <c r="MDB21" s="249"/>
      <c r="MDC21" s="249"/>
      <c r="MDD21" s="249"/>
      <c r="MDE21" s="249"/>
      <c r="MDF21" s="249"/>
      <c r="MDG21" s="249"/>
      <c r="MDH21" s="249"/>
      <c r="MDI21" s="249"/>
      <c r="MDJ21" s="249"/>
      <c r="MDK21" s="249"/>
      <c r="MDL21" s="249"/>
      <c r="MDM21" s="249"/>
      <c r="MDN21" s="249"/>
      <c r="MDO21" s="249"/>
      <c r="MDP21" s="249"/>
      <c r="MDQ21" s="249"/>
      <c r="MDR21" s="249"/>
      <c r="MDS21" s="249"/>
      <c r="MDT21" s="249"/>
      <c r="MDU21" s="249"/>
      <c r="MDV21" s="249"/>
      <c r="MDW21" s="249"/>
      <c r="MDX21" s="249"/>
      <c r="MDY21" s="249"/>
      <c r="MDZ21" s="249"/>
      <c r="MEA21" s="249"/>
      <c r="MEB21" s="249"/>
      <c r="MEC21" s="249"/>
      <c r="MED21" s="249"/>
      <c r="MEE21" s="249"/>
      <c r="MEF21" s="249"/>
      <c r="MEG21" s="249"/>
      <c r="MEH21" s="249"/>
      <c r="MEI21" s="249"/>
      <c r="MEJ21" s="249"/>
      <c r="MEK21" s="249"/>
      <c r="MEL21" s="249"/>
      <c r="MEM21" s="249"/>
      <c r="MEN21" s="249"/>
      <c r="MEO21" s="249"/>
      <c r="MEP21" s="249"/>
      <c r="MEQ21" s="249"/>
      <c r="MER21" s="249"/>
      <c r="MES21" s="249"/>
      <c r="MET21" s="249"/>
      <c r="MEU21" s="249"/>
      <c r="MEV21" s="249"/>
      <c r="MEW21" s="249"/>
      <c r="MEX21" s="249"/>
      <c r="MEY21" s="249"/>
      <c r="MEZ21" s="249"/>
      <c r="MFA21" s="249"/>
      <c r="MFB21" s="249"/>
      <c r="MFC21" s="249"/>
      <c r="MFD21" s="249"/>
      <c r="MFE21" s="249"/>
      <c r="MFF21" s="249"/>
      <c r="MFG21" s="249"/>
      <c r="MFH21" s="249"/>
      <c r="MFI21" s="249"/>
      <c r="MFJ21" s="249"/>
      <c r="MFK21" s="249"/>
      <c r="MFL21" s="249"/>
      <c r="MFM21" s="249"/>
      <c r="MFN21" s="249"/>
      <c r="MFO21" s="249"/>
      <c r="MFP21" s="249"/>
      <c r="MFQ21" s="249"/>
      <c r="MFR21" s="249"/>
      <c r="MFS21" s="249"/>
      <c r="MFT21" s="249"/>
      <c r="MFU21" s="249"/>
      <c r="MFV21" s="249"/>
      <c r="MFW21" s="249"/>
      <c r="MFX21" s="249"/>
      <c r="MFY21" s="249"/>
      <c r="MFZ21" s="249"/>
      <c r="MGA21" s="249"/>
      <c r="MGB21" s="249"/>
      <c r="MGC21" s="249"/>
      <c r="MGD21" s="249"/>
      <c r="MGE21" s="249"/>
      <c r="MGF21" s="249"/>
      <c r="MGG21" s="249"/>
      <c r="MGH21" s="249"/>
      <c r="MGI21" s="249"/>
      <c r="MGJ21" s="249"/>
      <c r="MGK21" s="249"/>
      <c r="MGL21" s="249"/>
      <c r="MGM21" s="249"/>
      <c r="MGN21" s="249"/>
      <c r="MGO21" s="249"/>
      <c r="MGP21" s="249"/>
      <c r="MGQ21" s="249"/>
      <c r="MGR21" s="249"/>
      <c r="MGS21" s="249"/>
      <c r="MGT21" s="249"/>
      <c r="MGU21" s="249"/>
      <c r="MGV21" s="249"/>
      <c r="MGW21" s="249"/>
      <c r="MGX21" s="249"/>
      <c r="MGY21" s="249"/>
      <c r="MGZ21" s="249"/>
      <c r="MHA21" s="249"/>
      <c r="MHB21" s="249"/>
      <c r="MHC21" s="249"/>
      <c r="MHD21" s="249"/>
      <c r="MHE21" s="249"/>
      <c r="MHF21" s="249"/>
      <c r="MHG21" s="249"/>
      <c r="MHH21" s="249"/>
      <c r="MHI21" s="249"/>
      <c r="MHJ21" s="249"/>
      <c r="MHK21" s="249"/>
      <c r="MHL21" s="249"/>
      <c r="MHM21" s="249"/>
      <c r="MHN21" s="249"/>
      <c r="MHO21" s="249"/>
      <c r="MHP21" s="249"/>
      <c r="MHQ21" s="249"/>
      <c r="MHR21" s="249"/>
      <c r="MHS21" s="249"/>
      <c r="MHT21" s="249"/>
      <c r="MHU21" s="249"/>
      <c r="MHV21" s="249"/>
      <c r="MHW21" s="249"/>
      <c r="MHX21" s="249"/>
      <c r="MHY21" s="249"/>
      <c r="MHZ21" s="249"/>
      <c r="MIA21" s="249"/>
      <c r="MIB21" s="249"/>
      <c r="MIC21" s="249"/>
      <c r="MID21" s="249"/>
      <c r="MIE21" s="249"/>
      <c r="MIF21" s="249"/>
      <c r="MIG21" s="249"/>
      <c r="MIH21" s="249"/>
      <c r="MII21" s="249"/>
      <c r="MIJ21" s="249"/>
      <c r="MIK21" s="249"/>
      <c r="MIL21" s="249"/>
      <c r="MIM21" s="249"/>
      <c r="MIN21" s="249"/>
      <c r="MIO21" s="249"/>
      <c r="MIP21" s="249"/>
      <c r="MIQ21" s="249"/>
      <c r="MIR21" s="249"/>
      <c r="MIS21" s="249"/>
      <c r="MIT21" s="249"/>
      <c r="MIU21" s="249"/>
      <c r="MIV21" s="249"/>
      <c r="MIW21" s="249"/>
      <c r="MIX21" s="249"/>
      <c r="MIY21" s="249"/>
      <c r="MIZ21" s="249"/>
      <c r="MJA21" s="249"/>
      <c r="MJB21" s="249"/>
      <c r="MJC21" s="249"/>
      <c r="MJD21" s="249"/>
      <c r="MJE21" s="249"/>
      <c r="MJF21" s="249"/>
      <c r="MJG21" s="249"/>
      <c r="MJH21" s="249"/>
      <c r="MJI21" s="249"/>
      <c r="MJJ21" s="249"/>
      <c r="MJK21" s="249"/>
      <c r="MJL21" s="249"/>
      <c r="MJM21" s="249"/>
      <c r="MJN21" s="249"/>
      <c r="MJO21" s="249"/>
      <c r="MJP21" s="249"/>
      <c r="MJQ21" s="249"/>
      <c r="MJR21" s="249"/>
      <c r="MJS21" s="249"/>
      <c r="MJT21" s="249"/>
      <c r="MJU21" s="249"/>
      <c r="MJV21" s="249"/>
      <c r="MJW21" s="249"/>
      <c r="MJX21" s="249"/>
      <c r="MJY21" s="249"/>
      <c r="MJZ21" s="249"/>
      <c r="MKA21" s="249"/>
      <c r="MKB21" s="249"/>
      <c r="MKC21" s="249"/>
      <c r="MKD21" s="249"/>
      <c r="MKE21" s="249"/>
      <c r="MKF21" s="249"/>
      <c r="MKG21" s="249"/>
      <c r="MKH21" s="249"/>
      <c r="MKI21" s="249"/>
      <c r="MKJ21" s="249"/>
      <c r="MKK21" s="249"/>
      <c r="MKL21" s="249"/>
      <c r="MKM21" s="249"/>
      <c r="MKN21" s="249"/>
      <c r="MKO21" s="249"/>
      <c r="MKP21" s="249"/>
      <c r="MKQ21" s="249"/>
      <c r="MKR21" s="249"/>
      <c r="MKS21" s="249"/>
      <c r="MKT21" s="249"/>
      <c r="MKU21" s="249"/>
      <c r="MKV21" s="249"/>
      <c r="MKW21" s="249"/>
      <c r="MKX21" s="249"/>
      <c r="MKY21" s="249"/>
      <c r="MKZ21" s="249"/>
      <c r="MLA21" s="249"/>
      <c r="MLB21" s="249"/>
      <c r="MLC21" s="249"/>
      <c r="MLD21" s="249"/>
      <c r="MLE21" s="249"/>
      <c r="MLF21" s="249"/>
      <c r="MLG21" s="249"/>
      <c r="MLH21" s="249"/>
      <c r="MLI21" s="249"/>
      <c r="MLJ21" s="249"/>
      <c r="MLK21" s="249"/>
      <c r="MLL21" s="249"/>
      <c r="MLM21" s="249"/>
      <c r="MLN21" s="249"/>
      <c r="MLO21" s="249"/>
      <c r="MLP21" s="249"/>
      <c r="MLQ21" s="249"/>
      <c r="MLR21" s="249"/>
      <c r="MLS21" s="249"/>
      <c r="MLT21" s="249"/>
      <c r="MLU21" s="249"/>
      <c r="MLV21" s="249"/>
      <c r="MLW21" s="249"/>
      <c r="MLX21" s="249"/>
      <c r="MLY21" s="249"/>
      <c r="MLZ21" s="249"/>
      <c r="MMA21" s="249"/>
      <c r="MMB21" s="249"/>
      <c r="MMC21" s="249"/>
      <c r="MMD21" s="249"/>
      <c r="MME21" s="249"/>
      <c r="MMF21" s="249"/>
      <c r="MMG21" s="249"/>
      <c r="MMH21" s="249"/>
      <c r="MMI21" s="249"/>
      <c r="MMJ21" s="249"/>
      <c r="MMK21" s="249"/>
      <c r="MML21" s="249"/>
      <c r="MMM21" s="249"/>
      <c r="MMN21" s="249"/>
      <c r="MMO21" s="249"/>
      <c r="MMP21" s="249"/>
      <c r="MMQ21" s="249"/>
      <c r="MMR21" s="249"/>
      <c r="MMS21" s="249"/>
      <c r="MMT21" s="249"/>
      <c r="MMU21" s="249"/>
      <c r="MMV21" s="249"/>
      <c r="MMW21" s="249"/>
      <c r="MMX21" s="249"/>
      <c r="MMY21" s="249"/>
      <c r="MMZ21" s="249"/>
      <c r="MNA21" s="249"/>
      <c r="MNB21" s="249"/>
      <c r="MNC21" s="249"/>
      <c r="MND21" s="249"/>
      <c r="MNE21" s="249"/>
      <c r="MNF21" s="249"/>
      <c r="MNG21" s="249"/>
      <c r="MNH21" s="249"/>
      <c r="MNI21" s="249"/>
      <c r="MNJ21" s="249"/>
      <c r="MNK21" s="249"/>
      <c r="MNL21" s="249"/>
      <c r="MNM21" s="249"/>
      <c r="MNN21" s="249"/>
      <c r="MNO21" s="249"/>
      <c r="MNP21" s="249"/>
      <c r="MNQ21" s="249"/>
      <c r="MNR21" s="249"/>
      <c r="MNS21" s="249"/>
      <c r="MNT21" s="249"/>
      <c r="MNU21" s="249"/>
      <c r="MNV21" s="249"/>
      <c r="MNW21" s="249"/>
      <c r="MNX21" s="249"/>
      <c r="MNY21" s="249"/>
      <c r="MNZ21" s="249"/>
      <c r="MOA21" s="249"/>
      <c r="MOB21" s="249"/>
      <c r="MOC21" s="249"/>
      <c r="MOD21" s="249"/>
      <c r="MOE21" s="249"/>
      <c r="MOF21" s="249"/>
      <c r="MOG21" s="249"/>
      <c r="MOH21" s="249"/>
      <c r="MOI21" s="249"/>
      <c r="MOJ21" s="249"/>
      <c r="MOK21" s="249"/>
      <c r="MOL21" s="249"/>
      <c r="MOM21" s="249"/>
      <c r="MON21" s="249"/>
      <c r="MOO21" s="249"/>
      <c r="MOP21" s="249"/>
      <c r="MOQ21" s="249"/>
      <c r="MOR21" s="249"/>
      <c r="MOS21" s="249"/>
      <c r="MOT21" s="249"/>
      <c r="MOU21" s="249"/>
      <c r="MOV21" s="249"/>
      <c r="MOW21" s="249"/>
      <c r="MOX21" s="249"/>
      <c r="MOY21" s="249"/>
      <c r="MOZ21" s="249"/>
      <c r="MPA21" s="249"/>
      <c r="MPB21" s="249"/>
      <c r="MPC21" s="249"/>
      <c r="MPD21" s="249"/>
      <c r="MPE21" s="249"/>
      <c r="MPF21" s="249"/>
      <c r="MPG21" s="249"/>
      <c r="MPH21" s="249"/>
      <c r="MPI21" s="249"/>
      <c r="MPJ21" s="249"/>
      <c r="MPK21" s="249"/>
      <c r="MPL21" s="249"/>
      <c r="MPM21" s="249"/>
      <c r="MPN21" s="249"/>
      <c r="MPO21" s="249"/>
      <c r="MPP21" s="249"/>
      <c r="MPQ21" s="249"/>
      <c r="MPR21" s="249"/>
      <c r="MPS21" s="249"/>
      <c r="MPT21" s="249"/>
      <c r="MPU21" s="249"/>
      <c r="MPV21" s="249"/>
      <c r="MPW21" s="249"/>
      <c r="MPX21" s="249"/>
      <c r="MPY21" s="249"/>
      <c r="MPZ21" s="249"/>
      <c r="MQA21" s="249"/>
      <c r="MQB21" s="249"/>
      <c r="MQC21" s="249"/>
      <c r="MQD21" s="249"/>
      <c r="MQE21" s="249"/>
      <c r="MQF21" s="249"/>
      <c r="MQG21" s="249"/>
      <c r="MQH21" s="249"/>
      <c r="MQI21" s="249"/>
      <c r="MQJ21" s="249"/>
      <c r="MQK21" s="249"/>
      <c r="MQL21" s="249"/>
      <c r="MQM21" s="249"/>
      <c r="MQN21" s="249"/>
      <c r="MQO21" s="249"/>
      <c r="MQP21" s="249"/>
      <c r="MQQ21" s="249"/>
      <c r="MQR21" s="249"/>
      <c r="MQS21" s="249"/>
      <c r="MQT21" s="249"/>
      <c r="MQU21" s="249"/>
      <c r="MQV21" s="249"/>
      <c r="MQW21" s="249"/>
      <c r="MQX21" s="249"/>
      <c r="MQY21" s="249"/>
      <c r="MQZ21" s="249"/>
      <c r="MRA21" s="249"/>
      <c r="MRB21" s="249"/>
      <c r="MRC21" s="249"/>
      <c r="MRD21" s="249"/>
      <c r="MRE21" s="249"/>
      <c r="MRF21" s="249"/>
      <c r="MRG21" s="249"/>
      <c r="MRH21" s="249"/>
      <c r="MRI21" s="249"/>
      <c r="MRJ21" s="249"/>
      <c r="MRK21" s="249"/>
      <c r="MRL21" s="249"/>
      <c r="MRM21" s="249"/>
      <c r="MRN21" s="249"/>
      <c r="MRO21" s="249"/>
      <c r="MRP21" s="249"/>
      <c r="MRQ21" s="249"/>
      <c r="MRR21" s="249"/>
      <c r="MRS21" s="249"/>
      <c r="MRT21" s="249"/>
      <c r="MRU21" s="249"/>
      <c r="MRV21" s="249"/>
      <c r="MRW21" s="249"/>
      <c r="MRX21" s="249"/>
      <c r="MRY21" s="249"/>
      <c r="MRZ21" s="249"/>
      <c r="MSA21" s="249"/>
      <c r="MSB21" s="249"/>
      <c r="MSC21" s="249"/>
      <c r="MSD21" s="249"/>
      <c r="MSE21" s="249"/>
      <c r="MSF21" s="249"/>
      <c r="MSG21" s="249"/>
      <c r="MSH21" s="249"/>
      <c r="MSI21" s="249"/>
      <c r="MSJ21" s="249"/>
      <c r="MSK21" s="249"/>
      <c r="MSL21" s="249"/>
      <c r="MSM21" s="249"/>
      <c r="MSN21" s="249"/>
      <c r="MSO21" s="249"/>
      <c r="MSP21" s="249"/>
      <c r="MSQ21" s="249"/>
      <c r="MSR21" s="249"/>
      <c r="MSS21" s="249"/>
      <c r="MST21" s="249"/>
      <c r="MSU21" s="249"/>
      <c r="MSV21" s="249"/>
      <c r="MSW21" s="249"/>
      <c r="MSX21" s="249"/>
      <c r="MSY21" s="249"/>
      <c r="MSZ21" s="249"/>
      <c r="MTA21" s="249"/>
      <c r="MTB21" s="249"/>
      <c r="MTC21" s="249"/>
      <c r="MTD21" s="249"/>
      <c r="MTE21" s="249"/>
      <c r="MTF21" s="249"/>
      <c r="MTG21" s="249"/>
      <c r="MTH21" s="249"/>
      <c r="MTI21" s="249"/>
      <c r="MTJ21" s="249"/>
      <c r="MTK21" s="249"/>
      <c r="MTL21" s="249"/>
      <c r="MTM21" s="249"/>
      <c r="MTN21" s="249"/>
      <c r="MTO21" s="249"/>
      <c r="MTP21" s="249"/>
      <c r="MTQ21" s="249"/>
      <c r="MTR21" s="249"/>
      <c r="MTS21" s="249"/>
      <c r="MTT21" s="249"/>
      <c r="MTU21" s="249"/>
      <c r="MTV21" s="249"/>
      <c r="MTW21" s="249"/>
      <c r="MTX21" s="249"/>
      <c r="MTY21" s="249"/>
      <c r="MTZ21" s="249"/>
      <c r="MUA21" s="249"/>
      <c r="MUB21" s="249"/>
      <c r="MUC21" s="249"/>
      <c r="MUD21" s="249"/>
      <c r="MUE21" s="249"/>
      <c r="MUF21" s="249"/>
      <c r="MUG21" s="249"/>
      <c r="MUH21" s="249"/>
      <c r="MUI21" s="249"/>
      <c r="MUJ21" s="249"/>
      <c r="MUK21" s="249"/>
      <c r="MUL21" s="249"/>
      <c r="MUM21" s="249"/>
      <c r="MUN21" s="249"/>
      <c r="MUO21" s="249"/>
      <c r="MUP21" s="249"/>
      <c r="MUQ21" s="249"/>
      <c r="MUR21" s="249"/>
      <c r="MUS21" s="249"/>
      <c r="MUT21" s="249"/>
      <c r="MUU21" s="249"/>
      <c r="MUV21" s="249"/>
      <c r="MUW21" s="249"/>
      <c r="MUX21" s="249"/>
      <c r="MUY21" s="249"/>
      <c r="MUZ21" s="249"/>
      <c r="MVA21" s="249"/>
      <c r="MVB21" s="249"/>
      <c r="MVC21" s="249"/>
      <c r="MVD21" s="249"/>
      <c r="MVE21" s="249"/>
      <c r="MVF21" s="249"/>
      <c r="MVG21" s="249"/>
      <c r="MVH21" s="249"/>
      <c r="MVI21" s="249"/>
      <c r="MVJ21" s="249"/>
      <c r="MVK21" s="249"/>
      <c r="MVL21" s="249"/>
      <c r="MVM21" s="249"/>
      <c r="MVN21" s="249"/>
      <c r="MVO21" s="249"/>
      <c r="MVP21" s="249"/>
      <c r="MVQ21" s="249"/>
      <c r="MVR21" s="249"/>
      <c r="MVS21" s="249"/>
      <c r="MVT21" s="249"/>
      <c r="MVU21" s="249"/>
      <c r="MVV21" s="249"/>
      <c r="MVW21" s="249"/>
      <c r="MVX21" s="249"/>
      <c r="MVY21" s="249"/>
      <c r="MVZ21" s="249"/>
      <c r="MWA21" s="249"/>
      <c r="MWB21" s="249"/>
      <c r="MWC21" s="249"/>
      <c r="MWD21" s="249"/>
      <c r="MWE21" s="249"/>
      <c r="MWF21" s="249"/>
      <c r="MWG21" s="249"/>
      <c r="MWH21" s="249"/>
      <c r="MWI21" s="249"/>
      <c r="MWJ21" s="249"/>
      <c r="MWK21" s="249"/>
      <c r="MWL21" s="249"/>
      <c r="MWM21" s="249"/>
      <c r="MWN21" s="249"/>
      <c r="MWO21" s="249"/>
      <c r="MWP21" s="249"/>
      <c r="MWQ21" s="249"/>
      <c r="MWR21" s="249"/>
      <c r="MWS21" s="249"/>
      <c r="MWT21" s="249"/>
      <c r="MWU21" s="249"/>
      <c r="MWV21" s="249"/>
      <c r="MWW21" s="249"/>
      <c r="MWX21" s="249"/>
      <c r="MWY21" s="249"/>
      <c r="MWZ21" s="249"/>
      <c r="MXA21" s="249"/>
      <c r="MXB21" s="249"/>
      <c r="MXC21" s="249"/>
      <c r="MXD21" s="249"/>
      <c r="MXE21" s="249"/>
      <c r="MXF21" s="249"/>
      <c r="MXG21" s="249"/>
      <c r="MXH21" s="249"/>
      <c r="MXI21" s="249"/>
      <c r="MXJ21" s="249"/>
      <c r="MXK21" s="249"/>
      <c r="MXL21" s="249"/>
      <c r="MXM21" s="249"/>
      <c r="MXN21" s="249"/>
      <c r="MXO21" s="249"/>
      <c r="MXP21" s="249"/>
      <c r="MXQ21" s="249"/>
      <c r="MXR21" s="249"/>
      <c r="MXS21" s="249"/>
      <c r="MXT21" s="249"/>
      <c r="MXU21" s="249"/>
      <c r="MXV21" s="249"/>
      <c r="MXW21" s="249"/>
      <c r="MXX21" s="249"/>
      <c r="MXY21" s="249"/>
      <c r="MXZ21" s="249"/>
      <c r="MYA21" s="249"/>
      <c r="MYB21" s="249"/>
      <c r="MYC21" s="249"/>
      <c r="MYD21" s="249"/>
      <c r="MYE21" s="249"/>
      <c r="MYF21" s="249"/>
      <c r="MYG21" s="249"/>
      <c r="MYH21" s="249"/>
      <c r="MYI21" s="249"/>
      <c r="MYJ21" s="249"/>
      <c r="MYK21" s="249"/>
      <c r="MYL21" s="249"/>
      <c r="MYM21" s="249"/>
      <c r="MYN21" s="249"/>
      <c r="MYO21" s="249"/>
      <c r="MYP21" s="249"/>
      <c r="MYQ21" s="249"/>
      <c r="MYR21" s="249"/>
      <c r="MYS21" s="249"/>
      <c r="MYT21" s="249"/>
      <c r="MYU21" s="249"/>
      <c r="MYV21" s="249"/>
      <c r="MYW21" s="249"/>
      <c r="MYX21" s="249"/>
      <c r="MYY21" s="249"/>
      <c r="MYZ21" s="249"/>
      <c r="MZA21" s="249"/>
      <c r="MZB21" s="249"/>
      <c r="MZC21" s="249"/>
      <c r="MZD21" s="249"/>
      <c r="MZE21" s="249"/>
      <c r="MZF21" s="249"/>
      <c r="MZG21" s="249"/>
      <c r="MZH21" s="249"/>
      <c r="MZI21" s="249"/>
      <c r="MZJ21" s="249"/>
      <c r="MZK21" s="249"/>
      <c r="MZL21" s="249"/>
      <c r="MZM21" s="249"/>
      <c r="MZN21" s="249"/>
      <c r="MZO21" s="249"/>
      <c r="MZP21" s="249"/>
      <c r="MZQ21" s="249"/>
      <c r="MZR21" s="249"/>
      <c r="MZS21" s="249"/>
      <c r="MZT21" s="249"/>
      <c r="MZU21" s="249"/>
      <c r="MZV21" s="249"/>
      <c r="MZW21" s="249"/>
      <c r="MZX21" s="249"/>
      <c r="MZY21" s="249"/>
      <c r="MZZ21" s="249"/>
      <c r="NAA21" s="249"/>
      <c r="NAB21" s="249"/>
      <c r="NAC21" s="249"/>
      <c r="NAD21" s="249"/>
      <c r="NAE21" s="249"/>
      <c r="NAF21" s="249"/>
      <c r="NAG21" s="249"/>
      <c r="NAH21" s="249"/>
      <c r="NAI21" s="249"/>
      <c r="NAJ21" s="249"/>
      <c r="NAK21" s="249"/>
      <c r="NAL21" s="249"/>
      <c r="NAM21" s="249"/>
      <c r="NAN21" s="249"/>
      <c r="NAO21" s="249"/>
      <c r="NAP21" s="249"/>
      <c r="NAQ21" s="249"/>
      <c r="NAR21" s="249"/>
      <c r="NAS21" s="249"/>
      <c r="NAT21" s="249"/>
      <c r="NAU21" s="249"/>
      <c r="NAV21" s="249"/>
      <c r="NAW21" s="249"/>
      <c r="NAX21" s="249"/>
      <c r="NAY21" s="249"/>
      <c r="NAZ21" s="249"/>
      <c r="NBA21" s="249"/>
      <c r="NBB21" s="249"/>
      <c r="NBC21" s="249"/>
      <c r="NBD21" s="249"/>
      <c r="NBE21" s="249"/>
      <c r="NBF21" s="249"/>
      <c r="NBG21" s="249"/>
      <c r="NBH21" s="249"/>
      <c r="NBI21" s="249"/>
      <c r="NBJ21" s="249"/>
      <c r="NBK21" s="249"/>
      <c r="NBL21" s="249"/>
      <c r="NBM21" s="249"/>
      <c r="NBN21" s="249"/>
      <c r="NBO21" s="249"/>
      <c r="NBP21" s="249"/>
      <c r="NBQ21" s="249"/>
      <c r="NBR21" s="249"/>
      <c r="NBS21" s="249"/>
      <c r="NBT21" s="249"/>
      <c r="NBU21" s="249"/>
      <c r="NBV21" s="249"/>
      <c r="NBW21" s="249"/>
      <c r="NBX21" s="249"/>
      <c r="NBY21" s="249"/>
      <c r="NBZ21" s="249"/>
      <c r="NCA21" s="249"/>
      <c r="NCB21" s="249"/>
      <c r="NCC21" s="249"/>
      <c r="NCD21" s="249"/>
      <c r="NCE21" s="249"/>
      <c r="NCF21" s="249"/>
      <c r="NCG21" s="249"/>
      <c r="NCH21" s="249"/>
      <c r="NCI21" s="249"/>
      <c r="NCJ21" s="249"/>
      <c r="NCK21" s="249"/>
      <c r="NCL21" s="249"/>
      <c r="NCM21" s="249"/>
      <c r="NCN21" s="249"/>
      <c r="NCO21" s="249"/>
      <c r="NCP21" s="249"/>
      <c r="NCQ21" s="249"/>
      <c r="NCR21" s="249"/>
      <c r="NCS21" s="249"/>
      <c r="NCT21" s="249"/>
      <c r="NCU21" s="249"/>
      <c r="NCV21" s="249"/>
      <c r="NCW21" s="249"/>
      <c r="NCX21" s="249"/>
      <c r="NCY21" s="249"/>
      <c r="NCZ21" s="249"/>
      <c r="NDA21" s="249"/>
      <c r="NDB21" s="249"/>
      <c r="NDC21" s="249"/>
      <c r="NDD21" s="249"/>
      <c r="NDE21" s="249"/>
      <c r="NDF21" s="249"/>
      <c r="NDG21" s="249"/>
      <c r="NDH21" s="249"/>
      <c r="NDI21" s="249"/>
      <c r="NDJ21" s="249"/>
      <c r="NDK21" s="249"/>
      <c r="NDL21" s="249"/>
      <c r="NDM21" s="249"/>
      <c r="NDN21" s="249"/>
      <c r="NDO21" s="249"/>
      <c r="NDP21" s="249"/>
      <c r="NDQ21" s="249"/>
      <c r="NDR21" s="249"/>
      <c r="NDS21" s="249"/>
      <c r="NDT21" s="249"/>
      <c r="NDU21" s="249"/>
      <c r="NDV21" s="249"/>
      <c r="NDW21" s="249"/>
      <c r="NDX21" s="249"/>
      <c r="NDY21" s="249"/>
      <c r="NDZ21" s="249"/>
      <c r="NEA21" s="249"/>
      <c r="NEB21" s="249"/>
      <c r="NEC21" s="249"/>
      <c r="NED21" s="249"/>
      <c r="NEE21" s="249"/>
      <c r="NEF21" s="249"/>
      <c r="NEG21" s="249"/>
      <c r="NEH21" s="249"/>
      <c r="NEI21" s="249"/>
      <c r="NEJ21" s="249"/>
      <c r="NEK21" s="249"/>
      <c r="NEL21" s="249"/>
      <c r="NEM21" s="249"/>
      <c r="NEN21" s="249"/>
      <c r="NEO21" s="249"/>
      <c r="NEP21" s="249"/>
      <c r="NEQ21" s="249"/>
      <c r="NER21" s="249"/>
      <c r="NES21" s="249"/>
      <c r="NET21" s="249"/>
      <c r="NEU21" s="249"/>
      <c r="NEV21" s="249"/>
      <c r="NEW21" s="249"/>
      <c r="NEX21" s="249"/>
      <c r="NEY21" s="249"/>
      <c r="NEZ21" s="249"/>
      <c r="NFA21" s="249"/>
      <c r="NFB21" s="249"/>
      <c r="NFC21" s="249"/>
      <c r="NFD21" s="249"/>
      <c r="NFE21" s="249"/>
      <c r="NFF21" s="249"/>
      <c r="NFG21" s="249"/>
      <c r="NFH21" s="249"/>
      <c r="NFI21" s="249"/>
      <c r="NFJ21" s="249"/>
      <c r="NFK21" s="249"/>
      <c r="NFL21" s="249"/>
      <c r="NFM21" s="249"/>
      <c r="NFN21" s="249"/>
      <c r="NFO21" s="249"/>
      <c r="NFP21" s="249"/>
      <c r="NFQ21" s="249"/>
      <c r="NFR21" s="249"/>
      <c r="NFS21" s="249"/>
      <c r="NFT21" s="249"/>
      <c r="NFU21" s="249"/>
      <c r="NFV21" s="249"/>
      <c r="NFW21" s="249"/>
      <c r="NFX21" s="249"/>
      <c r="NFY21" s="249"/>
      <c r="NFZ21" s="249"/>
      <c r="NGA21" s="249"/>
      <c r="NGB21" s="249"/>
      <c r="NGC21" s="249"/>
      <c r="NGD21" s="249"/>
      <c r="NGE21" s="249"/>
      <c r="NGF21" s="249"/>
      <c r="NGG21" s="249"/>
      <c r="NGH21" s="249"/>
      <c r="NGI21" s="249"/>
      <c r="NGJ21" s="249"/>
      <c r="NGK21" s="249"/>
      <c r="NGL21" s="249"/>
      <c r="NGM21" s="249"/>
      <c r="NGN21" s="249"/>
      <c r="NGO21" s="249"/>
      <c r="NGP21" s="249"/>
      <c r="NGQ21" s="249"/>
      <c r="NGR21" s="249"/>
      <c r="NGS21" s="249"/>
      <c r="NGT21" s="249"/>
      <c r="NGU21" s="249"/>
      <c r="NGV21" s="249"/>
      <c r="NGW21" s="249"/>
      <c r="NGX21" s="249"/>
      <c r="NGY21" s="249"/>
      <c r="NGZ21" s="249"/>
      <c r="NHA21" s="249"/>
      <c r="NHB21" s="249"/>
      <c r="NHC21" s="249"/>
      <c r="NHD21" s="249"/>
      <c r="NHE21" s="249"/>
      <c r="NHF21" s="249"/>
      <c r="NHG21" s="249"/>
      <c r="NHH21" s="249"/>
      <c r="NHI21" s="249"/>
      <c r="NHJ21" s="249"/>
      <c r="NHK21" s="249"/>
      <c r="NHL21" s="249"/>
      <c r="NHM21" s="249"/>
      <c r="NHN21" s="249"/>
      <c r="NHO21" s="249"/>
      <c r="NHP21" s="249"/>
      <c r="NHQ21" s="249"/>
      <c r="NHR21" s="249"/>
      <c r="NHS21" s="249"/>
      <c r="NHT21" s="249"/>
      <c r="NHU21" s="249"/>
      <c r="NHV21" s="249"/>
      <c r="NHW21" s="249"/>
      <c r="NHX21" s="249"/>
      <c r="NHY21" s="249"/>
      <c r="NHZ21" s="249"/>
      <c r="NIA21" s="249"/>
      <c r="NIB21" s="249"/>
      <c r="NIC21" s="249"/>
      <c r="NID21" s="249"/>
      <c r="NIE21" s="249"/>
      <c r="NIF21" s="249"/>
      <c r="NIG21" s="249"/>
      <c r="NIH21" s="249"/>
      <c r="NII21" s="249"/>
      <c r="NIJ21" s="249"/>
      <c r="NIK21" s="249"/>
      <c r="NIL21" s="249"/>
      <c r="NIM21" s="249"/>
      <c r="NIN21" s="249"/>
      <c r="NIO21" s="249"/>
      <c r="NIP21" s="249"/>
      <c r="NIQ21" s="249"/>
      <c r="NIR21" s="249"/>
      <c r="NIS21" s="249"/>
      <c r="NIT21" s="249"/>
      <c r="NIU21" s="249"/>
      <c r="NIV21" s="249"/>
      <c r="NIW21" s="249"/>
      <c r="NIX21" s="249"/>
      <c r="NIY21" s="249"/>
      <c r="NIZ21" s="249"/>
      <c r="NJA21" s="249"/>
      <c r="NJB21" s="249"/>
      <c r="NJC21" s="249"/>
      <c r="NJD21" s="249"/>
      <c r="NJE21" s="249"/>
      <c r="NJF21" s="249"/>
      <c r="NJG21" s="249"/>
      <c r="NJH21" s="249"/>
      <c r="NJI21" s="249"/>
      <c r="NJJ21" s="249"/>
      <c r="NJK21" s="249"/>
      <c r="NJL21" s="249"/>
      <c r="NJM21" s="249"/>
      <c r="NJN21" s="249"/>
      <c r="NJO21" s="249"/>
      <c r="NJP21" s="249"/>
      <c r="NJQ21" s="249"/>
      <c r="NJR21" s="249"/>
      <c r="NJS21" s="249"/>
      <c r="NJT21" s="249"/>
      <c r="NJU21" s="249"/>
      <c r="NJV21" s="249"/>
      <c r="NJW21" s="249"/>
      <c r="NJX21" s="249"/>
      <c r="NJY21" s="249"/>
      <c r="NJZ21" s="249"/>
      <c r="NKA21" s="249"/>
      <c r="NKB21" s="249"/>
      <c r="NKC21" s="249"/>
      <c r="NKD21" s="249"/>
      <c r="NKE21" s="249"/>
      <c r="NKF21" s="249"/>
      <c r="NKG21" s="249"/>
      <c r="NKH21" s="249"/>
      <c r="NKI21" s="249"/>
      <c r="NKJ21" s="249"/>
      <c r="NKK21" s="249"/>
      <c r="NKL21" s="249"/>
      <c r="NKM21" s="249"/>
      <c r="NKN21" s="249"/>
      <c r="NKO21" s="249"/>
      <c r="NKP21" s="249"/>
      <c r="NKQ21" s="249"/>
      <c r="NKR21" s="249"/>
      <c r="NKS21" s="249"/>
      <c r="NKT21" s="249"/>
      <c r="NKU21" s="249"/>
      <c r="NKV21" s="249"/>
      <c r="NKW21" s="249"/>
      <c r="NKX21" s="249"/>
      <c r="NKY21" s="249"/>
      <c r="NKZ21" s="249"/>
      <c r="NLA21" s="249"/>
      <c r="NLB21" s="249"/>
      <c r="NLC21" s="249"/>
      <c r="NLD21" s="249"/>
      <c r="NLE21" s="249"/>
      <c r="NLF21" s="249"/>
      <c r="NLG21" s="249"/>
      <c r="NLH21" s="249"/>
      <c r="NLI21" s="249"/>
      <c r="NLJ21" s="249"/>
      <c r="NLK21" s="249"/>
      <c r="NLL21" s="249"/>
      <c r="NLM21" s="249"/>
      <c r="NLN21" s="249"/>
      <c r="NLO21" s="249"/>
      <c r="NLP21" s="249"/>
      <c r="NLQ21" s="249"/>
      <c r="NLR21" s="249"/>
      <c r="NLS21" s="249"/>
      <c r="NLT21" s="249"/>
      <c r="NLU21" s="249"/>
      <c r="NLV21" s="249"/>
      <c r="NLW21" s="249"/>
      <c r="NLX21" s="249"/>
      <c r="NLY21" s="249"/>
      <c r="NLZ21" s="249"/>
      <c r="NMA21" s="249"/>
      <c r="NMB21" s="249"/>
      <c r="NMC21" s="249"/>
      <c r="NMD21" s="249"/>
      <c r="NME21" s="249"/>
      <c r="NMF21" s="249"/>
      <c r="NMG21" s="249"/>
      <c r="NMH21" s="249"/>
      <c r="NMI21" s="249"/>
      <c r="NMJ21" s="249"/>
      <c r="NMK21" s="249"/>
      <c r="NML21" s="249"/>
      <c r="NMM21" s="249"/>
      <c r="NMN21" s="249"/>
      <c r="NMO21" s="249"/>
      <c r="NMP21" s="249"/>
      <c r="NMQ21" s="249"/>
      <c r="NMR21" s="249"/>
      <c r="NMS21" s="249"/>
      <c r="NMT21" s="249"/>
      <c r="NMU21" s="249"/>
      <c r="NMV21" s="249"/>
      <c r="NMW21" s="249"/>
      <c r="NMX21" s="249"/>
      <c r="NMY21" s="249"/>
      <c r="NMZ21" s="249"/>
      <c r="NNA21" s="249"/>
      <c r="NNB21" s="249"/>
      <c r="NNC21" s="249"/>
      <c r="NND21" s="249"/>
      <c r="NNE21" s="249"/>
      <c r="NNF21" s="249"/>
      <c r="NNG21" s="249"/>
      <c r="NNH21" s="249"/>
      <c r="NNI21" s="249"/>
      <c r="NNJ21" s="249"/>
      <c r="NNK21" s="249"/>
      <c r="NNL21" s="249"/>
      <c r="NNM21" s="249"/>
      <c r="NNN21" s="249"/>
      <c r="NNO21" s="249"/>
      <c r="NNP21" s="249"/>
      <c r="NNQ21" s="249"/>
      <c r="NNR21" s="249"/>
      <c r="NNS21" s="249"/>
      <c r="NNT21" s="249"/>
      <c r="NNU21" s="249"/>
      <c r="NNV21" s="249"/>
      <c r="NNW21" s="249"/>
      <c r="NNX21" s="249"/>
      <c r="NNY21" s="249"/>
      <c r="NNZ21" s="249"/>
      <c r="NOA21" s="249"/>
      <c r="NOB21" s="249"/>
      <c r="NOC21" s="249"/>
      <c r="NOD21" s="249"/>
      <c r="NOE21" s="249"/>
      <c r="NOF21" s="249"/>
      <c r="NOG21" s="249"/>
      <c r="NOH21" s="249"/>
      <c r="NOI21" s="249"/>
      <c r="NOJ21" s="249"/>
      <c r="NOK21" s="249"/>
      <c r="NOL21" s="249"/>
      <c r="NOM21" s="249"/>
      <c r="NON21" s="249"/>
      <c r="NOO21" s="249"/>
      <c r="NOP21" s="249"/>
      <c r="NOQ21" s="249"/>
      <c r="NOR21" s="249"/>
      <c r="NOS21" s="249"/>
      <c r="NOT21" s="249"/>
      <c r="NOU21" s="249"/>
      <c r="NOV21" s="249"/>
      <c r="NOW21" s="249"/>
      <c r="NOX21" s="249"/>
      <c r="NOY21" s="249"/>
      <c r="NOZ21" s="249"/>
      <c r="NPA21" s="249"/>
      <c r="NPB21" s="249"/>
      <c r="NPC21" s="249"/>
      <c r="NPD21" s="249"/>
      <c r="NPE21" s="249"/>
      <c r="NPF21" s="249"/>
      <c r="NPG21" s="249"/>
      <c r="NPH21" s="249"/>
      <c r="NPI21" s="249"/>
      <c r="NPJ21" s="249"/>
      <c r="NPK21" s="249"/>
      <c r="NPL21" s="249"/>
      <c r="NPM21" s="249"/>
      <c r="NPN21" s="249"/>
      <c r="NPO21" s="249"/>
      <c r="NPP21" s="249"/>
      <c r="NPQ21" s="249"/>
      <c r="NPR21" s="249"/>
      <c r="NPS21" s="249"/>
      <c r="NPT21" s="249"/>
      <c r="NPU21" s="249"/>
      <c r="NPV21" s="249"/>
      <c r="NPW21" s="249"/>
      <c r="NPX21" s="249"/>
      <c r="NPY21" s="249"/>
      <c r="NPZ21" s="249"/>
      <c r="NQA21" s="249"/>
      <c r="NQB21" s="249"/>
      <c r="NQC21" s="249"/>
      <c r="NQD21" s="249"/>
      <c r="NQE21" s="249"/>
      <c r="NQF21" s="249"/>
      <c r="NQG21" s="249"/>
      <c r="NQH21" s="249"/>
      <c r="NQI21" s="249"/>
      <c r="NQJ21" s="249"/>
      <c r="NQK21" s="249"/>
      <c r="NQL21" s="249"/>
      <c r="NQM21" s="249"/>
      <c r="NQN21" s="249"/>
      <c r="NQO21" s="249"/>
      <c r="NQP21" s="249"/>
      <c r="NQQ21" s="249"/>
      <c r="NQR21" s="249"/>
      <c r="NQS21" s="249"/>
      <c r="NQT21" s="249"/>
      <c r="NQU21" s="249"/>
      <c r="NQV21" s="249"/>
      <c r="NQW21" s="249"/>
      <c r="NQX21" s="249"/>
      <c r="NQY21" s="249"/>
      <c r="NQZ21" s="249"/>
      <c r="NRA21" s="249"/>
      <c r="NRB21" s="249"/>
      <c r="NRC21" s="249"/>
      <c r="NRD21" s="249"/>
      <c r="NRE21" s="249"/>
      <c r="NRF21" s="249"/>
      <c r="NRG21" s="249"/>
      <c r="NRH21" s="249"/>
      <c r="NRI21" s="249"/>
      <c r="NRJ21" s="249"/>
      <c r="NRK21" s="249"/>
      <c r="NRL21" s="249"/>
      <c r="NRM21" s="249"/>
      <c r="NRN21" s="249"/>
      <c r="NRO21" s="249"/>
      <c r="NRP21" s="249"/>
      <c r="NRQ21" s="249"/>
      <c r="NRR21" s="249"/>
      <c r="NRS21" s="249"/>
      <c r="NRT21" s="249"/>
      <c r="NRU21" s="249"/>
      <c r="NRV21" s="249"/>
      <c r="NRW21" s="249"/>
      <c r="NRX21" s="249"/>
      <c r="NRY21" s="249"/>
      <c r="NRZ21" s="249"/>
      <c r="NSA21" s="249"/>
      <c r="NSB21" s="249"/>
      <c r="NSC21" s="249"/>
      <c r="NSD21" s="249"/>
      <c r="NSE21" s="249"/>
      <c r="NSF21" s="249"/>
      <c r="NSG21" s="249"/>
      <c r="NSH21" s="249"/>
      <c r="NSI21" s="249"/>
      <c r="NSJ21" s="249"/>
      <c r="NSK21" s="249"/>
      <c r="NSL21" s="249"/>
      <c r="NSM21" s="249"/>
      <c r="NSN21" s="249"/>
      <c r="NSO21" s="249"/>
      <c r="NSP21" s="249"/>
      <c r="NSQ21" s="249"/>
      <c r="NSR21" s="249"/>
      <c r="NSS21" s="249"/>
      <c r="NST21" s="249"/>
      <c r="NSU21" s="249"/>
      <c r="NSV21" s="249"/>
      <c r="NSW21" s="249"/>
      <c r="NSX21" s="249"/>
      <c r="NSY21" s="249"/>
      <c r="NSZ21" s="249"/>
      <c r="NTA21" s="249"/>
      <c r="NTB21" s="249"/>
      <c r="NTC21" s="249"/>
      <c r="NTD21" s="249"/>
      <c r="NTE21" s="249"/>
      <c r="NTF21" s="249"/>
      <c r="NTG21" s="249"/>
      <c r="NTH21" s="249"/>
      <c r="NTI21" s="249"/>
      <c r="NTJ21" s="249"/>
      <c r="NTK21" s="249"/>
      <c r="NTL21" s="249"/>
      <c r="NTM21" s="249"/>
      <c r="NTN21" s="249"/>
      <c r="NTO21" s="249"/>
      <c r="NTP21" s="249"/>
      <c r="NTQ21" s="249"/>
      <c r="NTR21" s="249"/>
      <c r="NTS21" s="249"/>
      <c r="NTT21" s="249"/>
      <c r="NTU21" s="249"/>
      <c r="NTV21" s="249"/>
      <c r="NTW21" s="249"/>
      <c r="NTX21" s="249"/>
      <c r="NTY21" s="249"/>
      <c r="NTZ21" s="249"/>
      <c r="NUA21" s="249"/>
      <c r="NUB21" s="249"/>
      <c r="NUC21" s="249"/>
      <c r="NUD21" s="249"/>
      <c r="NUE21" s="249"/>
      <c r="NUF21" s="249"/>
      <c r="NUG21" s="249"/>
      <c r="NUH21" s="249"/>
      <c r="NUI21" s="249"/>
      <c r="NUJ21" s="249"/>
      <c r="NUK21" s="249"/>
      <c r="NUL21" s="249"/>
      <c r="NUM21" s="249"/>
      <c r="NUN21" s="249"/>
      <c r="NUO21" s="249"/>
      <c r="NUP21" s="249"/>
      <c r="NUQ21" s="249"/>
      <c r="NUR21" s="249"/>
      <c r="NUS21" s="249"/>
      <c r="NUT21" s="249"/>
      <c r="NUU21" s="249"/>
      <c r="NUV21" s="249"/>
      <c r="NUW21" s="249"/>
      <c r="NUX21" s="249"/>
      <c r="NUY21" s="249"/>
      <c r="NUZ21" s="249"/>
      <c r="NVA21" s="249"/>
      <c r="NVB21" s="249"/>
      <c r="NVC21" s="249"/>
      <c r="NVD21" s="249"/>
      <c r="NVE21" s="249"/>
      <c r="NVF21" s="249"/>
      <c r="NVG21" s="249"/>
      <c r="NVH21" s="249"/>
      <c r="NVI21" s="249"/>
      <c r="NVJ21" s="249"/>
      <c r="NVK21" s="249"/>
      <c r="NVL21" s="249"/>
      <c r="NVM21" s="249"/>
      <c r="NVN21" s="249"/>
      <c r="NVO21" s="249"/>
      <c r="NVP21" s="249"/>
      <c r="NVQ21" s="249"/>
      <c r="NVR21" s="249"/>
      <c r="NVS21" s="249"/>
      <c r="NVT21" s="249"/>
      <c r="NVU21" s="249"/>
      <c r="NVV21" s="249"/>
      <c r="NVW21" s="249"/>
      <c r="NVX21" s="249"/>
      <c r="NVY21" s="249"/>
      <c r="NVZ21" s="249"/>
      <c r="NWA21" s="249"/>
      <c r="NWB21" s="249"/>
      <c r="NWC21" s="249"/>
      <c r="NWD21" s="249"/>
      <c r="NWE21" s="249"/>
      <c r="NWF21" s="249"/>
      <c r="NWG21" s="249"/>
      <c r="NWH21" s="249"/>
      <c r="NWI21" s="249"/>
      <c r="NWJ21" s="249"/>
      <c r="NWK21" s="249"/>
      <c r="NWL21" s="249"/>
      <c r="NWM21" s="249"/>
      <c r="NWN21" s="249"/>
      <c r="NWO21" s="249"/>
      <c r="NWP21" s="249"/>
      <c r="NWQ21" s="249"/>
      <c r="NWR21" s="249"/>
      <c r="NWS21" s="249"/>
      <c r="NWT21" s="249"/>
      <c r="NWU21" s="249"/>
      <c r="NWV21" s="249"/>
      <c r="NWW21" s="249"/>
      <c r="NWX21" s="249"/>
      <c r="NWY21" s="249"/>
      <c r="NWZ21" s="249"/>
      <c r="NXA21" s="249"/>
      <c r="NXB21" s="249"/>
      <c r="NXC21" s="249"/>
      <c r="NXD21" s="249"/>
      <c r="NXE21" s="249"/>
      <c r="NXF21" s="249"/>
      <c r="NXG21" s="249"/>
      <c r="NXH21" s="249"/>
      <c r="NXI21" s="249"/>
      <c r="NXJ21" s="249"/>
      <c r="NXK21" s="249"/>
      <c r="NXL21" s="249"/>
      <c r="NXM21" s="249"/>
      <c r="NXN21" s="249"/>
      <c r="NXO21" s="249"/>
      <c r="NXP21" s="249"/>
      <c r="NXQ21" s="249"/>
      <c r="NXR21" s="249"/>
      <c r="NXS21" s="249"/>
      <c r="NXT21" s="249"/>
      <c r="NXU21" s="249"/>
      <c r="NXV21" s="249"/>
      <c r="NXW21" s="249"/>
      <c r="NXX21" s="249"/>
      <c r="NXY21" s="249"/>
      <c r="NXZ21" s="249"/>
      <c r="NYA21" s="249"/>
      <c r="NYB21" s="249"/>
      <c r="NYC21" s="249"/>
      <c r="NYD21" s="249"/>
      <c r="NYE21" s="249"/>
      <c r="NYF21" s="249"/>
      <c r="NYG21" s="249"/>
      <c r="NYH21" s="249"/>
      <c r="NYI21" s="249"/>
      <c r="NYJ21" s="249"/>
      <c r="NYK21" s="249"/>
      <c r="NYL21" s="249"/>
      <c r="NYM21" s="249"/>
      <c r="NYN21" s="249"/>
      <c r="NYO21" s="249"/>
      <c r="NYP21" s="249"/>
      <c r="NYQ21" s="249"/>
      <c r="NYR21" s="249"/>
      <c r="NYS21" s="249"/>
      <c r="NYT21" s="249"/>
      <c r="NYU21" s="249"/>
      <c r="NYV21" s="249"/>
      <c r="NYW21" s="249"/>
      <c r="NYX21" s="249"/>
      <c r="NYY21" s="249"/>
      <c r="NYZ21" s="249"/>
      <c r="NZA21" s="249"/>
      <c r="NZB21" s="249"/>
      <c r="NZC21" s="249"/>
      <c r="NZD21" s="249"/>
      <c r="NZE21" s="249"/>
      <c r="NZF21" s="249"/>
      <c r="NZG21" s="249"/>
      <c r="NZH21" s="249"/>
      <c r="NZI21" s="249"/>
      <c r="NZJ21" s="249"/>
      <c r="NZK21" s="249"/>
      <c r="NZL21" s="249"/>
      <c r="NZM21" s="249"/>
      <c r="NZN21" s="249"/>
      <c r="NZO21" s="249"/>
      <c r="NZP21" s="249"/>
      <c r="NZQ21" s="249"/>
      <c r="NZR21" s="249"/>
      <c r="NZS21" s="249"/>
      <c r="NZT21" s="249"/>
      <c r="NZU21" s="249"/>
      <c r="NZV21" s="249"/>
      <c r="NZW21" s="249"/>
      <c r="NZX21" s="249"/>
      <c r="NZY21" s="249"/>
      <c r="NZZ21" s="249"/>
      <c r="OAA21" s="249"/>
      <c r="OAB21" s="249"/>
      <c r="OAC21" s="249"/>
      <c r="OAD21" s="249"/>
      <c r="OAE21" s="249"/>
      <c r="OAF21" s="249"/>
      <c r="OAG21" s="249"/>
      <c r="OAH21" s="249"/>
      <c r="OAI21" s="249"/>
      <c r="OAJ21" s="249"/>
      <c r="OAK21" s="249"/>
      <c r="OAL21" s="249"/>
      <c r="OAM21" s="249"/>
      <c r="OAN21" s="249"/>
      <c r="OAO21" s="249"/>
      <c r="OAP21" s="249"/>
      <c r="OAQ21" s="249"/>
      <c r="OAR21" s="249"/>
      <c r="OAS21" s="249"/>
      <c r="OAT21" s="249"/>
      <c r="OAU21" s="249"/>
      <c r="OAV21" s="249"/>
      <c r="OAW21" s="249"/>
      <c r="OAX21" s="249"/>
      <c r="OAY21" s="249"/>
      <c r="OAZ21" s="249"/>
      <c r="OBA21" s="249"/>
      <c r="OBB21" s="249"/>
      <c r="OBC21" s="249"/>
      <c r="OBD21" s="249"/>
      <c r="OBE21" s="249"/>
      <c r="OBF21" s="249"/>
      <c r="OBG21" s="249"/>
      <c r="OBH21" s="249"/>
      <c r="OBI21" s="249"/>
      <c r="OBJ21" s="249"/>
      <c r="OBK21" s="249"/>
      <c r="OBL21" s="249"/>
      <c r="OBM21" s="249"/>
      <c r="OBN21" s="249"/>
      <c r="OBO21" s="249"/>
      <c r="OBP21" s="249"/>
      <c r="OBQ21" s="249"/>
      <c r="OBR21" s="249"/>
      <c r="OBS21" s="249"/>
      <c r="OBT21" s="249"/>
      <c r="OBU21" s="249"/>
      <c r="OBV21" s="249"/>
      <c r="OBW21" s="249"/>
      <c r="OBX21" s="249"/>
      <c r="OBY21" s="249"/>
      <c r="OBZ21" s="249"/>
      <c r="OCA21" s="249"/>
      <c r="OCB21" s="249"/>
      <c r="OCC21" s="249"/>
      <c r="OCD21" s="249"/>
      <c r="OCE21" s="249"/>
      <c r="OCF21" s="249"/>
      <c r="OCG21" s="249"/>
      <c r="OCH21" s="249"/>
      <c r="OCI21" s="249"/>
      <c r="OCJ21" s="249"/>
      <c r="OCK21" s="249"/>
      <c r="OCL21" s="249"/>
      <c r="OCM21" s="249"/>
      <c r="OCN21" s="249"/>
      <c r="OCO21" s="249"/>
      <c r="OCP21" s="249"/>
      <c r="OCQ21" s="249"/>
      <c r="OCR21" s="249"/>
      <c r="OCS21" s="249"/>
      <c r="OCT21" s="249"/>
      <c r="OCU21" s="249"/>
      <c r="OCV21" s="249"/>
      <c r="OCW21" s="249"/>
      <c r="OCX21" s="249"/>
      <c r="OCY21" s="249"/>
      <c r="OCZ21" s="249"/>
      <c r="ODA21" s="249"/>
      <c r="ODB21" s="249"/>
      <c r="ODC21" s="249"/>
      <c r="ODD21" s="249"/>
      <c r="ODE21" s="249"/>
      <c r="ODF21" s="249"/>
      <c r="ODG21" s="249"/>
      <c r="ODH21" s="249"/>
      <c r="ODI21" s="249"/>
      <c r="ODJ21" s="249"/>
      <c r="ODK21" s="249"/>
      <c r="ODL21" s="249"/>
      <c r="ODM21" s="249"/>
      <c r="ODN21" s="249"/>
      <c r="ODO21" s="249"/>
      <c r="ODP21" s="249"/>
      <c r="ODQ21" s="249"/>
      <c r="ODR21" s="249"/>
      <c r="ODS21" s="249"/>
      <c r="ODT21" s="249"/>
      <c r="ODU21" s="249"/>
      <c r="ODV21" s="249"/>
      <c r="ODW21" s="249"/>
      <c r="ODX21" s="249"/>
      <c r="ODY21" s="249"/>
      <c r="ODZ21" s="249"/>
      <c r="OEA21" s="249"/>
      <c r="OEB21" s="249"/>
      <c r="OEC21" s="249"/>
      <c r="OED21" s="249"/>
      <c r="OEE21" s="249"/>
      <c r="OEF21" s="249"/>
      <c r="OEG21" s="249"/>
      <c r="OEH21" s="249"/>
      <c r="OEI21" s="249"/>
      <c r="OEJ21" s="249"/>
      <c r="OEK21" s="249"/>
      <c r="OEL21" s="249"/>
      <c r="OEM21" s="249"/>
      <c r="OEN21" s="249"/>
      <c r="OEO21" s="249"/>
      <c r="OEP21" s="249"/>
      <c r="OEQ21" s="249"/>
      <c r="OER21" s="249"/>
      <c r="OES21" s="249"/>
      <c r="OET21" s="249"/>
      <c r="OEU21" s="249"/>
      <c r="OEV21" s="249"/>
      <c r="OEW21" s="249"/>
      <c r="OEX21" s="249"/>
      <c r="OEY21" s="249"/>
      <c r="OEZ21" s="249"/>
      <c r="OFA21" s="249"/>
      <c r="OFB21" s="249"/>
      <c r="OFC21" s="249"/>
      <c r="OFD21" s="249"/>
      <c r="OFE21" s="249"/>
      <c r="OFF21" s="249"/>
      <c r="OFG21" s="249"/>
      <c r="OFH21" s="249"/>
      <c r="OFI21" s="249"/>
      <c r="OFJ21" s="249"/>
      <c r="OFK21" s="249"/>
      <c r="OFL21" s="249"/>
      <c r="OFM21" s="249"/>
      <c r="OFN21" s="249"/>
      <c r="OFO21" s="249"/>
      <c r="OFP21" s="249"/>
      <c r="OFQ21" s="249"/>
      <c r="OFR21" s="249"/>
      <c r="OFS21" s="249"/>
      <c r="OFT21" s="249"/>
      <c r="OFU21" s="249"/>
      <c r="OFV21" s="249"/>
      <c r="OFW21" s="249"/>
      <c r="OFX21" s="249"/>
      <c r="OFY21" s="249"/>
      <c r="OFZ21" s="249"/>
      <c r="OGA21" s="249"/>
      <c r="OGB21" s="249"/>
      <c r="OGC21" s="249"/>
      <c r="OGD21" s="249"/>
      <c r="OGE21" s="249"/>
      <c r="OGF21" s="249"/>
      <c r="OGG21" s="249"/>
      <c r="OGH21" s="249"/>
      <c r="OGI21" s="249"/>
      <c r="OGJ21" s="249"/>
      <c r="OGK21" s="249"/>
      <c r="OGL21" s="249"/>
      <c r="OGM21" s="249"/>
      <c r="OGN21" s="249"/>
      <c r="OGO21" s="249"/>
      <c r="OGP21" s="249"/>
      <c r="OGQ21" s="249"/>
      <c r="OGR21" s="249"/>
      <c r="OGS21" s="249"/>
      <c r="OGT21" s="249"/>
      <c r="OGU21" s="249"/>
      <c r="OGV21" s="249"/>
      <c r="OGW21" s="249"/>
      <c r="OGX21" s="249"/>
      <c r="OGY21" s="249"/>
      <c r="OGZ21" s="249"/>
      <c r="OHA21" s="249"/>
      <c r="OHB21" s="249"/>
      <c r="OHC21" s="249"/>
      <c r="OHD21" s="249"/>
      <c r="OHE21" s="249"/>
      <c r="OHF21" s="249"/>
      <c r="OHG21" s="249"/>
      <c r="OHH21" s="249"/>
      <c r="OHI21" s="249"/>
      <c r="OHJ21" s="249"/>
      <c r="OHK21" s="249"/>
      <c r="OHL21" s="249"/>
      <c r="OHM21" s="249"/>
      <c r="OHN21" s="249"/>
      <c r="OHO21" s="249"/>
      <c r="OHP21" s="249"/>
      <c r="OHQ21" s="249"/>
      <c r="OHR21" s="249"/>
      <c r="OHS21" s="249"/>
      <c r="OHT21" s="249"/>
      <c r="OHU21" s="249"/>
      <c r="OHV21" s="249"/>
      <c r="OHW21" s="249"/>
      <c r="OHX21" s="249"/>
      <c r="OHY21" s="249"/>
      <c r="OHZ21" s="249"/>
      <c r="OIA21" s="249"/>
      <c r="OIB21" s="249"/>
      <c r="OIC21" s="249"/>
      <c r="OID21" s="249"/>
      <c r="OIE21" s="249"/>
      <c r="OIF21" s="249"/>
      <c r="OIG21" s="249"/>
      <c r="OIH21" s="249"/>
      <c r="OII21" s="249"/>
      <c r="OIJ21" s="249"/>
      <c r="OIK21" s="249"/>
      <c r="OIL21" s="249"/>
      <c r="OIM21" s="249"/>
      <c r="OIN21" s="249"/>
      <c r="OIO21" s="249"/>
      <c r="OIP21" s="249"/>
      <c r="OIQ21" s="249"/>
      <c r="OIR21" s="249"/>
      <c r="OIS21" s="249"/>
      <c r="OIT21" s="249"/>
      <c r="OIU21" s="249"/>
      <c r="OIV21" s="249"/>
      <c r="OIW21" s="249"/>
      <c r="OIX21" s="249"/>
      <c r="OIY21" s="249"/>
      <c r="OIZ21" s="249"/>
      <c r="OJA21" s="249"/>
      <c r="OJB21" s="249"/>
      <c r="OJC21" s="249"/>
      <c r="OJD21" s="249"/>
      <c r="OJE21" s="249"/>
      <c r="OJF21" s="249"/>
      <c r="OJG21" s="249"/>
      <c r="OJH21" s="249"/>
      <c r="OJI21" s="249"/>
      <c r="OJJ21" s="249"/>
      <c r="OJK21" s="249"/>
      <c r="OJL21" s="249"/>
      <c r="OJM21" s="249"/>
      <c r="OJN21" s="249"/>
      <c r="OJO21" s="249"/>
      <c r="OJP21" s="249"/>
      <c r="OJQ21" s="249"/>
      <c r="OJR21" s="249"/>
      <c r="OJS21" s="249"/>
      <c r="OJT21" s="249"/>
      <c r="OJU21" s="249"/>
      <c r="OJV21" s="249"/>
      <c r="OJW21" s="249"/>
      <c r="OJX21" s="249"/>
      <c r="OJY21" s="249"/>
      <c r="OJZ21" s="249"/>
      <c r="OKA21" s="249"/>
      <c r="OKB21" s="249"/>
      <c r="OKC21" s="249"/>
      <c r="OKD21" s="249"/>
      <c r="OKE21" s="249"/>
      <c r="OKF21" s="249"/>
      <c r="OKG21" s="249"/>
      <c r="OKH21" s="249"/>
      <c r="OKI21" s="249"/>
      <c r="OKJ21" s="249"/>
      <c r="OKK21" s="249"/>
      <c r="OKL21" s="249"/>
      <c r="OKM21" s="249"/>
      <c r="OKN21" s="249"/>
      <c r="OKO21" s="249"/>
      <c r="OKP21" s="249"/>
      <c r="OKQ21" s="249"/>
      <c r="OKR21" s="249"/>
      <c r="OKS21" s="249"/>
      <c r="OKT21" s="249"/>
      <c r="OKU21" s="249"/>
      <c r="OKV21" s="249"/>
      <c r="OKW21" s="249"/>
      <c r="OKX21" s="249"/>
      <c r="OKY21" s="249"/>
      <c r="OKZ21" s="249"/>
      <c r="OLA21" s="249"/>
      <c r="OLB21" s="249"/>
      <c r="OLC21" s="249"/>
      <c r="OLD21" s="249"/>
      <c r="OLE21" s="249"/>
      <c r="OLF21" s="249"/>
      <c r="OLG21" s="249"/>
      <c r="OLH21" s="249"/>
      <c r="OLI21" s="249"/>
      <c r="OLJ21" s="249"/>
      <c r="OLK21" s="249"/>
      <c r="OLL21" s="249"/>
      <c r="OLM21" s="249"/>
      <c r="OLN21" s="249"/>
      <c r="OLO21" s="249"/>
      <c r="OLP21" s="249"/>
      <c r="OLQ21" s="249"/>
      <c r="OLR21" s="249"/>
      <c r="OLS21" s="249"/>
      <c r="OLT21" s="249"/>
      <c r="OLU21" s="249"/>
      <c r="OLV21" s="249"/>
      <c r="OLW21" s="249"/>
      <c r="OLX21" s="249"/>
      <c r="OLY21" s="249"/>
      <c r="OLZ21" s="249"/>
      <c r="OMA21" s="249"/>
      <c r="OMB21" s="249"/>
      <c r="OMC21" s="249"/>
      <c r="OMD21" s="249"/>
      <c r="OME21" s="249"/>
      <c r="OMF21" s="249"/>
      <c r="OMG21" s="249"/>
      <c r="OMH21" s="249"/>
      <c r="OMI21" s="249"/>
      <c r="OMJ21" s="249"/>
      <c r="OMK21" s="249"/>
      <c r="OML21" s="249"/>
      <c r="OMM21" s="249"/>
      <c r="OMN21" s="249"/>
      <c r="OMO21" s="249"/>
      <c r="OMP21" s="249"/>
      <c r="OMQ21" s="249"/>
      <c r="OMR21" s="249"/>
      <c r="OMS21" s="249"/>
      <c r="OMT21" s="249"/>
      <c r="OMU21" s="249"/>
      <c r="OMV21" s="249"/>
      <c r="OMW21" s="249"/>
      <c r="OMX21" s="249"/>
      <c r="OMY21" s="249"/>
      <c r="OMZ21" s="249"/>
      <c r="ONA21" s="249"/>
      <c r="ONB21" s="249"/>
      <c r="ONC21" s="249"/>
      <c r="OND21" s="249"/>
      <c r="ONE21" s="249"/>
      <c r="ONF21" s="249"/>
      <c r="ONG21" s="249"/>
      <c r="ONH21" s="249"/>
      <c r="ONI21" s="249"/>
      <c r="ONJ21" s="249"/>
      <c r="ONK21" s="249"/>
      <c r="ONL21" s="249"/>
      <c r="ONM21" s="249"/>
      <c r="ONN21" s="249"/>
      <c r="ONO21" s="249"/>
      <c r="ONP21" s="249"/>
      <c r="ONQ21" s="249"/>
      <c r="ONR21" s="249"/>
      <c r="ONS21" s="249"/>
      <c r="ONT21" s="249"/>
      <c r="ONU21" s="249"/>
      <c r="ONV21" s="249"/>
      <c r="ONW21" s="249"/>
      <c r="ONX21" s="249"/>
      <c r="ONY21" s="249"/>
      <c r="ONZ21" s="249"/>
      <c r="OOA21" s="249"/>
      <c r="OOB21" s="249"/>
      <c r="OOC21" s="249"/>
      <c r="OOD21" s="249"/>
      <c r="OOE21" s="249"/>
      <c r="OOF21" s="249"/>
      <c r="OOG21" s="249"/>
      <c r="OOH21" s="249"/>
      <c r="OOI21" s="249"/>
      <c r="OOJ21" s="249"/>
      <c r="OOK21" s="249"/>
      <c r="OOL21" s="249"/>
      <c r="OOM21" s="249"/>
      <c r="OON21" s="249"/>
      <c r="OOO21" s="249"/>
      <c r="OOP21" s="249"/>
      <c r="OOQ21" s="249"/>
      <c r="OOR21" s="249"/>
      <c r="OOS21" s="249"/>
      <c r="OOT21" s="249"/>
      <c r="OOU21" s="249"/>
      <c r="OOV21" s="249"/>
      <c r="OOW21" s="249"/>
      <c r="OOX21" s="249"/>
      <c r="OOY21" s="249"/>
      <c r="OOZ21" s="249"/>
      <c r="OPA21" s="249"/>
      <c r="OPB21" s="249"/>
      <c r="OPC21" s="249"/>
      <c r="OPD21" s="249"/>
      <c r="OPE21" s="249"/>
      <c r="OPF21" s="249"/>
      <c r="OPG21" s="249"/>
      <c r="OPH21" s="249"/>
      <c r="OPI21" s="249"/>
      <c r="OPJ21" s="249"/>
      <c r="OPK21" s="249"/>
      <c r="OPL21" s="249"/>
      <c r="OPM21" s="249"/>
      <c r="OPN21" s="249"/>
      <c r="OPO21" s="249"/>
      <c r="OPP21" s="249"/>
      <c r="OPQ21" s="249"/>
      <c r="OPR21" s="249"/>
      <c r="OPS21" s="249"/>
      <c r="OPT21" s="249"/>
      <c r="OPU21" s="249"/>
      <c r="OPV21" s="249"/>
      <c r="OPW21" s="249"/>
      <c r="OPX21" s="249"/>
      <c r="OPY21" s="249"/>
      <c r="OPZ21" s="249"/>
      <c r="OQA21" s="249"/>
      <c r="OQB21" s="249"/>
      <c r="OQC21" s="249"/>
      <c r="OQD21" s="249"/>
      <c r="OQE21" s="249"/>
      <c r="OQF21" s="249"/>
      <c r="OQG21" s="249"/>
      <c r="OQH21" s="249"/>
      <c r="OQI21" s="249"/>
      <c r="OQJ21" s="249"/>
      <c r="OQK21" s="249"/>
      <c r="OQL21" s="249"/>
      <c r="OQM21" s="249"/>
      <c r="OQN21" s="249"/>
      <c r="OQO21" s="249"/>
      <c r="OQP21" s="249"/>
      <c r="OQQ21" s="249"/>
      <c r="OQR21" s="249"/>
      <c r="OQS21" s="249"/>
      <c r="OQT21" s="249"/>
      <c r="OQU21" s="249"/>
      <c r="OQV21" s="249"/>
      <c r="OQW21" s="249"/>
      <c r="OQX21" s="249"/>
      <c r="OQY21" s="249"/>
      <c r="OQZ21" s="249"/>
      <c r="ORA21" s="249"/>
      <c r="ORB21" s="249"/>
      <c r="ORC21" s="249"/>
      <c r="ORD21" s="249"/>
      <c r="ORE21" s="249"/>
      <c r="ORF21" s="249"/>
      <c r="ORG21" s="249"/>
      <c r="ORH21" s="249"/>
      <c r="ORI21" s="249"/>
      <c r="ORJ21" s="249"/>
      <c r="ORK21" s="249"/>
      <c r="ORL21" s="249"/>
      <c r="ORM21" s="249"/>
      <c r="ORN21" s="249"/>
      <c r="ORO21" s="249"/>
      <c r="ORP21" s="249"/>
      <c r="ORQ21" s="249"/>
      <c r="ORR21" s="249"/>
      <c r="ORS21" s="249"/>
      <c r="ORT21" s="249"/>
      <c r="ORU21" s="249"/>
      <c r="ORV21" s="249"/>
      <c r="ORW21" s="249"/>
      <c r="ORX21" s="249"/>
      <c r="ORY21" s="249"/>
      <c r="ORZ21" s="249"/>
      <c r="OSA21" s="249"/>
      <c r="OSB21" s="249"/>
      <c r="OSC21" s="249"/>
      <c r="OSD21" s="249"/>
      <c r="OSE21" s="249"/>
      <c r="OSF21" s="249"/>
      <c r="OSG21" s="249"/>
      <c r="OSH21" s="249"/>
      <c r="OSI21" s="249"/>
      <c r="OSJ21" s="249"/>
      <c r="OSK21" s="249"/>
      <c r="OSL21" s="249"/>
      <c r="OSM21" s="249"/>
      <c r="OSN21" s="249"/>
      <c r="OSO21" s="249"/>
      <c r="OSP21" s="249"/>
      <c r="OSQ21" s="249"/>
      <c r="OSR21" s="249"/>
      <c r="OSS21" s="249"/>
      <c r="OST21" s="249"/>
      <c r="OSU21" s="249"/>
      <c r="OSV21" s="249"/>
      <c r="OSW21" s="249"/>
      <c r="OSX21" s="249"/>
      <c r="OSY21" s="249"/>
      <c r="OSZ21" s="249"/>
      <c r="OTA21" s="249"/>
      <c r="OTB21" s="249"/>
      <c r="OTC21" s="249"/>
      <c r="OTD21" s="249"/>
      <c r="OTE21" s="249"/>
      <c r="OTF21" s="249"/>
      <c r="OTG21" s="249"/>
      <c r="OTH21" s="249"/>
      <c r="OTI21" s="249"/>
      <c r="OTJ21" s="249"/>
      <c r="OTK21" s="249"/>
      <c r="OTL21" s="249"/>
      <c r="OTM21" s="249"/>
      <c r="OTN21" s="249"/>
      <c r="OTO21" s="249"/>
      <c r="OTP21" s="249"/>
      <c r="OTQ21" s="249"/>
      <c r="OTR21" s="249"/>
      <c r="OTS21" s="249"/>
      <c r="OTT21" s="249"/>
      <c r="OTU21" s="249"/>
      <c r="OTV21" s="249"/>
      <c r="OTW21" s="249"/>
      <c r="OTX21" s="249"/>
      <c r="OTY21" s="249"/>
      <c r="OTZ21" s="249"/>
      <c r="OUA21" s="249"/>
      <c r="OUB21" s="249"/>
      <c r="OUC21" s="249"/>
      <c r="OUD21" s="249"/>
      <c r="OUE21" s="249"/>
      <c r="OUF21" s="249"/>
      <c r="OUG21" s="249"/>
      <c r="OUH21" s="249"/>
      <c r="OUI21" s="249"/>
      <c r="OUJ21" s="249"/>
      <c r="OUK21" s="249"/>
      <c r="OUL21" s="249"/>
      <c r="OUM21" s="249"/>
      <c r="OUN21" s="249"/>
      <c r="OUO21" s="249"/>
      <c r="OUP21" s="249"/>
      <c r="OUQ21" s="249"/>
      <c r="OUR21" s="249"/>
      <c r="OUS21" s="249"/>
      <c r="OUT21" s="249"/>
      <c r="OUU21" s="249"/>
      <c r="OUV21" s="249"/>
      <c r="OUW21" s="249"/>
      <c r="OUX21" s="249"/>
      <c r="OUY21" s="249"/>
      <c r="OUZ21" s="249"/>
      <c r="OVA21" s="249"/>
      <c r="OVB21" s="249"/>
      <c r="OVC21" s="249"/>
      <c r="OVD21" s="249"/>
      <c r="OVE21" s="249"/>
      <c r="OVF21" s="249"/>
      <c r="OVG21" s="249"/>
      <c r="OVH21" s="249"/>
      <c r="OVI21" s="249"/>
      <c r="OVJ21" s="249"/>
      <c r="OVK21" s="249"/>
      <c r="OVL21" s="249"/>
      <c r="OVM21" s="249"/>
      <c r="OVN21" s="249"/>
      <c r="OVO21" s="249"/>
      <c r="OVP21" s="249"/>
      <c r="OVQ21" s="249"/>
      <c r="OVR21" s="249"/>
      <c r="OVS21" s="249"/>
      <c r="OVT21" s="249"/>
      <c r="OVU21" s="249"/>
      <c r="OVV21" s="249"/>
      <c r="OVW21" s="249"/>
      <c r="OVX21" s="249"/>
      <c r="OVY21" s="249"/>
      <c r="OVZ21" s="249"/>
      <c r="OWA21" s="249"/>
      <c r="OWB21" s="249"/>
      <c r="OWC21" s="249"/>
      <c r="OWD21" s="249"/>
      <c r="OWE21" s="249"/>
      <c r="OWF21" s="249"/>
      <c r="OWG21" s="249"/>
      <c r="OWH21" s="249"/>
      <c r="OWI21" s="249"/>
      <c r="OWJ21" s="249"/>
      <c r="OWK21" s="249"/>
      <c r="OWL21" s="249"/>
      <c r="OWM21" s="249"/>
      <c r="OWN21" s="249"/>
      <c r="OWO21" s="249"/>
      <c r="OWP21" s="249"/>
      <c r="OWQ21" s="249"/>
      <c r="OWR21" s="249"/>
      <c r="OWS21" s="249"/>
      <c r="OWT21" s="249"/>
      <c r="OWU21" s="249"/>
      <c r="OWV21" s="249"/>
      <c r="OWW21" s="249"/>
      <c r="OWX21" s="249"/>
      <c r="OWY21" s="249"/>
      <c r="OWZ21" s="249"/>
      <c r="OXA21" s="249"/>
      <c r="OXB21" s="249"/>
      <c r="OXC21" s="249"/>
      <c r="OXD21" s="249"/>
      <c r="OXE21" s="249"/>
      <c r="OXF21" s="249"/>
      <c r="OXG21" s="249"/>
      <c r="OXH21" s="249"/>
      <c r="OXI21" s="249"/>
      <c r="OXJ21" s="249"/>
      <c r="OXK21" s="249"/>
      <c r="OXL21" s="249"/>
      <c r="OXM21" s="249"/>
      <c r="OXN21" s="249"/>
      <c r="OXO21" s="249"/>
      <c r="OXP21" s="249"/>
      <c r="OXQ21" s="249"/>
      <c r="OXR21" s="249"/>
      <c r="OXS21" s="249"/>
      <c r="OXT21" s="249"/>
      <c r="OXU21" s="249"/>
      <c r="OXV21" s="249"/>
      <c r="OXW21" s="249"/>
      <c r="OXX21" s="249"/>
      <c r="OXY21" s="249"/>
      <c r="OXZ21" s="249"/>
      <c r="OYA21" s="249"/>
      <c r="OYB21" s="249"/>
      <c r="OYC21" s="249"/>
      <c r="OYD21" s="249"/>
      <c r="OYE21" s="249"/>
      <c r="OYF21" s="249"/>
      <c r="OYG21" s="249"/>
      <c r="OYH21" s="249"/>
      <c r="OYI21" s="249"/>
      <c r="OYJ21" s="249"/>
      <c r="OYK21" s="249"/>
      <c r="OYL21" s="249"/>
      <c r="OYM21" s="249"/>
      <c r="OYN21" s="249"/>
      <c r="OYO21" s="249"/>
      <c r="OYP21" s="249"/>
      <c r="OYQ21" s="249"/>
      <c r="OYR21" s="249"/>
      <c r="OYS21" s="249"/>
      <c r="OYT21" s="249"/>
      <c r="OYU21" s="249"/>
      <c r="OYV21" s="249"/>
      <c r="OYW21" s="249"/>
      <c r="OYX21" s="249"/>
      <c r="OYY21" s="249"/>
      <c r="OYZ21" s="249"/>
      <c r="OZA21" s="249"/>
      <c r="OZB21" s="249"/>
      <c r="OZC21" s="249"/>
      <c r="OZD21" s="249"/>
      <c r="OZE21" s="249"/>
      <c r="OZF21" s="249"/>
      <c r="OZG21" s="249"/>
      <c r="OZH21" s="249"/>
      <c r="OZI21" s="249"/>
      <c r="OZJ21" s="249"/>
      <c r="OZK21" s="249"/>
      <c r="OZL21" s="249"/>
      <c r="OZM21" s="249"/>
      <c r="OZN21" s="249"/>
      <c r="OZO21" s="249"/>
      <c r="OZP21" s="249"/>
      <c r="OZQ21" s="249"/>
      <c r="OZR21" s="249"/>
      <c r="OZS21" s="249"/>
      <c r="OZT21" s="249"/>
      <c r="OZU21" s="249"/>
      <c r="OZV21" s="249"/>
      <c r="OZW21" s="249"/>
      <c r="OZX21" s="249"/>
      <c r="OZY21" s="249"/>
      <c r="OZZ21" s="249"/>
      <c r="PAA21" s="249"/>
      <c r="PAB21" s="249"/>
      <c r="PAC21" s="249"/>
      <c r="PAD21" s="249"/>
      <c r="PAE21" s="249"/>
      <c r="PAF21" s="249"/>
      <c r="PAG21" s="249"/>
      <c r="PAH21" s="249"/>
      <c r="PAI21" s="249"/>
      <c r="PAJ21" s="249"/>
      <c r="PAK21" s="249"/>
      <c r="PAL21" s="249"/>
      <c r="PAM21" s="249"/>
      <c r="PAN21" s="249"/>
      <c r="PAO21" s="249"/>
      <c r="PAP21" s="249"/>
      <c r="PAQ21" s="249"/>
      <c r="PAR21" s="249"/>
      <c r="PAS21" s="249"/>
      <c r="PAT21" s="249"/>
      <c r="PAU21" s="249"/>
      <c r="PAV21" s="249"/>
      <c r="PAW21" s="249"/>
      <c r="PAX21" s="249"/>
      <c r="PAY21" s="249"/>
      <c r="PAZ21" s="249"/>
      <c r="PBA21" s="249"/>
      <c r="PBB21" s="249"/>
      <c r="PBC21" s="249"/>
      <c r="PBD21" s="249"/>
      <c r="PBE21" s="249"/>
      <c r="PBF21" s="249"/>
      <c r="PBG21" s="249"/>
      <c r="PBH21" s="249"/>
      <c r="PBI21" s="249"/>
      <c r="PBJ21" s="249"/>
      <c r="PBK21" s="249"/>
      <c r="PBL21" s="249"/>
      <c r="PBM21" s="249"/>
      <c r="PBN21" s="249"/>
      <c r="PBO21" s="249"/>
      <c r="PBP21" s="249"/>
      <c r="PBQ21" s="249"/>
      <c r="PBR21" s="249"/>
      <c r="PBS21" s="249"/>
      <c r="PBT21" s="249"/>
      <c r="PBU21" s="249"/>
      <c r="PBV21" s="249"/>
      <c r="PBW21" s="249"/>
      <c r="PBX21" s="249"/>
      <c r="PBY21" s="249"/>
      <c r="PBZ21" s="249"/>
      <c r="PCA21" s="249"/>
      <c r="PCB21" s="249"/>
      <c r="PCC21" s="249"/>
      <c r="PCD21" s="249"/>
      <c r="PCE21" s="249"/>
      <c r="PCF21" s="249"/>
      <c r="PCG21" s="249"/>
      <c r="PCH21" s="249"/>
      <c r="PCI21" s="249"/>
      <c r="PCJ21" s="249"/>
      <c r="PCK21" s="249"/>
      <c r="PCL21" s="249"/>
      <c r="PCM21" s="249"/>
      <c r="PCN21" s="249"/>
      <c r="PCO21" s="249"/>
      <c r="PCP21" s="249"/>
      <c r="PCQ21" s="249"/>
      <c r="PCR21" s="249"/>
      <c r="PCS21" s="249"/>
      <c r="PCT21" s="249"/>
      <c r="PCU21" s="249"/>
      <c r="PCV21" s="249"/>
      <c r="PCW21" s="249"/>
      <c r="PCX21" s="249"/>
      <c r="PCY21" s="249"/>
      <c r="PCZ21" s="249"/>
      <c r="PDA21" s="249"/>
      <c r="PDB21" s="249"/>
      <c r="PDC21" s="249"/>
      <c r="PDD21" s="249"/>
      <c r="PDE21" s="249"/>
      <c r="PDF21" s="249"/>
      <c r="PDG21" s="249"/>
      <c r="PDH21" s="249"/>
      <c r="PDI21" s="249"/>
      <c r="PDJ21" s="249"/>
      <c r="PDK21" s="249"/>
      <c r="PDL21" s="249"/>
      <c r="PDM21" s="249"/>
      <c r="PDN21" s="249"/>
      <c r="PDO21" s="249"/>
      <c r="PDP21" s="249"/>
      <c r="PDQ21" s="249"/>
      <c r="PDR21" s="249"/>
      <c r="PDS21" s="249"/>
      <c r="PDT21" s="249"/>
      <c r="PDU21" s="249"/>
      <c r="PDV21" s="249"/>
      <c r="PDW21" s="249"/>
      <c r="PDX21" s="249"/>
      <c r="PDY21" s="249"/>
      <c r="PDZ21" s="249"/>
      <c r="PEA21" s="249"/>
      <c r="PEB21" s="249"/>
      <c r="PEC21" s="249"/>
      <c r="PED21" s="249"/>
      <c r="PEE21" s="249"/>
      <c r="PEF21" s="249"/>
      <c r="PEG21" s="249"/>
      <c r="PEH21" s="249"/>
      <c r="PEI21" s="249"/>
      <c r="PEJ21" s="249"/>
      <c r="PEK21" s="249"/>
      <c r="PEL21" s="249"/>
      <c r="PEM21" s="249"/>
      <c r="PEN21" s="249"/>
      <c r="PEO21" s="249"/>
      <c r="PEP21" s="249"/>
      <c r="PEQ21" s="249"/>
      <c r="PER21" s="249"/>
      <c r="PES21" s="249"/>
      <c r="PET21" s="249"/>
      <c r="PEU21" s="249"/>
      <c r="PEV21" s="249"/>
      <c r="PEW21" s="249"/>
      <c r="PEX21" s="249"/>
      <c r="PEY21" s="249"/>
      <c r="PEZ21" s="249"/>
      <c r="PFA21" s="249"/>
      <c r="PFB21" s="249"/>
      <c r="PFC21" s="249"/>
      <c r="PFD21" s="249"/>
      <c r="PFE21" s="249"/>
      <c r="PFF21" s="249"/>
      <c r="PFG21" s="249"/>
      <c r="PFH21" s="249"/>
      <c r="PFI21" s="249"/>
      <c r="PFJ21" s="249"/>
      <c r="PFK21" s="249"/>
      <c r="PFL21" s="249"/>
      <c r="PFM21" s="249"/>
      <c r="PFN21" s="249"/>
      <c r="PFO21" s="249"/>
      <c r="PFP21" s="249"/>
      <c r="PFQ21" s="249"/>
      <c r="PFR21" s="249"/>
      <c r="PFS21" s="249"/>
      <c r="PFT21" s="249"/>
      <c r="PFU21" s="249"/>
      <c r="PFV21" s="249"/>
      <c r="PFW21" s="249"/>
      <c r="PFX21" s="249"/>
      <c r="PFY21" s="249"/>
      <c r="PFZ21" s="249"/>
      <c r="PGA21" s="249"/>
      <c r="PGB21" s="249"/>
      <c r="PGC21" s="249"/>
      <c r="PGD21" s="249"/>
      <c r="PGE21" s="249"/>
      <c r="PGF21" s="249"/>
      <c r="PGG21" s="249"/>
      <c r="PGH21" s="249"/>
      <c r="PGI21" s="249"/>
      <c r="PGJ21" s="249"/>
      <c r="PGK21" s="249"/>
      <c r="PGL21" s="249"/>
      <c r="PGM21" s="249"/>
      <c r="PGN21" s="249"/>
      <c r="PGO21" s="249"/>
      <c r="PGP21" s="249"/>
      <c r="PGQ21" s="249"/>
      <c r="PGR21" s="249"/>
      <c r="PGS21" s="249"/>
      <c r="PGT21" s="249"/>
      <c r="PGU21" s="249"/>
      <c r="PGV21" s="249"/>
      <c r="PGW21" s="249"/>
      <c r="PGX21" s="249"/>
      <c r="PGY21" s="249"/>
      <c r="PGZ21" s="249"/>
      <c r="PHA21" s="249"/>
      <c r="PHB21" s="249"/>
      <c r="PHC21" s="249"/>
      <c r="PHD21" s="249"/>
      <c r="PHE21" s="249"/>
      <c r="PHF21" s="249"/>
      <c r="PHG21" s="249"/>
      <c r="PHH21" s="249"/>
      <c r="PHI21" s="249"/>
      <c r="PHJ21" s="249"/>
      <c r="PHK21" s="249"/>
      <c r="PHL21" s="249"/>
      <c r="PHM21" s="249"/>
      <c r="PHN21" s="249"/>
      <c r="PHO21" s="249"/>
      <c r="PHP21" s="249"/>
      <c r="PHQ21" s="249"/>
      <c r="PHR21" s="249"/>
      <c r="PHS21" s="249"/>
      <c r="PHT21" s="249"/>
      <c r="PHU21" s="249"/>
      <c r="PHV21" s="249"/>
      <c r="PHW21" s="249"/>
      <c r="PHX21" s="249"/>
      <c r="PHY21" s="249"/>
      <c r="PHZ21" s="249"/>
      <c r="PIA21" s="249"/>
      <c r="PIB21" s="249"/>
      <c r="PIC21" s="249"/>
      <c r="PID21" s="249"/>
      <c r="PIE21" s="249"/>
      <c r="PIF21" s="249"/>
      <c r="PIG21" s="249"/>
      <c r="PIH21" s="249"/>
      <c r="PII21" s="249"/>
      <c r="PIJ21" s="249"/>
      <c r="PIK21" s="249"/>
      <c r="PIL21" s="249"/>
      <c r="PIM21" s="249"/>
      <c r="PIN21" s="249"/>
      <c r="PIO21" s="249"/>
      <c r="PIP21" s="249"/>
      <c r="PIQ21" s="249"/>
      <c r="PIR21" s="249"/>
      <c r="PIS21" s="249"/>
      <c r="PIT21" s="249"/>
      <c r="PIU21" s="249"/>
      <c r="PIV21" s="249"/>
      <c r="PIW21" s="249"/>
      <c r="PIX21" s="249"/>
      <c r="PIY21" s="249"/>
      <c r="PIZ21" s="249"/>
      <c r="PJA21" s="249"/>
      <c r="PJB21" s="249"/>
      <c r="PJC21" s="249"/>
      <c r="PJD21" s="249"/>
      <c r="PJE21" s="249"/>
      <c r="PJF21" s="249"/>
      <c r="PJG21" s="249"/>
      <c r="PJH21" s="249"/>
      <c r="PJI21" s="249"/>
      <c r="PJJ21" s="249"/>
      <c r="PJK21" s="249"/>
      <c r="PJL21" s="249"/>
      <c r="PJM21" s="249"/>
      <c r="PJN21" s="249"/>
      <c r="PJO21" s="249"/>
      <c r="PJP21" s="249"/>
      <c r="PJQ21" s="249"/>
      <c r="PJR21" s="249"/>
      <c r="PJS21" s="249"/>
      <c r="PJT21" s="249"/>
      <c r="PJU21" s="249"/>
      <c r="PJV21" s="249"/>
      <c r="PJW21" s="249"/>
      <c r="PJX21" s="249"/>
      <c r="PJY21" s="249"/>
      <c r="PJZ21" s="249"/>
      <c r="PKA21" s="249"/>
      <c r="PKB21" s="249"/>
      <c r="PKC21" s="249"/>
      <c r="PKD21" s="249"/>
      <c r="PKE21" s="249"/>
      <c r="PKF21" s="249"/>
      <c r="PKG21" s="249"/>
      <c r="PKH21" s="249"/>
      <c r="PKI21" s="249"/>
      <c r="PKJ21" s="249"/>
      <c r="PKK21" s="249"/>
      <c r="PKL21" s="249"/>
      <c r="PKM21" s="249"/>
      <c r="PKN21" s="249"/>
      <c r="PKO21" s="249"/>
      <c r="PKP21" s="249"/>
      <c r="PKQ21" s="249"/>
      <c r="PKR21" s="249"/>
      <c r="PKS21" s="249"/>
      <c r="PKT21" s="249"/>
      <c r="PKU21" s="249"/>
      <c r="PKV21" s="249"/>
      <c r="PKW21" s="249"/>
      <c r="PKX21" s="249"/>
      <c r="PKY21" s="249"/>
      <c r="PKZ21" s="249"/>
      <c r="PLA21" s="249"/>
      <c r="PLB21" s="249"/>
      <c r="PLC21" s="249"/>
      <c r="PLD21" s="249"/>
      <c r="PLE21" s="249"/>
      <c r="PLF21" s="249"/>
      <c r="PLG21" s="249"/>
      <c r="PLH21" s="249"/>
      <c r="PLI21" s="249"/>
      <c r="PLJ21" s="249"/>
      <c r="PLK21" s="249"/>
      <c r="PLL21" s="249"/>
      <c r="PLM21" s="249"/>
      <c r="PLN21" s="249"/>
      <c r="PLO21" s="249"/>
      <c r="PLP21" s="249"/>
      <c r="PLQ21" s="249"/>
      <c r="PLR21" s="249"/>
      <c r="PLS21" s="249"/>
      <c r="PLT21" s="249"/>
      <c r="PLU21" s="249"/>
      <c r="PLV21" s="249"/>
      <c r="PLW21" s="249"/>
      <c r="PLX21" s="249"/>
      <c r="PLY21" s="249"/>
      <c r="PLZ21" s="249"/>
      <c r="PMA21" s="249"/>
      <c r="PMB21" s="249"/>
      <c r="PMC21" s="249"/>
      <c r="PMD21" s="249"/>
      <c r="PME21" s="249"/>
      <c r="PMF21" s="249"/>
      <c r="PMG21" s="249"/>
      <c r="PMH21" s="249"/>
      <c r="PMI21" s="249"/>
      <c r="PMJ21" s="249"/>
      <c r="PMK21" s="249"/>
      <c r="PML21" s="249"/>
      <c r="PMM21" s="249"/>
      <c r="PMN21" s="249"/>
      <c r="PMO21" s="249"/>
      <c r="PMP21" s="249"/>
      <c r="PMQ21" s="249"/>
      <c r="PMR21" s="249"/>
      <c r="PMS21" s="249"/>
      <c r="PMT21" s="249"/>
      <c r="PMU21" s="249"/>
      <c r="PMV21" s="249"/>
      <c r="PMW21" s="249"/>
      <c r="PMX21" s="249"/>
      <c r="PMY21" s="249"/>
      <c r="PMZ21" s="249"/>
      <c r="PNA21" s="249"/>
      <c r="PNB21" s="249"/>
      <c r="PNC21" s="249"/>
      <c r="PND21" s="249"/>
      <c r="PNE21" s="249"/>
      <c r="PNF21" s="249"/>
      <c r="PNG21" s="249"/>
      <c r="PNH21" s="249"/>
      <c r="PNI21" s="249"/>
      <c r="PNJ21" s="249"/>
      <c r="PNK21" s="249"/>
      <c r="PNL21" s="249"/>
      <c r="PNM21" s="249"/>
      <c r="PNN21" s="249"/>
      <c r="PNO21" s="249"/>
      <c r="PNP21" s="249"/>
      <c r="PNQ21" s="249"/>
      <c r="PNR21" s="249"/>
      <c r="PNS21" s="249"/>
      <c r="PNT21" s="249"/>
      <c r="PNU21" s="249"/>
      <c r="PNV21" s="249"/>
      <c r="PNW21" s="249"/>
      <c r="PNX21" s="249"/>
      <c r="PNY21" s="249"/>
      <c r="PNZ21" s="249"/>
      <c r="POA21" s="249"/>
      <c r="POB21" s="249"/>
      <c r="POC21" s="249"/>
      <c r="POD21" s="249"/>
      <c r="POE21" s="249"/>
      <c r="POF21" s="249"/>
      <c r="POG21" s="249"/>
      <c r="POH21" s="249"/>
      <c r="POI21" s="249"/>
      <c r="POJ21" s="249"/>
      <c r="POK21" s="249"/>
      <c r="POL21" s="249"/>
      <c r="POM21" s="249"/>
      <c r="PON21" s="249"/>
      <c r="POO21" s="249"/>
      <c r="POP21" s="249"/>
      <c r="POQ21" s="249"/>
      <c r="POR21" s="249"/>
      <c r="POS21" s="249"/>
      <c r="POT21" s="249"/>
      <c r="POU21" s="249"/>
      <c r="POV21" s="249"/>
      <c r="POW21" s="249"/>
      <c r="POX21" s="249"/>
      <c r="POY21" s="249"/>
      <c r="POZ21" s="249"/>
      <c r="PPA21" s="249"/>
      <c r="PPB21" s="249"/>
      <c r="PPC21" s="249"/>
      <c r="PPD21" s="249"/>
      <c r="PPE21" s="249"/>
      <c r="PPF21" s="249"/>
      <c r="PPG21" s="249"/>
      <c r="PPH21" s="249"/>
      <c r="PPI21" s="249"/>
      <c r="PPJ21" s="249"/>
      <c r="PPK21" s="249"/>
      <c r="PPL21" s="249"/>
      <c r="PPM21" s="249"/>
      <c r="PPN21" s="249"/>
      <c r="PPO21" s="249"/>
      <c r="PPP21" s="249"/>
      <c r="PPQ21" s="249"/>
      <c r="PPR21" s="249"/>
      <c r="PPS21" s="249"/>
      <c r="PPT21" s="249"/>
      <c r="PPU21" s="249"/>
      <c r="PPV21" s="249"/>
      <c r="PPW21" s="249"/>
      <c r="PPX21" s="249"/>
      <c r="PPY21" s="249"/>
      <c r="PPZ21" s="249"/>
      <c r="PQA21" s="249"/>
      <c r="PQB21" s="249"/>
      <c r="PQC21" s="249"/>
      <c r="PQD21" s="249"/>
      <c r="PQE21" s="249"/>
      <c r="PQF21" s="249"/>
      <c r="PQG21" s="249"/>
      <c r="PQH21" s="249"/>
      <c r="PQI21" s="249"/>
      <c r="PQJ21" s="249"/>
      <c r="PQK21" s="249"/>
      <c r="PQL21" s="249"/>
      <c r="PQM21" s="249"/>
      <c r="PQN21" s="249"/>
      <c r="PQO21" s="249"/>
      <c r="PQP21" s="249"/>
      <c r="PQQ21" s="249"/>
      <c r="PQR21" s="249"/>
      <c r="PQS21" s="249"/>
      <c r="PQT21" s="249"/>
      <c r="PQU21" s="249"/>
      <c r="PQV21" s="249"/>
      <c r="PQW21" s="249"/>
      <c r="PQX21" s="249"/>
      <c r="PQY21" s="249"/>
      <c r="PQZ21" s="249"/>
      <c r="PRA21" s="249"/>
      <c r="PRB21" s="249"/>
      <c r="PRC21" s="249"/>
      <c r="PRD21" s="249"/>
      <c r="PRE21" s="249"/>
      <c r="PRF21" s="249"/>
      <c r="PRG21" s="249"/>
      <c r="PRH21" s="249"/>
      <c r="PRI21" s="249"/>
      <c r="PRJ21" s="249"/>
      <c r="PRK21" s="249"/>
      <c r="PRL21" s="249"/>
      <c r="PRM21" s="249"/>
      <c r="PRN21" s="249"/>
      <c r="PRO21" s="249"/>
      <c r="PRP21" s="249"/>
      <c r="PRQ21" s="249"/>
      <c r="PRR21" s="249"/>
      <c r="PRS21" s="249"/>
      <c r="PRT21" s="249"/>
      <c r="PRU21" s="249"/>
      <c r="PRV21" s="249"/>
      <c r="PRW21" s="249"/>
      <c r="PRX21" s="249"/>
      <c r="PRY21" s="249"/>
      <c r="PRZ21" s="249"/>
      <c r="PSA21" s="249"/>
      <c r="PSB21" s="249"/>
      <c r="PSC21" s="249"/>
      <c r="PSD21" s="249"/>
      <c r="PSE21" s="249"/>
      <c r="PSF21" s="249"/>
      <c r="PSG21" s="249"/>
      <c r="PSH21" s="249"/>
      <c r="PSI21" s="249"/>
      <c r="PSJ21" s="249"/>
      <c r="PSK21" s="249"/>
      <c r="PSL21" s="249"/>
      <c r="PSM21" s="249"/>
      <c r="PSN21" s="249"/>
      <c r="PSO21" s="249"/>
      <c r="PSP21" s="249"/>
      <c r="PSQ21" s="249"/>
      <c r="PSR21" s="249"/>
      <c r="PSS21" s="249"/>
      <c r="PST21" s="249"/>
      <c r="PSU21" s="249"/>
      <c r="PSV21" s="249"/>
      <c r="PSW21" s="249"/>
      <c r="PSX21" s="249"/>
      <c r="PSY21" s="249"/>
      <c r="PSZ21" s="249"/>
      <c r="PTA21" s="249"/>
      <c r="PTB21" s="249"/>
      <c r="PTC21" s="249"/>
      <c r="PTD21" s="249"/>
      <c r="PTE21" s="249"/>
      <c r="PTF21" s="249"/>
      <c r="PTG21" s="249"/>
      <c r="PTH21" s="249"/>
      <c r="PTI21" s="249"/>
      <c r="PTJ21" s="249"/>
      <c r="PTK21" s="249"/>
      <c r="PTL21" s="249"/>
      <c r="PTM21" s="249"/>
      <c r="PTN21" s="249"/>
      <c r="PTO21" s="249"/>
      <c r="PTP21" s="249"/>
      <c r="PTQ21" s="249"/>
      <c r="PTR21" s="249"/>
      <c r="PTS21" s="249"/>
      <c r="PTT21" s="249"/>
      <c r="PTU21" s="249"/>
      <c r="PTV21" s="249"/>
      <c r="PTW21" s="249"/>
      <c r="PTX21" s="249"/>
      <c r="PTY21" s="249"/>
      <c r="PTZ21" s="249"/>
      <c r="PUA21" s="249"/>
      <c r="PUB21" s="249"/>
      <c r="PUC21" s="249"/>
      <c r="PUD21" s="249"/>
      <c r="PUE21" s="249"/>
      <c r="PUF21" s="249"/>
      <c r="PUG21" s="249"/>
      <c r="PUH21" s="249"/>
      <c r="PUI21" s="249"/>
      <c r="PUJ21" s="249"/>
      <c r="PUK21" s="249"/>
      <c r="PUL21" s="249"/>
      <c r="PUM21" s="249"/>
      <c r="PUN21" s="249"/>
      <c r="PUO21" s="249"/>
      <c r="PUP21" s="249"/>
      <c r="PUQ21" s="249"/>
      <c r="PUR21" s="249"/>
      <c r="PUS21" s="249"/>
      <c r="PUT21" s="249"/>
      <c r="PUU21" s="249"/>
      <c r="PUV21" s="249"/>
      <c r="PUW21" s="249"/>
      <c r="PUX21" s="249"/>
      <c r="PUY21" s="249"/>
      <c r="PUZ21" s="249"/>
      <c r="PVA21" s="249"/>
      <c r="PVB21" s="249"/>
      <c r="PVC21" s="249"/>
      <c r="PVD21" s="249"/>
      <c r="PVE21" s="249"/>
      <c r="PVF21" s="249"/>
      <c r="PVG21" s="249"/>
      <c r="PVH21" s="249"/>
      <c r="PVI21" s="249"/>
      <c r="PVJ21" s="249"/>
      <c r="PVK21" s="249"/>
      <c r="PVL21" s="249"/>
      <c r="PVM21" s="249"/>
      <c r="PVN21" s="249"/>
      <c r="PVO21" s="249"/>
      <c r="PVP21" s="249"/>
      <c r="PVQ21" s="249"/>
      <c r="PVR21" s="249"/>
      <c r="PVS21" s="249"/>
      <c r="PVT21" s="249"/>
      <c r="PVU21" s="249"/>
      <c r="PVV21" s="249"/>
      <c r="PVW21" s="249"/>
      <c r="PVX21" s="249"/>
      <c r="PVY21" s="249"/>
      <c r="PVZ21" s="249"/>
      <c r="PWA21" s="249"/>
      <c r="PWB21" s="249"/>
      <c r="PWC21" s="249"/>
      <c r="PWD21" s="249"/>
      <c r="PWE21" s="249"/>
      <c r="PWF21" s="249"/>
      <c r="PWG21" s="249"/>
      <c r="PWH21" s="249"/>
      <c r="PWI21" s="249"/>
      <c r="PWJ21" s="249"/>
      <c r="PWK21" s="249"/>
      <c r="PWL21" s="249"/>
      <c r="PWM21" s="249"/>
      <c r="PWN21" s="249"/>
      <c r="PWO21" s="249"/>
      <c r="PWP21" s="249"/>
      <c r="PWQ21" s="249"/>
      <c r="PWR21" s="249"/>
      <c r="PWS21" s="249"/>
      <c r="PWT21" s="249"/>
      <c r="PWU21" s="249"/>
      <c r="PWV21" s="249"/>
      <c r="PWW21" s="249"/>
      <c r="PWX21" s="249"/>
      <c r="PWY21" s="249"/>
      <c r="PWZ21" s="249"/>
      <c r="PXA21" s="249"/>
      <c r="PXB21" s="249"/>
      <c r="PXC21" s="249"/>
      <c r="PXD21" s="249"/>
      <c r="PXE21" s="249"/>
      <c r="PXF21" s="249"/>
      <c r="PXG21" s="249"/>
      <c r="PXH21" s="249"/>
      <c r="PXI21" s="249"/>
      <c r="PXJ21" s="249"/>
      <c r="PXK21" s="249"/>
      <c r="PXL21" s="249"/>
      <c r="PXM21" s="249"/>
      <c r="PXN21" s="249"/>
      <c r="PXO21" s="249"/>
      <c r="PXP21" s="249"/>
      <c r="PXQ21" s="249"/>
      <c r="PXR21" s="249"/>
      <c r="PXS21" s="249"/>
      <c r="PXT21" s="249"/>
      <c r="PXU21" s="249"/>
      <c r="PXV21" s="249"/>
      <c r="PXW21" s="249"/>
      <c r="PXX21" s="249"/>
      <c r="PXY21" s="249"/>
      <c r="PXZ21" s="249"/>
      <c r="PYA21" s="249"/>
      <c r="PYB21" s="249"/>
      <c r="PYC21" s="249"/>
      <c r="PYD21" s="249"/>
      <c r="PYE21" s="249"/>
      <c r="PYF21" s="249"/>
      <c r="PYG21" s="249"/>
      <c r="PYH21" s="249"/>
      <c r="PYI21" s="249"/>
      <c r="PYJ21" s="249"/>
      <c r="PYK21" s="249"/>
      <c r="PYL21" s="249"/>
      <c r="PYM21" s="249"/>
      <c r="PYN21" s="249"/>
      <c r="PYO21" s="249"/>
      <c r="PYP21" s="249"/>
      <c r="PYQ21" s="249"/>
      <c r="PYR21" s="249"/>
      <c r="PYS21" s="249"/>
      <c r="PYT21" s="249"/>
      <c r="PYU21" s="249"/>
      <c r="PYV21" s="249"/>
      <c r="PYW21" s="249"/>
      <c r="PYX21" s="249"/>
      <c r="PYY21" s="249"/>
      <c r="PYZ21" s="249"/>
      <c r="PZA21" s="249"/>
      <c r="PZB21" s="249"/>
      <c r="PZC21" s="249"/>
      <c r="PZD21" s="249"/>
      <c r="PZE21" s="249"/>
      <c r="PZF21" s="249"/>
      <c r="PZG21" s="249"/>
      <c r="PZH21" s="249"/>
      <c r="PZI21" s="249"/>
      <c r="PZJ21" s="249"/>
      <c r="PZK21" s="249"/>
      <c r="PZL21" s="249"/>
      <c r="PZM21" s="249"/>
      <c r="PZN21" s="249"/>
      <c r="PZO21" s="249"/>
      <c r="PZP21" s="249"/>
      <c r="PZQ21" s="249"/>
      <c r="PZR21" s="249"/>
      <c r="PZS21" s="249"/>
      <c r="PZT21" s="249"/>
      <c r="PZU21" s="249"/>
      <c r="PZV21" s="249"/>
      <c r="PZW21" s="249"/>
      <c r="PZX21" s="249"/>
      <c r="PZY21" s="249"/>
      <c r="PZZ21" s="249"/>
      <c r="QAA21" s="249"/>
      <c r="QAB21" s="249"/>
      <c r="QAC21" s="249"/>
      <c r="QAD21" s="249"/>
      <c r="QAE21" s="249"/>
      <c r="QAF21" s="249"/>
      <c r="QAG21" s="249"/>
      <c r="QAH21" s="249"/>
      <c r="QAI21" s="249"/>
      <c r="QAJ21" s="249"/>
      <c r="QAK21" s="249"/>
      <c r="QAL21" s="249"/>
      <c r="QAM21" s="249"/>
      <c r="QAN21" s="249"/>
      <c r="QAO21" s="249"/>
      <c r="QAP21" s="249"/>
      <c r="QAQ21" s="249"/>
      <c r="QAR21" s="249"/>
      <c r="QAS21" s="249"/>
      <c r="QAT21" s="249"/>
      <c r="QAU21" s="249"/>
      <c r="QAV21" s="249"/>
      <c r="QAW21" s="249"/>
      <c r="QAX21" s="249"/>
      <c r="QAY21" s="249"/>
      <c r="QAZ21" s="249"/>
      <c r="QBA21" s="249"/>
      <c r="QBB21" s="249"/>
      <c r="QBC21" s="249"/>
      <c r="QBD21" s="249"/>
      <c r="QBE21" s="249"/>
      <c r="QBF21" s="249"/>
      <c r="QBG21" s="249"/>
      <c r="QBH21" s="249"/>
      <c r="QBI21" s="249"/>
      <c r="QBJ21" s="249"/>
      <c r="QBK21" s="249"/>
      <c r="QBL21" s="249"/>
      <c r="QBM21" s="249"/>
      <c r="QBN21" s="249"/>
      <c r="QBO21" s="249"/>
      <c r="QBP21" s="249"/>
      <c r="QBQ21" s="249"/>
      <c r="QBR21" s="249"/>
      <c r="QBS21" s="249"/>
      <c r="QBT21" s="249"/>
      <c r="QBU21" s="249"/>
      <c r="QBV21" s="249"/>
      <c r="QBW21" s="249"/>
      <c r="QBX21" s="249"/>
      <c r="QBY21" s="249"/>
      <c r="QBZ21" s="249"/>
      <c r="QCA21" s="249"/>
      <c r="QCB21" s="249"/>
      <c r="QCC21" s="249"/>
      <c r="QCD21" s="249"/>
      <c r="QCE21" s="249"/>
      <c r="QCF21" s="249"/>
      <c r="QCG21" s="249"/>
      <c r="QCH21" s="249"/>
      <c r="QCI21" s="249"/>
      <c r="QCJ21" s="249"/>
      <c r="QCK21" s="249"/>
      <c r="QCL21" s="249"/>
      <c r="QCM21" s="249"/>
      <c r="QCN21" s="249"/>
      <c r="QCO21" s="249"/>
      <c r="QCP21" s="249"/>
      <c r="QCQ21" s="249"/>
      <c r="QCR21" s="249"/>
      <c r="QCS21" s="249"/>
      <c r="QCT21" s="249"/>
      <c r="QCU21" s="249"/>
      <c r="QCV21" s="249"/>
      <c r="QCW21" s="249"/>
      <c r="QCX21" s="249"/>
      <c r="QCY21" s="249"/>
      <c r="QCZ21" s="249"/>
      <c r="QDA21" s="249"/>
      <c r="QDB21" s="249"/>
      <c r="QDC21" s="249"/>
      <c r="QDD21" s="249"/>
      <c r="QDE21" s="249"/>
      <c r="QDF21" s="249"/>
      <c r="QDG21" s="249"/>
      <c r="QDH21" s="249"/>
      <c r="QDI21" s="249"/>
      <c r="QDJ21" s="249"/>
      <c r="QDK21" s="249"/>
      <c r="QDL21" s="249"/>
      <c r="QDM21" s="249"/>
      <c r="QDN21" s="249"/>
      <c r="QDO21" s="249"/>
      <c r="QDP21" s="249"/>
      <c r="QDQ21" s="249"/>
      <c r="QDR21" s="249"/>
      <c r="QDS21" s="249"/>
      <c r="QDT21" s="249"/>
      <c r="QDU21" s="249"/>
      <c r="QDV21" s="249"/>
      <c r="QDW21" s="249"/>
      <c r="QDX21" s="249"/>
      <c r="QDY21" s="249"/>
      <c r="QDZ21" s="249"/>
      <c r="QEA21" s="249"/>
      <c r="QEB21" s="249"/>
      <c r="QEC21" s="249"/>
      <c r="QED21" s="249"/>
      <c r="QEE21" s="249"/>
      <c r="QEF21" s="249"/>
      <c r="QEG21" s="249"/>
      <c r="QEH21" s="249"/>
      <c r="QEI21" s="249"/>
      <c r="QEJ21" s="249"/>
      <c r="QEK21" s="249"/>
      <c r="QEL21" s="249"/>
      <c r="QEM21" s="249"/>
      <c r="QEN21" s="249"/>
      <c r="QEO21" s="249"/>
      <c r="QEP21" s="249"/>
      <c r="QEQ21" s="249"/>
      <c r="QER21" s="249"/>
      <c r="QES21" s="249"/>
      <c r="QET21" s="249"/>
      <c r="QEU21" s="249"/>
      <c r="QEV21" s="249"/>
      <c r="QEW21" s="249"/>
      <c r="QEX21" s="249"/>
      <c r="QEY21" s="249"/>
      <c r="QEZ21" s="249"/>
      <c r="QFA21" s="249"/>
      <c r="QFB21" s="249"/>
      <c r="QFC21" s="249"/>
      <c r="QFD21" s="249"/>
      <c r="QFE21" s="249"/>
      <c r="QFF21" s="249"/>
      <c r="QFG21" s="249"/>
      <c r="QFH21" s="249"/>
      <c r="QFI21" s="249"/>
      <c r="QFJ21" s="249"/>
      <c r="QFK21" s="249"/>
      <c r="QFL21" s="249"/>
      <c r="QFM21" s="249"/>
      <c r="QFN21" s="249"/>
      <c r="QFO21" s="249"/>
      <c r="QFP21" s="249"/>
      <c r="QFQ21" s="249"/>
      <c r="QFR21" s="249"/>
      <c r="QFS21" s="249"/>
      <c r="QFT21" s="249"/>
      <c r="QFU21" s="249"/>
      <c r="QFV21" s="249"/>
      <c r="QFW21" s="249"/>
      <c r="QFX21" s="249"/>
      <c r="QFY21" s="249"/>
      <c r="QFZ21" s="249"/>
      <c r="QGA21" s="249"/>
      <c r="QGB21" s="249"/>
      <c r="QGC21" s="249"/>
      <c r="QGD21" s="249"/>
      <c r="QGE21" s="249"/>
      <c r="QGF21" s="249"/>
      <c r="QGG21" s="249"/>
      <c r="QGH21" s="249"/>
      <c r="QGI21" s="249"/>
      <c r="QGJ21" s="249"/>
      <c r="QGK21" s="249"/>
      <c r="QGL21" s="249"/>
      <c r="QGM21" s="249"/>
      <c r="QGN21" s="249"/>
      <c r="QGO21" s="249"/>
      <c r="QGP21" s="249"/>
      <c r="QGQ21" s="249"/>
      <c r="QGR21" s="249"/>
      <c r="QGS21" s="249"/>
      <c r="QGT21" s="249"/>
      <c r="QGU21" s="249"/>
      <c r="QGV21" s="249"/>
      <c r="QGW21" s="249"/>
      <c r="QGX21" s="249"/>
      <c r="QGY21" s="249"/>
      <c r="QGZ21" s="249"/>
      <c r="QHA21" s="249"/>
      <c r="QHB21" s="249"/>
      <c r="QHC21" s="249"/>
      <c r="QHD21" s="249"/>
      <c r="QHE21" s="249"/>
      <c r="QHF21" s="249"/>
      <c r="QHG21" s="249"/>
      <c r="QHH21" s="249"/>
      <c r="QHI21" s="249"/>
      <c r="QHJ21" s="249"/>
      <c r="QHK21" s="249"/>
      <c r="QHL21" s="249"/>
      <c r="QHM21" s="249"/>
      <c r="QHN21" s="249"/>
      <c r="QHO21" s="249"/>
      <c r="QHP21" s="249"/>
      <c r="QHQ21" s="249"/>
      <c r="QHR21" s="249"/>
      <c r="QHS21" s="249"/>
      <c r="QHT21" s="249"/>
      <c r="QHU21" s="249"/>
      <c r="QHV21" s="249"/>
      <c r="QHW21" s="249"/>
      <c r="QHX21" s="249"/>
      <c r="QHY21" s="249"/>
      <c r="QHZ21" s="249"/>
      <c r="QIA21" s="249"/>
      <c r="QIB21" s="249"/>
      <c r="QIC21" s="249"/>
      <c r="QID21" s="249"/>
      <c r="QIE21" s="249"/>
      <c r="QIF21" s="249"/>
      <c r="QIG21" s="249"/>
      <c r="QIH21" s="249"/>
      <c r="QII21" s="249"/>
      <c r="QIJ21" s="249"/>
      <c r="QIK21" s="249"/>
      <c r="QIL21" s="249"/>
      <c r="QIM21" s="249"/>
      <c r="QIN21" s="249"/>
      <c r="QIO21" s="249"/>
      <c r="QIP21" s="249"/>
      <c r="QIQ21" s="249"/>
      <c r="QIR21" s="249"/>
      <c r="QIS21" s="249"/>
      <c r="QIT21" s="249"/>
      <c r="QIU21" s="249"/>
      <c r="QIV21" s="249"/>
      <c r="QIW21" s="249"/>
      <c r="QIX21" s="249"/>
      <c r="QIY21" s="249"/>
      <c r="QIZ21" s="249"/>
      <c r="QJA21" s="249"/>
      <c r="QJB21" s="249"/>
      <c r="QJC21" s="249"/>
      <c r="QJD21" s="249"/>
      <c r="QJE21" s="249"/>
      <c r="QJF21" s="249"/>
      <c r="QJG21" s="249"/>
      <c r="QJH21" s="249"/>
      <c r="QJI21" s="249"/>
      <c r="QJJ21" s="249"/>
      <c r="QJK21" s="249"/>
      <c r="QJL21" s="249"/>
      <c r="QJM21" s="249"/>
      <c r="QJN21" s="249"/>
      <c r="QJO21" s="249"/>
      <c r="QJP21" s="249"/>
      <c r="QJQ21" s="249"/>
      <c r="QJR21" s="249"/>
      <c r="QJS21" s="249"/>
      <c r="QJT21" s="249"/>
      <c r="QJU21" s="249"/>
      <c r="QJV21" s="249"/>
      <c r="QJW21" s="249"/>
      <c r="QJX21" s="249"/>
      <c r="QJY21" s="249"/>
      <c r="QJZ21" s="249"/>
      <c r="QKA21" s="249"/>
      <c r="QKB21" s="249"/>
      <c r="QKC21" s="249"/>
      <c r="QKD21" s="249"/>
      <c r="QKE21" s="249"/>
      <c r="QKF21" s="249"/>
      <c r="QKG21" s="249"/>
      <c r="QKH21" s="249"/>
      <c r="QKI21" s="249"/>
      <c r="QKJ21" s="249"/>
      <c r="QKK21" s="249"/>
      <c r="QKL21" s="249"/>
      <c r="QKM21" s="249"/>
      <c r="QKN21" s="249"/>
      <c r="QKO21" s="249"/>
      <c r="QKP21" s="249"/>
      <c r="QKQ21" s="249"/>
      <c r="QKR21" s="249"/>
      <c r="QKS21" s="249"/>
      <c r="QKT21" s="249"/>
      <c r="QKU21" s="249"/>
      <c r="QKV21" s="249"/>
      <c r="QKW21" s="249"/>
      <c r="QKX21" s="249"/>
      <c r="QKY21" s="249"/>
      <c r="QKZ21" s="249"/>
      <c r="QLA21" s="249"/>
      <c r="QLB21" s="249"/>
      <c r="QLC21" s="249"/>
      <c r="QLD21" s="249"/>
      <c r="QLE21" s="249"/>
      <c r="QLF21" s="249"/>
      <c r="QLG21" s="249"/>
      <c r="QLH21" s="249"/>
      <c r="QLI21" s="249"/>
      <c r="QLJ21" s="249"/>
      <c r="QLK21" s="249"/>
      <c r="QLL21" s="249"/>
      <c r="QLM21" s="249"/>
      <c r="QLN21" s="249"/>
      <c r="QLO21" s="249"/>
      <c r="QLP21" s="249"/>
      <c r="QLQ21" s="249"/>
      <c r="QLR21" s="249"/>
      <c r="QLS21" s="249"/>
      <c r="QLT21" s="249"/>
      <c r="QLU21" s="249"/>
      <c r="QLV21" s="249"/>
      <c r="QLW21" s="249"/>
      <c r="QLX21" s="249"/>
      <c r="QLY21" s="249"/>
      <c r="QLZ21" s="249"/>
      <c r="QMA21" s="249"/>
      <c r="QMB21" s="249"/>
      <c r="QMC21" s="249"/>
      <c r="QMD21" s="249"/>
      <c r="QME21" s="249"/>
      <c r="QMF21" s="249"/>
      <c r="QMG21" s="249"/>
      <c r="QMH21" s="249"/>
      <c r="QMI21" s="249"/>
      <c r="QMJ21" s="249"/>
      <c r="QMK21" s="249"/>
      <c r="QML21" s="249"/>
      <c r="QMM21" s="249"/>
      <c r="QMN21" s="249"/>
      <c r="QMO21" s="249"/>
      <c r="QMP21" s="249"/>
      <c r="QMQ21" s="249"/>
      <c r="QMR21" s="249"/>
      <c r="QMS21" s="249"/>
      <c r="QMT21" s="249"/>
      <c r="QMU21" s="249"/>
      <c r="QMV21" s="249"/>
      <c r="QMW21" s="249"/>
      <c r="QMX21" s="249"/>
      <c r="QMY21" s="249"/>
      <c r="QMZ21" s="249"/>
      <c r="QNA21" s="249"/>
      <c r="QNB21" s="249"/>
      <c r="QNC21" s="249"/>
      <c r="QND21" s="249"/>
      <c r="QNE21" s="249"/>
      <c r="QNF21" s="249"/>
      <c r="QNG21" s="249"/>
      <c r="QNH21" s="249"/>
      <c r="QNI21" s="249"/>
      <c r="QNJ21" s="249"/>
      <c r="QNK21" s="249"/>
      <c r="QNL21" s="249"/>
      <c r="QNM21" s="249"/>
      <c r="QNN21" s="249"/>
      <c r="QNO21" s="249"/>
      <c r="QNP21" s="249"/>
      <c r="QNQ21" s="249"/>
      <c r="QNR21" s="249"/>
      <c r="QNS21" s="249"/>
      <c r="QNT21" s="249"/>
      <c r="QNU21" s="249"/>
      <c r="QNV21" s="249"/>
      <c r="QNW21" s="249"/>
      <c r="QNX21" s="249"/>
      <c r="QNY21" s="249"/>
      <c r="QNZ21" s="249"/>
      <c r="QOA21" s="249"/>
      <c r="QOB21" s="249"/>
      <c r="QOC21" s="249"/>
      <c r="QOD21" s="249"/>
      <c r="QOE21" s="249"/>
      <c r="QOF21" s="249"/>
      <c r="QOG21" s="249"/>
      <c r="QOH21" s="249"/>
      <c r="QOI21" s="249"/>
      <c r="QOJ21" s="249"/>
      <c r="QOK21" s="249"/>
      <c r="QOL21" s="249"/>
      <c r="QOM21" s="249"/>
      <c r="QON21" s="249"/>
      <c r="QOO21" s="249"/>
      <c r="QOP21" s="249"/>
      <c r="QOQ21" s="249"/>
      <c r="QOR21" s="249"/>
      <c r="QOS21" s="249"/>
      <c r="QOT21" s="249"/>
      <c r="QOU21" s="249"/>
      <c r="QOV21" s="249"/>
      <c r="QOW21" s="249"/>
      <c r="QOX21" s="249"/>
      <c r="QOY21" s="249"/>
      <c r="QOZ21" s="249"/>
      <c r="QPA21" s="249"/>
      <c r="QPB21" s="249"/>
      <c r="QPC21" s="249"/>
      <c r="QPD21" s="249"/>
      <c r="QPE21" s="249"/>
      <c r="QPF21" s="249"/>
      <c r="QPG21" s="249"/>
      <c r="QPH21" s="249"/>
      <c r="QPI21" s="249"/>
      <c r="QPJ21" s="249"/>
      <c r="QPK21" s="249"/>
      <c r="QPL21" s="249"/>
      <c r="QPM21" s="249"/>
      <c r="QPN21" s="249"/>
      <c r="QPO21" s="249"/>
      <c r="QPP21" s="249"/>
      <c r="QPQ21" s="249"/>
      <c r="QPR21" s="249"/>
      <c r="QPS21" s="249"/>
      <c r="QPT21" s="249"/>
      <c r="QPU21" s="249"/>
      <c r="QPV21" s="249"/>
      <c r="QPW21" s="249"/>
      <c r="QPX21" s="249"/>
      <c r="QPY21" s="249"/>
      <c r="QPZ21" s="249"/>
      <c r="QQA21" s="249"/>
      <c r="QQB21" s="249"/>
      <c r="QQC21" s="249"/>
      <c r="QQD21" s="249"/>
      <c r="QQE21" s="249"/>
      <c r="QQF21" s="249"/>
      <c r="QQG21" s="249"/>
      <c r="QQH21" s="249"/>
      <c r="QQI21" s="249"/>
      <c r="QQJ21" s="249"/>
      <c r="QQK21" s="249"/>
      <c r="QQL21" s="249"/>
      <c r="QQM21" s="249"/>
      <c r="QQN21" s="249"/>
      <c r="QQO21" s="249"/>
      <c r="QQP21" s="249"/>
      <c r="QQQ21" s="249"/>
      <c r="QQR21" s="249"/>
      <c r="QQS21" s="249"/>
      <c r="QQT21" s="249"/>
      <c r="QQU21" s="249"/>
      <c r="QQV21" s="249"/>
      <c r="QQW21" s="249"/>
      <c r="QQX21" s="249"/>
      <c r="QQY21" s="249"/>
      <c r="QQZ21" s="249"/>
      <c r="QRA21" s="249"/>
      <c r="QRB21" s="249"/>
      <c r="QRC21" s="249"/>
      <c r="QRD21" s="249"/>
      <c r="QRE21" s="249"/>
      <c r="QRF21" s="249"/>
      <c r="QRG21" s="249"/>
      <c r="QRH21" s="249"/>
      <c r="QRI21" s="249"/>
      <c r="QRJ21" s="249"/>
      <c r="QRK21" s="249"/>
      <c r="QRL21" s="249"/>
      <c r="QRM21" s="249"/>
      <c r="QRN21" s="249"/>
      <c r="QRO21" s="249"/>
      <c r="QRP21" s="249"/>
      <c r="QRQ21" s="249"/>
      <c r="QRR21" s="249"/>
      <c r="QRS21" s="249"/>
      <c r="QRT21" s="249"/>
      <c r="QRU21" s="249"/>
      <c r="QRV21" s="249"/>
      <c r="QRW21" s="249"/>
      <c r="QRX21" s="249"/>
      <c r="QRY21" s="249"/>
      <c r="QRZ21" s="249"/>
      <c r="QSA21" s="249"/>
      <c r="QSB21" s="249"/>
      <c r="QSC21" s="249"/>
      <c r="QSD21" s="249"/>
      <c r="QSE21" s="249"/>
      <c r="QSF21" s="249"/>
      <c r="QSG21" s="249"/>
      <c r="QSH21" s="249"/>
      <c r="QSI21" s="249"/>
      <c r="QSJ21" s="249"/>
      <c r="QSK21" s="249"/>
      <c r="QSL21" s="249"/>
      <c r="QSM21" s="249"/>
      <c r="QSN21" s="249"/>
      <c r="QSO21" s="249"/>
      <c r="QSP21" s="249"/>
      <c r="QSQ21" s="249"/>
      <c r="QSR21" s="249"/>
      <c r="QSS21" s="249"/>
      <c r="QST21" s="249"/>
      <c r="QSU21" s="249"/>
      <c r="QSV21" s="249"/>
      <c r="QSW21" s="249"/>
      <c r="QSX21" s="249"/>
      <c r="QSY21" s="249"/>
      <c r="QSZ21" s="249"/>
      <c r="QTA21" s="249"/>
      <c r="QTB21" s="249"/>
      <c r="QTC21" s="249"/>
      <c r="QTD21" s="249"/>
      <c r="QTE21" s="249"/>
      <c r="QTF21" s="249"/>
      <c r="QTG21" s="249"/>
      <c r="QTH21" s="249"/>
      <c r="QTI21" s="249"/>
      <c r="QTJ21" s="249"/>
      <c r="QTK21" s="249"/>
      <c r="QTL21" s="249"/>
      <c r="QTM21" s="249"/>
      <c r="QTN21" s="249"/>
      <c r="QTO21" s="249"/>
      <c r="QTP21" s="249"/>
      <c r="QTQ21" s="249"/>
      <c r="QTR21" s="249"/>
      <c r="QTS21" s="249"/>
      <c r="QTT21" s="249"/>
      <c r="QTU21" s="249"/>
      <c r="QTV21" s="249"/>
      <c r="QTW21" s="249"/>
      <c r="QTX21" s="249"/>
      <c r="QTY21" s="249"/>
      <c r="QTZ21" s="249"/>
      <c r="QUA21" s="249"/>
      <c r="QUB21" s="249"/>
      <c r="QUC21" s="249"/>
      <c r="QUD21" s="249"/>
      <c r="QUE21" s="249"/>
      <c r="QUF21" s="249"/>
      <c r="QUG21" s="249"/>
      <c r="QUH21" s="249"/>
      <c r="QUI21" s="249"/>
      <c r="QUJ21" s="249"/>
      <c r="QUK21" s="249"/>
      <c r="QUL21" s="249"/>
      <c r="QUM21" s="249"/>
      <c r="QUN21" s="249"/>
      <c r="QUO21" s="249"/>
      <c r="QUP21" s="249"/>
      <c r="QUQ21" s="249"/>
      <c r="QUR21" s="249"/>
      <c r="QUS21" s="249"/>
      <c r="QUT21" s="249"/>
      <c r="QUU21" s="249"/>
      <c r="QUV21" s="249"/>
      <c r="QUW21" s="249"/>
      <c r="QUX21" s="249"/>
      <c r="QUY21" s="249"/>
      <c r="QUZ21" s="249"/>
      <c r="QVA21" s="249"/>
      <c r="QVB21" s="249"/>
      <c r="QVC21" s="249"/>
      <c r="QVD21" s="249"/>
      <c r="QVE21" s="249"/>
      <c r="QVF21" s="249"/>
      <c r="QVG21" s="249"/>
      <c r="QVH21" s="249"/>
      <c r="QVI21" s="249"/>
      <c r="QVJ21" s="249"/>
      <c r="QVK21" s="249"/>
      <c r="QVL21" s="249"/>
      <c r="QVM21" s="249"/>
      <c r="QVN21" s="249"/>
      <c r="QVO21" s="249"/>
      <c r="QVP21" s="249"/>
      <c r="QVQ21" s="249"/>
      <c r="QVR21" s="249"/>
      <c r="QVS21" s="249"/>
      <c r="QVT21" s="249"/>
      <c r="QVU21" s="249"/>
      <c r="QVV21" s="249"/>
      <c r="QVW21" s="249"/>
      <c r="QVX21" s="249"/>
      <c r="QVY21" s="249"/>
      <c r="QVZ21" s="249"/>
      <c r="QWA21" s="249"/>
      <c r="QWB21" s="249"/>
      <c r="QWC21" s="249"/>
      <c r="QWD21" s="249"/>
      <c r="QWE21" s="249"/>
      <c r="QWF21" s="249"/>
      <c r="QWG21" s="249"/>
      <c r="QWH21" s="249"/>
      <c r="QWI21" s="249"/>
      <c r="QWJ21" s="249"/>
      <c r="QWK21" s="249"/>
      <c r="QWL21" s="249"/>
      <c r="QWM21" s="249"/>
      <c r="QWN21" s="249"/>
      <c r="QWO21" s="249"/>
      <c r="QWP21" s="249"/>
      <c r="QWQ21" s="249"/>
      <c r="QWR21" s="249"/>
      <c r="QWS21" s="249"/>
      <c r="QWT21" s="249"/>
      <c r="QWU21" s="249"/>
      <c r="QWV21" s="249"/>
      <c r="QWW21" s="249"/>
      <c r="QWX21" s="249"/>
      <c r="QWY21" s="249"/>
      <c r="QWZ21" s="249"/>
      <c r="QXA21" s="249"/>
      <c r="QXB21" s="249"/>
      <c r="QXC21" s="249"/>
      <c r="QXD21" s="249"/>
      <c r="QXE21" s="249"/>
      <c r="QXF21" s="249"/>
      <c r="QXG21" s="249"/>
      <c r="QXH21" s="249"/>
      <c r="QXI21" s="249"/>
      <c r="QXJ21" s="249"/>
      <c r="QXK21" s="249"/>
      <c r="QXL21" s="249"/>
      <c r="QXM21" s="249"/>
      <c r="QXN21" s="249"/>
      <c r="QXO21" s="249"/>
      <c r="QXP21" s="249"/>
      <c r="QXQ21" s="249"/>
      <c r="QXR21" s="249"/>
      <c r="QXS21" s="249"/>
      <c r="QXT21" s="249"/>
      <c r="QXU21" s="249"/>
      <c r="QXV21" s="249"/>
      <c r="QXW21" s="249"/>
      <c r="QXX21" s="249"/>
      <c r="QXY21" s="249"/>
      <c r="QXZ21" s="249"/>
      <c r="QYA21" s="249"/>
      <c r="QYB21" s="249"/>
      <c r="QYC21" s="249"/>
      <c r="QYD21" s="249"/>
      <c r="QYE21" s="249"/>
      <c r="QYF21" s="249"/>
      <c r="QYG21" s="249"/>
      <c r="QYH21" s="249"/>
      <c r="QYI21" s="249"/>
      <c r="QYJ21" s="249"/>
      <c r="QYK21" s="249"/>
      <c r="QYL21" s="249"/>
      <c r="QYM21" s="249"/>
      <c r="QYN21" s="249"/>
      <c r="QYO21" s="249"/>
      <c r="QYP21" s="249"/>
      <c r="QYQ21" s="249"/>
      <c r="QYR21" s="249"/>
      <c r="QYS21" s="249"/>
      <c r="QYT21" s="249"/>
      <c r="QYU21" s="249"/>
      <c r="QYV21" s="249"/>
      <c r="QYW21" s="249"/>
      <c r="QYX21" s="249"/>
      <c r="QYY21" s="249"/>
      <c r="QYZ21" s="249"/>
      <c r="QZA21" s="249"/>
      <c r="QZB21" s="249"/>
      <c r="QZC21" s="249"/>
      <c r="QZD21" s="249"/>
      <c r="QZE21" s="249"/>
      <c r="QZF21" s="249"/>
      <c r="QZG21" s="249"/>
      <c r="QZH21" s="249"/>
      <c r="QZI21" s="249"/>
      <c r="QZJ21" s="249"/>
      <c r="QZK21" s="249"/>
      <c r="QZL21" s="249"/>
      <c r="QZM21" s="249"/>
      <c r="QZN21" s="249"/>
      <c r="QZO21" s="249"/>
      <c r="QZP21" s="249"/>
      <c r="QZQ21" s="249"/>
      <c r="QZR21" s="249"/>
      <c r="QZS21" s="249"/>
      <c r="QZT21" s="249"/>
      <c r="QZU21" s="249"/>
      <c r="QZV21" s="249"/>
      <c r="QZW21" s="249"/>
      <c r="QZX21" s="249"/>
      <c r="QZY21" s="249"/>
      <c r="QZZ21" s="249"/>
      <c r="RAA21" s="249"/>
      <c r="RAB21" s="249"/>
      <c r="RAC21" s="249"/>
      <c r="RAD21" s="249"/>
      <c r="RAE21" s="249"/>
      <c r="RAF21" s="249"/>
      <c r="RAG21" s="249"/>
      <c r="RAH21" s="249"/>
      <c r="RAI21" s="249"/>
      <c r="RAJ21" s="249"/>
      <c r="RAK21" s="249"/>
      <c r="RAL21" s="249"/>
      <c r="RAM21" s="249"/>
      <c r="RAN21" s="249"/>
      <c r="RAO21" s="249"/>
      <c r="RAP21" s="249"/>
      <c r="RAQ21" s="249"/>
      <c r="RAR21" s="249"/>
      <c r="RAS21" s="249"/>
      <c r="RAT21" s="249"/>
      <c r="RAU21" s="249"/>
      <c r="RAV21" s="249"/>
      <c r="RAW21" s="249"/>
      <c r="RAX21" s="249"/>
      <c r="RAY21" s="249"/>
      <c r="RAZ21" s="249"/>
      <c r="RBA21" s="249"/>
      <c r="RBB21" s="249"/>
      <c r="RBC21" s="249"/>
      <c r="RBD21" s="249"/>
      <c r="RBE21" s="249"/>
      <c r="RBF21" s="249"/>
      <c r="RBG21" s="249"/>
      <c r="RBH21" s="249"/>
      <c r="RBI21" s="249"/>
      <c r="RBJ21" s="249"/>
      <c r="RBK21" s="249"/>
      <c r="RBL21" s="249"/>
      <c r="RBM21" s="249"/>
      <c r="RBN21" s="249"/>
      <c r="RBO21" s="249"/>
      <c r="RBP21" s="249"/>
      <c r="RBQ21" s="249"/>
      <c r="RBR21" s="249"/>
      <c r="RBS21" s="249"/>
      <c r="RBT21" s="249"/>
      <c r="RBU21" s="249"/>
      <c r="RBV21" s="249"/>
      <c r="RBW21" s="249"/>
      <c r="RBX21" s="249"/>
      <c r="RBY21" s="249"/>
      <c r="RBZ21" s="249"/>
      <c r="RCA21" s="249"/>
      <c r="RCB21" s="249"/>
      <c r="RCC21" s="249"/>
      <c r="RCD21" s="249"/>
      <c r="RCE21" s="249"/>
      <c r="RCF21" s="249"/>
      <c r="RCG21" s="249"/>
      <c r="RCH21" s="249"/>
      <c r="RCI21" s="249"/>
      <c r="RCJ21" s="249"/>
      <c r="RCK21" s="249"/>
      <c r="RCL21" s="249"/>
      <c r="RCM21" s="249"/>
      <c r="RCN21" s="249"/>
      <c r="RCO21" s="249"/>
      <c r="RCP21" s="249"/>
      <c r="RCQ21" s="249"/>
      <c r="RCR21" s="249"/>
      <c r="RCS21" s="249"/>
      <c r="RCT21" s="249"/>
      <c r="RCU21" s="249"/>
      <c r="RCV21" s="249"/>
      <c r="RCW21" s="249"/>
      <c r="RCX21" s="249"/>
      <c r="RCY21" s="249"/>
      <c r="RCZ21" s="249"/>
      <c r="RDA21" s="249"/>
      <c r="RDB21" s="249"/>
      <c r="RDC21" s="249"/>
      <c r="RDD21" s="249"/>
      <c r="RDE21" s="249"/>
      <c r="RDF21" s="249"/>
      <c r="RDG21" s="249"/>
      <c r="RDH21" s="249"/>
      <c r="RDI21" s="249"/>
      <c r="RDJ21" s="249"/>
      <c r="RDK21" s="249"/>
      <c r="RDL21" s="249"/>
      <c r="RDM21" s="249"/>
      <c r="RDN21" s="249"/>
      <c r="RDO21" s="249"/>
      <c r="RDP21" s="249"/>
      <c r="RDQ21" s="249"/>
      <c r="RDR21" s="249"/>
      <c r="RDS21" s="249"/>
      <c r="RDT21" s="249"/>
      <c r="RDU21" s="249"/>
      <c r="RDV21" s="249"/>
      <c r="RDW21" s="249"/>
      <c r="RDX21" s="249"/>
      <c r="RDY21" s="249"/>
      <c r="RDZ21" s="249"/>
      <c r="REA21" s="249"/>
      <c r="REB21" s="249"/>
      <c r="REC21" s="249"/>
      <c r="RED21" s="249"/>
      <c r="REE21" s="249"/>
      <c r="REF21" s="249"/>
      <c r="REG21" s="249"/>
      <c r="REH21" s="249"/>
      <c r="REI21" s="249"/>
      <c r="REJ21" s="249"/>
      <c r="REK21" s="249"/>
      <c r="REL21" s="249"/>
      <c r="REM21" s="249"/>
      <c r="REN21" s="249"/>
      <c r="REO21" s="249"/>
      <c r="REP21" s="249"/>
      <c r="REQ21" s="249"/>
      <c r="RER21" s="249"/>
      <c r="RES21" s="249"/>
      <c r="RET21" s="249"/>
      <c r="REU21" s="249"/>
      <c r="REV21" s="249"/>
      <c r="REW21" s="249"/>
      <c r="REX21" s="249"/>
      <c r="REY21" s="249"/>
      <c r="REZ21" s="249"/>
      <c r="RFA21" s="249"/>
      <c r="RFB21" s="249"/>
      <c r="RFC21" s="249"/>
      <c r="RFD21" s="249"/>
      <c r="RFE21" s="249"/>
      <c r="RFF21" s="249"/>
      <c r="RFG21" s="249"/>
      <c r="RFH21" s="249"/>
      <c r="RFI21" s="249"/>
      <c r="RFJ21" s="249"/>
      <c r="RFK21" s="249"/>
      <c r="RFL21" s="249"/>
      <c r="RFM21" s="249"/>
      <c r="RFN21" s="249"/>
      <c r="RFO21" s="249"/>
      <c r="RFP21" s="249"/>
      <c r="RFQ21" s="249"/>
      <c r="RFR21" s="249"/>
      <c r="RFS21" s="249"/>
      <c r="RFT21" s="249"/>
      <c r="RFU21" s="249"/>
      <c r="RFV21" s="249"/>
      <c r="RFW21" s="249"/>
      <c r="RFX21" s="249"/>
      <c r="RFY21" s="249"/>
      <c r="RFZ21" s="249"/>
      <c r="RGA21" s="249"/>
      <c r="RGB21" s="249"/>
      <c r="RGC21" s="249"/>
      <c r="RGD21" s="249"/>
      <c r="RGE21" s="249"/>
      <c r="RGF21" s="249"/>
      <c r="RGG21" s="249"/>
      <c r="RGH21" s="249"/>
      <c r="RGI21" s="249"/>
      <c r="RGJ21" s="249"/>
      <c r="RGK21" s="249"/>
      <c r="RGL21" s="249"/>
      <c r="RGM21" s="249"/>
      <c r="RGN21" s="249"/>
      <c r="RGO21" s="249"/>
      <c r="RGP21" s="249"/>
      <c r="RGQ21" s="249"/>
      <c r="RGR21" s="249"/>
      <c r="RGS21" s="249"/>
      <c r="RGT21" s="249"/>
      <c r="RGU21" s="249"/>
      <c r="RGV21" s="249"/>
      <c r="RGW21" s="249"/>
      <c r="RGX21" s="249"/>
      <c r="RGY21" s="249"/>
      <c r="RGZ21" s="249"/>
      <c r="RHA21" s="249"/>
      <c r="RHB21" s="249"/>
      <c r="RHC21" s="249"/>
      <c r="RHD21" s="249"/>
      <c r="RHE21" s="249"/>
      <c r="RHF21" s="249"/>
      <c r="RHG21" s="249"/>
      <c r="RHH21" s="249"/>
      <c r="RHI21" s="249"/>
      <c r="RHJ21" s="249"/>
      <c r="RHK21" s="249"/>
      <c r="RHL21" s="249"/>
      <c r="RHM21" s="249"/>
      <c r="RHN21" s="249"/>
      <c r="RHO21" s="249"/>
      <c r="RHP21" s="249"/>
      <c r="RHQ21" s="249"/>
      <c r="RHR21" s="249"/>
      <c r="RHS21" s="249"/>
      <c r="RHT21" s="249"/>
      <c r="RHU21" s="249"/>
      <c r="RHV21" s="249"/>
      <c r="RHW21" s="249"/>
      <c r="RHX21" s="249"/>
      <c r="RHY21" s="249"/>
      <c r="RHZ21" s="249"/>
      <c r="RIA21" s="249"/>
      <c r="RIB21" s="249"/>
      <c r="RIC21" s="249"/>
      <c r="RID21" s="249"/>
      <c r="RIE21" s="249"/>
      <c r="RIF21" s="249"/>
      <c r="RIG21" s="249"/>
      <c r="RIH21" s="249"/>
      <c r="RII21" s="249"/>
      <c r="RIJ21" s="249"/>
      <c r="RIK21" s="249"/>
      <c r="RIL21" s="249"/>
      <c r="RIM21" s="249"/>
      <c r="RIN21" s="249"/>
      <c r="RIO21" s="249"/>
      <c r="RIP21" s="249"/>
      <c r="RIQ21" s="249"/>
      <c r="RIR21" s="249"/>
      <c r="RIS21" s="249"/>
      <c r="RIT21" s="249"/>
      <c r="RIU21" s="249"/>
      <c r="RIV21" s="249"/>
      <c r="RIW21" s="249"/>
      <c r="RIX21" s="249"/>
      <c r="RIY21" s="249"/>
      <c r="RIZ21" s="249"/>
      <c r="RJA21" s="249"/>
      <c r="RJB21" s="249"/>
      <c r="RJC21" s="249"/>
      <c r="RJD21" s="249"/>
      <c r="RJE21" s="249"/>
      <c r="RJF21" s="249"/>
      <c r="RJG21" s="249"/>
      <c r="RJH21" s="249"/>
      <c r="RJI21" s="249"/>
      <c r="RJJ21" s="249"/>
      <c r="RJK21" s="249"/>
      <c r="RJL21" s="249"/>
      <c r="RJM21" s="249"/>
      <c r="RJN21" s="249"/>
      <c r="RJO21" s="249"/>
      <c r="RJP21" s="249"/>
      <c r="RJQ21" s="249"/>
      <c r="RJR21" s="249"/>
      <c r="RJS21" s="249"/>
      <c r="RJT21" s="249"/>
      <c r="RJU21" s="249"/>
      <c r="RJV21" s="249"/>
      <c r="RJW21" s="249"/>
      <c r="RJX21" s="249"/>
      <c r="RJY21" s="249"/>
      <c r="RJZ21" s="249"/>
      <c r="RKA21" s="249"/>
      <c r="RKB21" s="249"/>
      <c r="RKC21" s="249"/>
      <c r="RKD21" s="249"/>
      <c r="RKE21" s="249"/>
      <c r="RKF21" s="249"/>
      <c r="RKG21" s="249"/>
      <c r="RKH21" s="249"/>
      <c r="RKI21" s="249"/>
      <c r="RKJ21" s="249"/>
      <c r="RKK21" s="249"/>
      <c r="RKL21" s="249"/>
      <c r="RKM21" s="249"/>
      <c r="RKN21" s="249"/>
      <c r="RKO21" s="249"/>
      <c r="RKP21" s="249"/>
      <c r="RKQ21" s="249"/>
      <c r="RKR21" s="249"/>
      <c r="RKS21" s="249"/>
      <c r="RKT21" s="249"/>
      <c r="RKU21" s="249"/>
      <c r="RKV21" s="249"/>
      <c r="RKW21" s="249"/>
      <c r="RKX21" s="249"/>
      <c r="RKY21" s="249"/>
      <c r="RKZ21" s="249"/>
      <c r="RLA21" s="249"/>
      <c r="RLB21" s="249"/>
      <c r="RLC21" s="249"/>
      <c r="RLD21" s="249"/>
      <c r="RLE21" s="249"/>
      <c r="RLF21" s="249"/>
      <c r="RLG21" s="249"/>
      <c r="RLH21" s="249"/>
      <c r="RLI21" s="249"/>
      <c r="RLJ21" s="249"/>
      <c r="RLK21" s="249"/>
      <c r="RLL21" s="249"/>
      <c r="RLM21" s="249"/>
      <c r="RLN21" s="249"/>
      <c r="RLO21" s="249"/>
      <c r="RLP21" s="249"/>
      <c r="RLQ21" s="249"/>
      <c r="RLR21" s="249"/>
      <c r="RLS21" s="249"/>
      <c r="RLT21" s="249"/>
      <c r="RLU21" s="249"/>
      <c r="RLV21" s="249"/>
      <c r="RLW21" s="249"/>
      <c r="RLX21" s="249"/>
      <c r="RLY21" s="249"/>
      <c r="RLZ21" s="249"/>
      <c r="RMA21" s="249"/>
      <c r="RMB21" s="249"/>
      <c r="RMC21" s="249"/>
      <c r="RMD21" s="249"/>
      <c r="RME21" s="249"/>
      <c r="RMF21" s="249"/>
      <c r="RMG21" s="249"/>
      <c r="RMH21" s="249"/>
      <c r="RMI21" s="249"/>
      <c r="RMJ21" s="249"/>
      <c r="RMK21" s="249"/>
      <c r="RML21" s="249"/>
      <c r="RMM21" s="249"/>
      <c r="RMN21" s="249"/>
      <c r="RMO21" s="249"/>
      <c r="RMP21" s="249"/>
      <c r="RMQ21" s="249"/>
      <c r="RMR21" s="249"/>
      <c r="RMS21" s="249"/>
      <c r="RMT21" s="249"/>
      <c r="RMU21" s="249"/>
      <c r="RMV21" s="249"/>
      <c r="RMW21" s="249"/>
      <c r="RMX21" s="249"/>
      <c r="RMY21" s="249"/>
      <c r="RMZ21" s="249"/>
      <c r="RNA21" s="249"/>
      <c r="RNB21" s="249"/>
      <c r="RNC21" s="249"/>
      <c r="RND21" s="249"/>
      <c r="RNE21" s="249"/>
      <c r="RNF21" s="249"/>
      <c r="RNG21" s="249"/>
      <c r="RNH21" s="249"/>
      <c r="RNI21" s="249"/>
      <c r="RNJ21" s="249"/>
      <c r="RNK21" s="249"/>
      <c r="RNL21" s="249"/>
      <c r="RNM21" s="249"/>
      <c r="RNN21" s="249"/>
      <c r="RNO21" s="249"/>
      <c r="RNP21" s="249"/>
      <c r="RNQ21" s="249"/>
      <c r="RNR21" s="249"/>
      <c r="RNS21" s="249"/>
      <c r="RNT21" s="249"/>
      <c r="RNU21" s="249"/>
      <c r="RNV21" s="249"/>
      <c r="RNW21" s="249"/>
      <c r="RNX21" s="249"/>
      <c r="RNY21" s="249"/>
      <c r="RNZ21" s="249"/>
      <c r="ROA21" s="249"/>
      <c r="ROB21" s="249"/>
      <c r="ROC21" s="249"/>
      <c r="ROD21" s="249"/>
      <c r="ROE21" s="249"/>
      <c r="ROF21" s="249"/>
      <c r="ROG21" s="249"/>
      <c r="ROH21" s="249"/>
      <c r="ROI21" s="249"/>
      <c r="ROJ21" s="249"/>
      <c r="ROK21" s="249"/>
      <c r="ROL21" s="249"/>
      <c r="ROM21" s="249"/>
      <c r="RON21" s="249"/>
      <c r="ROO21" s="249"/>
      <c r="ROP21" s="249"/>
      <c r="ROQ21" s="249"/>
      <c r="ROR21" s="249"/>
      <c r="ROS21" s="249"/>
      <c r="ROT21" s="249"/>
      <c r="ROU21" s="249"/>
      <c r="ROV21" s="249"/>
      <c r="ROW21" s="249"/>
      <c r="ROX21" s="249"/>
      <c r="ROY21" s="249"/>
      <c r="ROZ21" s="249"/>
      <c r="RPA21" s="249"/>
      <c r="RPB21" s="249"/>
      <c r="RPC21" s="249"/>
      <c r="RPD21" s="249"/>
      <c r="RPE21" s="249"/>
      <c r="RPF21" s="249"/>
      <c r="RPG21" s="249"/>
      <c r="RPH21" s="249"/>
      <c r="RPI21" s="249"/>
      <c r="RPJ21" s="249"/>
      <c r="RPK21" s="249"/>
      <c r="RPL21" s="249"/>
      <c r="RPM21" s="249"/>
      <c r="RPN21" s="249"/>
      <c r="RPO21" s="249"/>
      <c r="RPP21" s="249"/>
      <c r="RPQ21" s="249"/>
      <c r="RPR21" s="249"/>
      <c r="RPS21" s="249"/>
      <c r="RPT21" s="249"/>
      <c r="RPU21" s="249"/>
      <c r="RPV21" s="249"/>
      <c r="RPW21" s="249"/>
      <c r="RPX21" s="249"/>
      <c r="RPY21" s="249"/>
      <c r="RPZ21" s="249"/>
      <c r="RQA21" s="249"/>
      <c r="RQB21" s="249"/>
      <c r="RQC21" s="249"/>
      <c r="RQD21" s="249"/>
      <c r="RQE21" s="249"/>
      <c r="RQF21" s="249"/>
      <c r="RQG21" s="249"/>
      <c r="RQH21" s="249"/>
      <c r="RQI21" s="249"/>
      <c r="RQJ21" s="249"/>
      <c r="RQK21" s="249"/>
      <c r="RQL21" s="249"/>
      <c r="RQM21" s="249"/>
      <c r="RQN21" s="249"/>
      <c r="RQO21" s="249"/>
      <c r="RQP21" s="249"/>
      <c r="RQQ21" s="249"/>
      <c r="RQR21" s="249"/>
      <c r="RQS21" s="249"/>
      <c r="RQT21" s="249"/>
      <c r="RQU21" s="249"/>
      <c r="RQV21" s="249"/>
      <c r="RQW21" s="249"/>
      <c r="RQX21" s="249"/>
      <c r="RQY21" s="249"/>
      <c r="RQZ21" s="249"/>
      <c r="RRA21" s="249"/>
      <c r="RRB21" s="249"/>
      <c r="RRC21" s="249"/>
      <c r="RRD21" s="249"/>
      <c r="RRE21" s="249"/>
      <c r="RRF21" s="249"/>
      <c r="RRG21" s="249"/>
      <c r="RRH21" s="249"/>
      <c r="RRI21" s="249"/>
      <c r="RRJ21" s="249"/>
      <c r="RRK21" s="249"/>
      <c r="RRL21" s="249"/>
      <c r="RRM21" s="249"/>
      <c r="RRN21" s="249"/>
      <c r="RRO21" s="249"/>
      <c r="RRP21" s="249"/>
      <c r="RRQ21" s="249"/>
      <c r="RRR21" s="249"/>
      <c r="RRS21" s="249"/>
      <c r="RRT21" s="249"/>
      <c r="RRU21" s="249"/>
      <c r="RRV21" s="249"/>
      <c r="RRW21" s="249"/>
      <c r="RRX21" s="249"/>
      <c r="RRY21" s="249"/>
      <c r="RRZ21" s="249"/>
      <c r="RSA21" s="249"/>
      <c r="RSB21" s="249"/>
      <c r="RSC21" s="249"/>
      <c r="RSD21" s="249"/>
      <c r="RSE21" s="249"/>
      <c r="RSF21" s="249"/>
      <c r="RSG21" s="249"/>
      <c r="RSH21" s="249"/>
      <c r="RSI21" s="249"/>
      <c r="RSJ21" s="249"/>
      <c r="RSK21" s="249"/>
      <c r="RSL21" s="249"/>
      <c r="RSM21" s="249"/>
      <c r="RSN21" s="249"/>
      <c r="RSO21" s="249"/>
      <c r="RSP21" s="249"/>
      <c r="RSQ21" s="249"/>
      <c r="RSR21" s="249"/>
      <c r="RSS21" s="249"/>
      <c r="RST21" s="249"/>
      <c r="RSU21" s="249"/>
      <c r="RSV21" s="249"/>
      <c r="RSW21" s="249"/>
      <c r="RSX21" s="249"/>
      <c r="RSY21" s="249"/>
      <c r="RSZ21" s="249"/>
      <c r="RTA21" s="249"/>
      <c r="RTB21" s="249"/>
      <c r="RTC21" s="249"/>
      <c r="RTD21" s="249"/>
      <c r="RTE21" s="249"/>
      <c r="RTF21" s="249"/>
      <c r="RTG21" s="249"/>
      <c r="RTH21" s="249"/>
      <c r="RTI21" s="249"/>
      <c r="RTJ21" s="249"/>
      <c r="RTK21" s="249"/>
      <c r="RTL21" s="249"/>
      <c r="RTM21" s="249"/>
      <c r="RTN21" s="249"/>
      <c r="RTO21" s="249"/>
      <c r="RTP21" s="249"/>
      <c r="RTQ21" s="249"/>
      <c r="RTR21" s="249"/>
      <c r="RTS21" s="249"/>
      <c r="RTT21" s="249"/>
      <c r="RTU21" s="249"/>
      <c r="RTV21" s="249"/>
      <c r="RTW21" s="249"/>
      <c r="RTX21" s="249"/>
      <c r="RTY21" s="249"/>
      <c r="RTZ21" s="249"/>
      <c r="RUA21" s="249"/>
      <c r="RUB21" s="249"/>
      <c r="RUC21" s="249"/>
      <c r="RUD21" s="249"/>
      <c r="RUE21" s="249"/>
      <c r="RUF21" s="249"/>
      <c r="RUG21" s="249"/>
      <c r="RUH21" s="249"/>
      <c r="RUI21" s="249"/>
      <c r="RUJ21" s="249"/>
      <c r="RUK21" s="249"/>
      <c r="RUL21" s="249"/>
      <c r="RUM21" s="249"/>
      <c r="RUN21" s="249"/>
      <c r="RUO21" s="249"/>
      <c r="RUP21" s="249"/>
      <c r="RUQ21" s="249"/>
      <c r="RUR21" s="249"/>
      <c r="RUS21" s="249"/>
      <c r="RUT21" s="249"/>
      <c r="RUU21" s="249"/>
      <c r="RUV21" s="249"/>
      <c r="RUW21" s="249"/>
      <c r="RUX21" s="249"/>
      <c r="RUY21" s="249"/>
      <c r="RUZ21" s="249"/>
      <c r="RVA21" s="249"/>
      <c r="RVB21" s="249"/>
      <c r="RVC21" s="249"/>
      <c r="RVD21" s="249"/>
      <c r="RVE21" s="249"/>
      <c r="RVF21" s="249"/>
      <c r="RVG21" s="249"/>
      <c r="RVH21" s="249"/>
      <c r="RVI21" s="249"/>
      <c r="RVJ21" s="249"/>
      <c r="RVK21" s="249"/>
      <c r="RVL21" s="249"/>
      <c r="RVM21" s="249"/>
      <c r="RVN21" s="249"/>
      <c r="RVO21" s="249"/>
      <c r="RVP21" s="249"/>
      <c r="RVQ21" s="249"/>
      <c r="RVR21" s="249"/>
      <c r="RVS21" s="249"/>
      <c r="RVT21" s="249"/>
      <c r="RVU21" s="249"/>
      <c r="RVV21" s="249"/>
      <c r="RVW21" s="249"/>
      <c r="RVX21" s="249"/>
      <c r="RVY21" s="249"/>
      <c r="RVZ21" s="249"/>
      <c r="RWA21" s="249"/>
      <c r="RWB21" s="249"/>
      <c r="RWC21" s="249"/>
      <c r="RWD21" s="249"/>
      <c r="RWE21" s="249"/>
      <c r="RWF21" s="249"/>
      <c r="RWG21" s="249"/>
      <c r="RWH21" s="249"/>
      <c r="RWI21" s="249"/>
      <c r="RWJ21" s="249"/>
      <c r="RWK21" s="249"/>
      <c r="RWL21" s="249"/>
      <c r="RWM21" s="249"/>
      <c r="RWN21" s="249"/>
      <c r="RWO21" s="249"/>
      <c r="RWP21" s="249"/>
      <c r="RWQ21" s="249"/>
      <c r="RWR21" s="249"/>
      <c r="RWS21" s="249"/>
      <c r="RWT21" s="249"/>
      <c r="RWU21" s="249"/>
      <c r="RWV21" s="249"/>
      <c r="RWW21" s="249"/>
      <c r="RWX21" s="249"/>
      <c r="RWY21" s="249"/>
      <c r="RWZ21" s="249"/>
      <c r="RXA21" s="249"/>
      <c r="RXB21" s="249"/>
      <c r="RXC21" s="249"/>
      <c r="RXD21" s="249"/>
      <c r="RXE21" s="249"/>
      <c r="RXF21" s="249"/>
      <c r="RXG21" s="249"/>
      <c r="RXH21" s="249"/>
      <c r="RXI21" s="249"/>
      <c r="RXJ21" s="249"/>
      <c r="RXK21" s="249"/>
      <c r="RXL21" s="249"/>
      <c r="RXM21" s="249"/>
      <c r="RXN21" s="249"/>
      <c r="RXO21" s="249"/>
      <c r="RXP21" s="249"/>
      <c r="RXQ21" s="249"/>
      <c r="RXR21" s="249"/>
      <c r="RXS21" s="249"/>
      <c r="RXT21" s="249"/>
      <c r="RXU21" s="249"/>
      <c r="RXV21" s="249"/>
      <c r="RXW21" s="249"/>
      <c r="RXX21" s="249"/>
      <c r="RXY21" s="249"/>
      <c r="RXZ21" s="249"/>
      <c r="RYA21" s="249"/>
      <c r="RYB21" s="249"/>
      <c r="RYC21" s="249"/>
      <c r="RYD21" s="249"/>
      <c r="RYE21" s="249"/>
      <c r="RYF21" s="249"/>
      <c r="RYG21" s="249"/>
      <c r="RYH21" s="249"/>
      <c r="RYI21" s="249"/>
      <c r="RYJ21" s="249"/>
      <c r="RYK21" s="249"/>
      <c r="RYL21" s="249"/>
      <c r="RYM21" s="249"/>
      <c r="RYN21" s="249"/>
      <c r="RYO21" s="249"/>
      <c r="RYP21" s="249"/>
      <c r="RYQ21" s="249"/>
      <c r="RYR21" s="249"/>
      <c r="RYS21" s="249"/>
      <c r="RYT21" s="249"/>
      <c r="RYU21" s="249"/>
      <c r="RYV21" s="249"/>
      <c r="RYW21" s="249"/>
      <c r="RYX21" s="249"/>
      <c r="RYY21" s="249"/>
      <c r="RYZ21" s="249"/>
      <c r="RZA21" s="249"/>
      <c r="RZB21" s="249"/>
      <c r="RZC21" s="249"/>
      <c r="RZD21" s="249"/>
      <c r="RZE21" s="249"/>
      <c r="RZF21" s="249"/>
      <c r="RZG21" s="249"/>
      <c r="RZH21" s="249"/>
      <c r="RZI21" s="249"/>
      <c r="RZJ21" s="249"/>
      <c r="RZK21" s="249"/>
      <c r="RZL21" s="249"/>
      <c r="RZM21" s="249"/>
      <c r="RZN21" s="249"/>
      <c r="RZO21" s="249"/>
      <c r="RZP21" s="249"/>
      <c r="RZQ21" s="249"/>
      <c r="RZR21" s="249"/>
      <c r="RZS21" s="249"/>
      <c r="RZT21" s="249"/>
      <c r="RZU21" s="249"/>
      <c r="RZV21" s="249"/>
      <c r="RZW21" s="249"/>
      <c r="RZX21" s="249"/>
      <c r="RZY21" s="249"/>
      <c r="RZZ21" s="249"/>
      <c r="SAA21" s="249"/>
      <c r="SAB21" s="249"/>
      <c r="SAC21" s="249"/>
      <c r="SAD21" s="249"/>
      <c r="SAE21" s="249"/>
      <c r="SAF21" s="249"/>
      <c r="SAG21" s="249"/>
      <c r="SAH21" s="249"/>
      <c r="SAI21" s="249"/>
      <c r="SAJ21" s="249"/>
      <c r="SAK21" s="249"/>
      <c r="SAL21" s="249"/>
      <c r="SAM21" s="249"/>
      <c r="SAN21" s="249"/>
      <c r="SAO21" s="249"/>
      <c r="SAP21" s="249"/>
      <c r="SAQ21" s="249"/>
      <c r="SAR21" s="249"/>
      <c r="SAS21" s="249"/>
      <c r="SAT21" s="249"/>
      <c r="SAU21" s="249"/>
      <c r="SAV21" s="249"/>
      <c r="SAW21" s="249"/>
      <c r="SAX21" s="249"/>
      <c r="SAY21" s="249"/>
      <c r="SAZ21" s="249"/>
      <c r="SBA21" s="249"/>
      <c r="SBB21" s="249"/>
      <c r="SBC21" s="249"/>
      <c r="SBD21" s="249"/>
      <c r="SBE21" s="249"/>
      <c r="SBF21" s="249"/>
      <c r="SBG21" s="249"/>
      <c r="SBH21" s="249"/>
      <c r="SBI21" s="249"/>
      <c r="SBJ21" s="249"/>
      <c r="SBK21" s="249"/>
      <c r="SBL21" s="249"/>
      <c r="SBM21" s="249"/>
      <c r="SBN21" s="249"/>
      <c r="SBO21" s="249"/>
      <c r="SBP21" s="249"/>
      <c r="SBQ21" s="249"/>
      <c r="SBR21" s="249"/>
      <c r="SBS21" s="249"/>
      <c r="SBT21" s="249"/>
      <c r="SBU21" s="249"/>
      <c r="SBV21" s="249"/>
      <c r="SBW21" s="249"/>
      <c r="SBX21" s="249"/>
      <c r="SBY21" s="249"/>
      <c r="SBZ21" s="249"/>
      <c r="SCA21" s="249"/>
      <c r="SCB21" s="249"/>
      <c r="SCC21" s="249"/>
      <c r="SCD21" s="249"/>
      <c r="SCE21" s="249"/>
      <c r="SCF21" s="249"/>
      <c r="SCG21" s="249"/>
      <c r="SCH21" s="249"/>
      <c r="SCI21" s="249"/>
      <c r="SCJ21" s="249"/>
      <c r="SCK21" s="249"/>
      <c r="SCL21" s="249"/>
      <c r="SCM21" s="249"/>
      <c r="SCN21" s="249"/>
      <c r="SCO21" s="249"/>
      <c r="SCP21" s="249"/>
      <c r="SCQ21" s="249"/>
      <c r="SCR21" s="249"/>
      <c r="SCS21" s="249"/>
      <c r="SCT21" s="249"/>
      <c r="SCU21" s="249"/>
      <c r="SCV21" s="249"/>
      <c r="SCW21" s="249"/>
      <c r="SCX21" s="249"/>
      <c r="SCY21" s="249"/>
      <c r="SCZ21" s="249"/>
      <c r="SDA21" s="249"/>
      <c r="SDB21" s="249"/>
      <c r="SDC21" s="249"/>
      <c r="SDD21" s="249"/>
      <c r="SDE21" s="249"/>
      <c r="SDF21" s="249"/>
      <c r="SDG21" s="249"/>
      <c r="SDH21" s="249"/>
      <c r="SDI21" s="249"/>
      <c r="SDJ21" s="249"/>
      <c r="SDK21" s="249"/>
      <c r="SDL21" s="249"/>
      <c r="SDM21" s="249"/>
      <c r="SDN21" s="249"/>
      <c r="SDO21" s="249"/>
      <c r="SDP21" s="249"/>
      <c r="SDQ21" s="249"/>
      <c r="SDR21" s="249"/>
      <c r="SDS21" s="249"/>
      <c r="SDT21" s="249"/>
      <c r="SDU21" s="249"/>
      <c r="SDV21" s="249"/>
      <c r="SDW21" s="249"/>
      <c r="SDX21" s="249"/>
      <c r="SDY21" s="249"/>
      <c r="SDZ21" s="249"/>
      <c r="SEA21" s="249"/>
      <c r="SEB21" s="249"/>
      <c r="SEC21" s="249"/>
      <c r="SED21" s="249"/>
      <c r="SEE21" s="249"/>
      <c r="SEF21" s="249"/>
      <c r="SEG21" s="249"/>
      <c r="SEH21" s="249"/>
      <c r="SEI21" s="249"/>
      <c r="SEJ21" s="249"/>
      <c r="SEK21" s="249"/>
      <c r="SEL21" s="249"/>
      <c r="SEM21" s="249"/>
      <c r="SEN21" s="249"/>
      <c r="SEO21" s="249"/>
      <c r="SEP21" s="249"/>
      <c r="SEQ21" s="249"/>
      <c r="SER21" s="249"/>
      <c r="SES21" s="249"/>
      <c r="SET21" s="249"/>
      <c r="SEU21" s="249"/>
      <c r="SEV21" s="249"/>
      <c r="SEW21" s="249"/>
      <c r="SEX21" s="249"/>
      <c r="SEY21" s="249"/>
      <c r="SEZ21" s="249"/>
      <c r="SFA21" s="249"/>
      <c r="SFB21" s="249"/>
      <c r="SFC21" s="249"/>
      <c r="SFD21" s="249"/>
      <c r="SFE21" s="249"/>
      <c r="SFF21" s="249"/>
      <c r="SFG21" s="249"/>
      <c r="SFH21" s="249"/>
      <c r="SFI21" s="249"/>
      <c r="SFJ21" s="249"/>
      <c r="SFK21" s="249"/>
      <c r="SFL21" s="249"/>
      <c r="SFM21" s="249"/>
      <c r="SFN21" s="249"/>
      <c r="SFO21" s="249"/>
      <c r="SFP21" s="249"/>
      <c r="SFQ21" s="249"/>
      <c r="SFR21" s="249"/>
      <c r="SFS21" s="249"/>
      <c r="SFT21" s="249"/>
      <c r="SFU21" s="249"/>
      <c r="SFV21" s="249"/>
      <c r="SFW21" s="249"/>
      <c r="SFX21" s="249"/>
      <c r="SFY21" s="249"/>
      <c r="SFZ21" s="249"/>
      <c r="SGA21" s="249"/>
      <c r="SGB21" s="249"/>
      <c r="SGC21" s="249"/>
      <c r="SGD21" s="249"/>
      <c r="SGE21" s="249"/>
      <c r="SGF21" s="249"/>
      <c r="SGG21" s="249"/>
      <c r="SGH21" s="249"/>
      <c r="SGI21" s="249"/>
      <c r="SGJ21" s="249"/>
      <c r="SGK21" s="249"/>
      <c r="SGL21" s="249"/>
      <c r="SGM21" s="249"/>
      <c r="SGN21" s="249"/>
      <c r="SGO21" s="249"/>
      <c r="SGP21" s="249"/>
      <c r="SGQ21" s="249"/>
      <c r="SGR21" s="249"/>
      <c r="SGS21" s="249"/>
      <c r="SGT21" s="249"/>
      <c r="SGU21" s="249"/>
      <c r="SGV21" s="249"/>
      <c r="SGW21" s="249"/>
      <c r="SGX21" s="249"/>
      <c r="SGY21" s="249"/>
      <c r="SGZ21" s="249"/>
      <c r="SHA21" s="249"/>
      <c r="SHB21" s="249"/>
      <c r="SHC21" s="249"/>
      <c r="SHD21" s="249"/>
      <c r="SHE21" s="249"/>
      <c r="SHF21" s="249"/>
      <c r="SHG21" s="249"/>
      <c r="SHH21" s="249"/>
      <c r="SHI21" s="249"/>
      <c r="SHJ21" s="249"/>
      <c r="SHK21" s="249"/>
      <c r="SHL21" s="249"/>
      <c r="SHM21" s="249"/>
      <c r="SHN21" s="249"/>
      <c r="SHO21" s="249"/>
      <c r="SHP21" s="249"/>
      <c r="SHQ21" s="249"/>
      <c r="SHR21" s="249"/>
      <c r="SHS21" s="249"/>
      <c r="SHT21" s="249"/>
      <c r="SHU21" s="249"/>
      <c r="SHV21" s="249"/>
      <c r="SHW21" s="249"/>
      <c r="SHX21" s="249"/>
      <c r="SHY21" s="249"/>
      <c r="SHZ21" s="249"/>
      <c r="SIA21" s="249"/>
      <c r="SIB21" s="249"/>
      <c r="SIC21" s="249"/>
      <c r="SID21" s="249"/>
      <c r="SIE21" s="249"/>
      <c r="SIF21" s="249"/>
      <c r="SIG21" s="249"/>
      <c r="SIH21" s="249"/>
      <c r="SII21" s="249"/>
      <c r="SIJ21" s="249"/>
      <c r="SIK21" s="249"/>
      <c r="SIL21" s="249"/>
      <c r="SIM21" s="249"/>
      <c r="SIN21" s="249"/>
      <c r="SIO21" s="249"/>
      <c r="SIP21" s="249"/>
      <c r="SIQ21" s="249"/>
      <c r="SIR21" s="249"/>
      <c r="SIS21" s="249"/>
      <c r="SIT21" s="249"/>
      <c r="SIU21" s="249"/>
      <c r="SIV21" s="249"/>
      <c r="SIW21" s="249"/>
      <c r="SIX21" s="249"/>
      <c r="SIY21" s="249"/>
      <c r="SIZ21" s="249"/>
      <c r="SJA21" s="249"/>
      <c r="SJB21" s="249"/>
      <c r="SJC21" s="249"/>
      <c r="SJD21" s="249"/>
      <c r="SJE21" s="249"/>
      <c r="SJF21" s="249"/>
      <c r="SJG21" s="249"/>
      <c r="SJH21" s="249"/>
      <c r="SJI21" s="249"/>
      <c r="SJJ21" s="249"/>
      <c r="SJK21" s="249"/>
      <c r="SJL21" s="249"/>
      <c r="SJM21" s="249"/>
      <c r="SJN21" s="249"/>
      <c r="SJO21" s="249"/>
      <c r="SJP21" s="249"/>
      <c r="SJQ21" s="249"/>
      <c r="SJR21" s="249"/>
      <c r="SJS21" s="249"/>
      <c r="SJT21" s="249"/>
      <c r="SJU21" s="249"/>
      <c r="SJV21" s="249"/>
      <c r="SJW21" s="249"/>
      <c r="SJX21" s="249"/>
      <c r="SJY21" s="249"/>
      <c r="SJZ21" s="249"/>
      <c r="SKA21" s="249"/>
      <c r="SKB21" s="249"/>
      <c r="SKC21" s="249"/>
      <c r="SKD21" s="249"/>
      <c r="SKE21" s="249"/>
      <c r="SKF21" s="249"/>
      <c r="SKG21" s="249"/>
      <c r="SKH21" s="249"/>
      <c r="SKI21" s="249"/>
      <c r="SKJ21" s="249"/>
      <c r="SKK21" s="249"/>
      <c r="SKL21" s="249"/>
      <c r="SKM21" s="249"/>
      <c r="SKN21" s="249"/>
      <c r="SKO21" s="249"/>
      <c r="SKP21" s="249"/>
      <c r="SKQ21" s="249"/>
      <c r="SKR21" s="249"/>
      <c r="SKS21" s="249"/>
      <c r="SKT21" s="249"/>
      <c r="SKU21" s="249"/>
      <c r="SKV21" s="249"/>
      <c r="SKW21" s="249"/>
      <c r="SKX21" s="249"/>
      <c r="SKY21" s="249"/>
      <c r="SKZ21" s="249"/>
      <c r="SLA21" s="249"/>
      <c r="SLB21" s="249"/>
      <c r="SLC21" s="249"/>
      <c r="SLD21" s="249"/>
      <c r="SLE21" s="249"/>
      <c r="SLF21" s="249"/>
      <c r="SLG21" s="249"/>
      <c r="SLH21" s="249"/>
      <c r="SLI21" s="249"/>
      <c r="SLJ21" s="249"/>
      <c r="SLK21" s="249"/>
      <c r="SLL21" s="249"/>
      <c r="SLM21" s="249"/>
      <c r="SLN21" s="249"/>
      <c r="SLO21" s="249"/>
      <c r="SLP21" s="249"/>
      <c r="SLQ21" s="249"/>
      <c r="SLR21" s="249"/>
      <c r="SLS21" s="249"/>
      <c r="SLT21" s="249"/>
      <c r="SLU21" s="249"/>
      <c r="SLV21" s="249"/>
      <c r="SLW21" s="249"/>
      <c r="SLX21" s="249"/>
      <c r="SLY21" s="249"/>
      <c r="SLZ21" s="249"/>
      <c r="SMA21" s="249"/>
      <c r="SMB21" s="249"/>
      <c r="SMC21" s="249"/>
      <c r="SMD21" s="249"/>
      <c r="SME21" s="249"/>
      <c r="SMF21" s="249"/>
      <c r="SMG21" s="249"/>
      <c r="SMH21" s="249"/>
      <c r="SMI21" s="249"/>
      <c r="SMJ21" s="249"/>
      <c r="SMK21" s="249"/>
      <c r="SML21" s="249"/>
      <c r="SMM21" s="249"/>
      <c r="SMN21" s="249"/>
      <c r="SMO21" s="249"/>
      <c r="SMP21" s="249"/>
      <c r="SMQ21" s="249"/>
      <c r="SMR21" s="249"/>
      <c r="SMS21" s="249"/>
      <c r="SMT21" s="249"/>
      <c r="SMU21" s="249"/>
      <c r="SMV21" s="249"/>
      <c r="SMW21" s="249"/>
      <c r="SMX21" s="249"/>
      <c r="SMY21" s="249"/>
      <c r="SMZ21" s="249"/>
      <c r="SNA21" s="249"/>
      <c r="SNB21" s="249"/>
      <c r="SNC21" s="249"/>
      <c r="SND21" s="249"/>
      <c r="SNE21" s="249"/>
      <c r="SNF21" s="249"/>
      <c r="SNG21" s="249"/>
      <c r="SNH21" s="249"/>
      <c r="SNI21" s="249"/>
      <c r="SNJ21" s="249"/>
      <c r="SNK21" s="249"/>
      <c r="SNL21" s="249"/>
      <c r="SNM21" s="249"/>
      <c r="SNN21" s="249"/>
      <c r="SNO21" s="249"/>
      <c r="SNP21" s="249"/>
      <c r="SNQ21" s="249"/>
      <c r="SNR21" s="249"/>
      <c r="SNS21" s="249"/>
      <c r="SNT21" s="249"/>
      <c r="SNU21" s="249"/>
      <c r="SNV21" s="249"/>
      <c r="SNW21" s="249"/>
      <c r="SNX21" s="249"/>
      <c r="SNY21" s="249"/>
      <c r="SNZ21" s="249"/>
      <c r="SOA21" s="249"/>
      <c r="SOB21" s="249"/>
      <c r="SOC21" s="249"/>
      <c r="SOD21" s="249"/>
      <c r="SOE21" s="249"/>
      <c r="SOF21" s="249"/>
      <c r="SOG21" s="249"/>
      <c r="SOH21" s="249"/>
      <c r="SOI21" s="249"/>
      <c r="SOJ21" s="249"/>
      <c r="SOK21" s="249"/>
      <c r="SOL21" s="249"/>
      <c r="SOM21" s="249"/>
      <c r="SON21" s="249"/>
      <c r="SOO21" s="249"/>
      <c r="SOP21" s="249"/>
      <c r="SOQ21" s="249"/>
      <c r="SOR21" s="249"/>
      <c r="SOS21" s="249"/>
      <c r="SOT21" s="249"/>
      <c r="SOU21" s="249"/>
      <c r="SOV21" s="249"/>
      <c r="SOW21" s="249"/>
      <c r="SOX21" s="249"/>
      <c r="SOY21" s="249"/>
      <c r="SOZ21" s="249"/>
      <c r="SPA21" s="249"/>
      <c r="SPB21" s="249"/>
      <c r="SPC21" s="249"/>
      <c r="SPD21" s="249"/>
      <c r="SPE21" s="249"/>
      <c r="SPF21" s="249"/>
      <c r="SPG21" s="249"/>
      <c r="SPH21" s="249"/>
      <c r="SPI21" s="249"/>
      <c r="SPJ21" s="249"/>
      <c r="SPK21" s="249"/>
      <c r="SPL21" s="249"/>
      <c r="SPM21" s="249"/>
      <c r="SPN21" s="249"/>
      <c r="SPO21" s="249"/>
      <c r="SPP21" s="249"/>
      <c r="SPQ21" s="249"/>
      <c r="SPR21" s="249"/>
      <c r="SPS21" s="249"/>
      <c r="SPT21" s="249"/>
      <c r="SPU21" s="249"/>
      <c r="SPV21" s="249"/>
      <c r="SPW21" s="249"/>
      <c r="SPX21" s="249"/>
      <c r="SPY21" s="249"/>
      <c r="SPZ21" s="249"/>
      <c r="SQA21" s="249"/>
      <c r="SQB21" s="249"/>
      <c r="SQC21" s="249"/>
      <c r="SQD21" s="249"/>
      <c r="SQE21" s="249"/>
      <c r="SQF21" s="249"/>
      <c r="SQG21" s="249"/>
      <c r="SQH21" s="249"/>
      <c r="SQI21" s="249"/>
      <c r="SQJ21" s="249"/>
      <c r="SQK21" s="249"/>
      <c r="SQL21" s="249"/>
      <c r="SQM21" s="249"/>
      <c r="SQN21" s="249"/>
      <c r="SQO21" s="249"/>
      <c r="SQP21" s="249"/>
      <c r="SQQ21" s="249"/>
      <c r="SQR21" s="249"/>
      <c r="SQS21" s="249"/>
      <c r="SQT21" s="249"/>
      <c r="SQU21" s="249"/>
      <c r="SQV21" s="249"/>
      <c r="SQW21" s="249"/>
      <c r="SQX21" s="249"/>
      <c r="SQY21" s="249"/>
      <c r="SQZ21" s="249"/>
      <c r="SRA21" s="249"/>
      <c r="SRB21" s="249"/>
      <c r="SRC21" s="249"/>
      <c r="SRD21" s="249"/>
      <c r="SRE21" s="249"/>
      <c r="SRF21" s="249"/>
      <c r="SRG21" s="249"/>
      <c r="SRH21" s="249"/>
      <c r="SRI21" s="249"/>
      <c r="SRJ21" s="249"/>
      <c r="SRK21" s="249"/>
      <c r="SRL21" s="249"/>
      <c r="SRM21" s="249"/>
      <c r="SRN21" s="249"/>
      <c r="SRO21" s="249"/>
      <c r="SRP21" s="249"/>
      <c r="SRQ21" s="249"/>
      <c r="SRR21" s="249"/>
      <c r="SRS21" s="249"/>
      <c r="SRT21" s="249"/>
      <c r="SRU21" s="249"/>
      <c r="SRV21" s="249"/>
      <c r="SRW21" s="249"/>
      <c r="SRX21" s="249"/>
      <c r="SRY21" s="249"/>
      <c r="SRZ21" s="249"/>
      <c r="SSA21" s="249"/>
      <c r="SSB21" s="249"/>
      <c r="SSC21" s="249"/>
      <c r="SSD21" s="249"/>
      <c r="SSE21" s="249"/>
      <c r="SSF21" s="249"/>
      <c r="SSG21" s="249"/>
      <c r="SSH21" s="249"/>
      <c r="SSI21" s="249"/>
      <c r="SSJ21" s="249"/>
      <c r="SSK21" s="249"/>
      <c r="SSL21" s="249"/>
      <c r="SSM21" s="249"/>
      <c r="SSN21" s="249"/>
      <c r="SSO21" s="249"/>
      <c r="SSP21" s="249"/>
      <c r="SSQ21" s="249"/>
      <c r="SSR21" s="249"/>
      <c r="SSS21" s="249"/>
      <c r="SST21" s="249"/>
      <c r="SSU21" s="249"/>
      <c r="SSV21" s="249"/>
      <c r="SSW21" s="249"/>
      <c r="SSX21" s="249"/>
      <c r="SSY21" s="249"/>
      <c r="SSZ21" s="249"/>
      <c r="STA21" s="249"/>
      <c r="STB21" s="249"/>
      <c r="STC21" s="249"/>
      <c r="STD21" s="249"/>
      <c r="STE21" s="249"/>
      <c r="STF21" s="249"/>
      <c r="STG21" s="249"/>
      <c r="STH21" s="249"/>
      <c r="STI21" s="249"/>
      <c r="STJ21" s="249"/>
      <c r="STK21" s="249"/>
      <c r="STL21" s="249"/>
      <c r="STM21" s="249"/>
      <c r="STN21" s="249"/>
      <c r="STO21" s="249"/>
      <c r="STP21" s="249"/>
      <c r="STQ21" s="249"/>
      <c r="STR21" s="249"/>
      <c r="STS21" s="249"/>
      <c r="STT21" s="249"/>
      <c r="STU21" s="249"/>
      <c r="STV21" s="249"/>
      <c r="STW21" s="249"/>
      <c r="STX21" s="249"/>
      <c r="STY21" s="249"/>
      <c r="STZ21" s="249"/>
      <c r="SUA21" s="249"/>
      <c r="SUB21" s="249"/>
      <c r="SUC21" s="249"/>
      <c r="SUD21" s="249"/>
      <c r="SUE21" s="249"/>
      <c r="SUF21" s="249"/>
      <c r="SUG21" s="249"/>
      <c r="SUH21" s="249"/>
      <c r="SUI21" s="249"/>
      <c r="SUJ21" s="249"/>
      <c r="SUK21" s="249"/>
      <c r="SUL21" s="249"/>
      <c r="SUM21" s="249"/>
      <c r="SUN21" s="249"/>
      <c r="SUO21" s="249"/>
      <c r="SUP21" s="249"/>
      <c r="SUQ21" s="249"/>
      <c r="SUR21" s="249"/>
      <c r="SUS21" s="249"/>
      <c r="SUT21" s="249"/>
      <c r="SUU21" s="249"/>
      <c r="SUV21" s="249"/>
      <c r="SUW21" s="249"/>
      <c r="SUX21" s="249"/>
      <c r="SUY21" s="249"/>
      <c r="SUZ21" s="249"/>
      <c r="SVA21" s="249"/>
      <c r="SVB21" s="249"/>
      <c r="SVC21" s="249"/>
      <c r="SVD21" s="249"/>
      <c r="SVE21" s="249"/>
      <c r="SVF21" s="249"/>
      <c r="SVG21" s="249"/>
      <c r="SVH21" s="249"/>
      <c r="SVI21" s="249"/>
      <c r="SVJ21" s="249"/>
      <c r="SVK21" s="249"/>
      <c r="SVL21" s="249"/>
      <c r="SVM21" s="249"/>
      <c r="SVN21" s="249"/>
      <c r="SVO21" s="249"/>
      <c r="SVP21" s="249"/>
      <c r="SVQ21" s="249"/>
      <c r="SVR21" s="249"/>
      <c r="SVS21" s="249"/>
      <c r="SVT21" s="249"/>
      <c r="SVU21" s="249"/>
      <c r="SVV21" s="249"/>
      <c r="SVW21" s="249"/>
      <c r="SVX21" s="249"/>
      <c r="SVY21" s="249"/>
      <c r="SVZ21" s="249"/>
      <c r="SWA21" s="249"/>
      <c r="SWB21" s="249"/>
      <c r="SWC21" s="249"/>
      <c r="SWD21" s="249"/>
      <c r="SWE21" s="249"/>
      <c r="SWF21" s="249"/>
      <c r="SWG21" s="249"/>
      <c r="SWH21" s="249"/>
      <c r="SWI21" s="249"/>
      <c r="SWJ21" s="249"/>
      <c r="SWK21" s="249"/>
      <c r="SWL21" s="249"/>
      <c r="SWM21" s="249"/>
      <c r="SWN21" s="249"/>
      <c r="SWO21" s="249"/>
      <c r="SWP21" s="249"/>
      <c r="SWQ21" s="249"/>
      <c r="SWR21" s="249"/>
      <c r="SWS21" s="249"/>
      <c r="SWT21" s="249"/>
      <c r="SWU21" s="249"/>
      <c r="SWV21" s="249"/>
      <c r="SWW21" s="249"/>
      <c r="SWX21" s="249"/>
      <c r="SWY21" s="249"/>
      <c r="SWZ21" s="249"/>
      <c r="SXA21" s="249"/>
      <c r="SXB21" s="249"/>
      <c r="SXC21" s="249"/>
      <c r="SXD21" s="249"/>
      <c r="SXE21" s="249"/>
      <c r="SXF21" s="249"/>
      <c r="SXG21" s="249"/>
      <c r="SXH21" s="249"/>
      <c r="SXI21" s="249"/>
      <c r="SXJ21" s="249"/>
      <c r="SXK21" s="249"/>
      <c r="SXL21" s="249"/>
      <c r="SXM21" s="249"/>
      <c r="SXN21" s="249"/>
      <c r="SXO21" s="249"/>
      <c r="SXP21" s="249"/>
      <c r="SXQ21" s="249"/>
      <c r="SXR21" s="249"/>
      <c r="SXS21" s="249"/>
      <c r="SXT21" s="249"/>
      <c r="SXU21" s="249"/>
      <c r="SXV21" s="249"/>
      <c r="SXW21" s="249"/>
      <c r="SXX21" s="249"/>
      <c r="SXY21" s="249"/>
      <c r="SXZ21" s="249"/>
      <c r="SYA21" s="249"/>
      <c r="SYB21" s="249"/>
      <c r="SYC21" s="249"/>
      <c r="SYD21" s="249"/>
      <c r="SYE21" s="249"/>
      <c r="SYF21" s="249"/>
      <c r="SYG21" s="249"/>
      <c r="SYH21" s="249"/>
      <c r="SYI21" s="249"/>
      <c r="SYJ21" s="249"/>
      <c r="SYK21" s="249"/>
      <c r="SYL21" s="249"/>
      <c r="SYM21" s="249"/>
      <c r="SYN21" s="249"/>
      <c r="SYO21" s="249"/>
      <c r="SYP21" s="249"/>
      <c r="SYQ21" s="249"/>
      <c r="SYR21" s="249"/>
      <c r="SYS21" s="249"/>
      <c r="SYT21" s="249"/>
      <c r="SYU21" s="249"/>
      <c r="SYV21" s="249"/>
      <c r="SYW21" s="249"/>
      <c r="SYX21" s="249"/>
      <c r="SYY21" s="249"/>
      <c r="SYZ21" s="249"/>
      <c r="SZA21" s="249"/>
      <c r="SZB21" s="249"/>
      <c r="SZC21" s="249"/>
      <c r="SZD21" s="249"/>
      <c r="SZE21" s="249"/>
      <c r="SZF21" s="249"/>
      <c r="SZG21" s="249"/>
      <c r="SZH21" s="249"/>
      <c r="SZI21" s="249"/>
      <c r="SZJ21" s="249"/>
      <c r="SZK21" s="249"/>
      <c r="SZL21" s="249"/>
      <c r="SZM21" s="249"/>
      <c r="SZN21" s="249"/>
      <c r="SZO21" s="249"/>
      <c r="SZP21" s="249"/>
      <c r="SZQ21" s="249"/>
      <c r="SZR21" s="249"/>
      <c r="SZS21" s="249"/>
      <c r="SZT21" s="249"/>
      <c r="SZU21" s="249"/>
      <c r="SZV21" s="249"/>
      <c r="SZW21" s="249"/>
      <c r="SZX21" s="249"/>
      <c r="SZY21" s="249"/>
      <c r="SZZ21" s="249"/>
      <c r="TAA21" s="249"/>
      <c r="TAB21" s="249"/>
      <c r="TAC21" s="249"/>
      <c r="TAD21" s="249"/>
      <c r="TAE21" s="249"/>
      <c r="TAF21" s="249"/>
      <c r="TAG21" s="249"/>
      <c r="TAH21" s="249"/>
      <c r="TAI21" s="249"/>
      <c r="TAJ21" s="249"/>
      <c r="TAK21" s="249"/>
      <c r="TAL21" s="249"/>
      <c r="TAM21" s="249"/>
      <c r="TAN21" s="249"/>
      <c r="TAO21" s="249"/>
      <c r="TAP21" s="249"/>
      <c r="TAQ21" s="249"/>
      <c r="TAR21" s="249"/>
      <c r="TAS21" s="249"/>
      <c r="TAT21" s="249"/>
      <c r="TAU21" s="249"/>
      <c r="TAV21" s="249"/>
      <c r="TAW21" s="249"/>
      <c r="TAX21" s="249"/>
      <c r="TAY21" s="249"/>
      <c r="TAZ21" s="249"/>
      <c r="TBA21" s="249"/>
      <c r="TBB21" s="249"/>
      <c r="TBC21" s="249"/>
      <c r="TBD21" s="249"/>
      <c r="TBE21" s="249"/>
      <c r="TBF21" s="249"/>
      <c r="TBG21" s="249"/>
      <c r="TBH21" s="249"/>
      <c r="TBI21" s="249"/>
      <c r="TBJ21" s="249"/>
      <c r="TBK21" s="249"/>
      <c r="TBL21" s="249"/>
      <c r="TBM21" s="249"/>
      <c r="TBN21" s="249"/>
      <c r="TBO21" s="249"/>
      <c r="TBP21" s="249"/>
      <c r="TBQ21" s="249"/>
      <c r="TBR21" s="249"/>
      <c r="TBS21" s="249"/>
      <c r="TBT21" s="249"/>
      <c r="TBU21" s="249"/>
      <c r="TBV21" s="249"/>
      <c r="TBW21" s="249"/>
      <c r="TBX21" s="249"/>
      <c r="TBY21" s="249"/>
      <c r="TBZ21" s="249"/>
      <c r="TCA21" s="249"/>
      <c r="TCB21" s="249"/>
      <c r="TCC21" s="249"/>
      <c r="TCD21" s="249"/>
      <c r="TCE21" s="249"/>
      <c r="TCF21" s="249"/>
      <c r="TCG21" s="249"/>
      <c r="TCH21" s="249"/>
      <c r="TCI21" s="249"/>
      <c r="TCJ21" s="249"/>
      <c r="TCK21" s="249"/>
      <c r="TCL21" s="249"/>
      <c r="TCM21" s="249"/>
      <c r="TCN21" s="249"/>
      <c r="TCO21" s="249"/>
      <c r="TCP21" s="249"/>
      <c r="TCQ21" s="249"/>
      <c r="TCR21" s="249"/>
      <c r="TCS21" s="249"/>
      <c r="TCT21" s="249"/>
      <c r="TCU21" s="249"/>
      <c r="TCV21" s="249"/>
      <c r="TCW21" s="249"/>
      <c r="TCX21" s="249"/>
      <c r="TCY21" s="249"/>
      <c r="TCZ21" s="249"/>
      <c r="TDA21" s="249"/>
      <c r="TDB21" s="249"/>
      <c r="TDC21" s="249"/>
      <c r="TDD21" s="249"/>
      <c r="TDE21" s="249"/>
      <c r="TDF21" s="249"/>
      <c r="TDG21" s="249"/>
      <c r="TDH21" s="249"/>
      <c r="TDI21" s="249"/>
      <c r="TDJ21" s="249"/>
      <c r="TDK21" s="249"/>
      <c r="TDL21" s="249"/>
      <c r="TDM21" s="249"/>
      <c r="TDN21" s="249"/>
      <c r="TDO21" s="249"/>
      <c r="TDP21" s="249"/>
      <c r="TDQ21" s="249"/>
      <c r="TDR21" s="249"/>
      <c r="TDS21" s="249"/>
      <c r="TDT21" s="249"/>
      <c r="TDU21" s="249"/>
      <c r="TDV21" s="249"/>
      <c r="TDW21" s="249"/>
      <c r="TDX21" s="249"/>
      <c r="TDY21" s="249"/>
      <c r="TDZ21" s="249"/>
      <c r="TEA21" s="249"/>
      <c r="TEB21" s="249"/>
      <c r="TEC21" s="249"/>
      <c r="TED21" s="249"/>
      <c r="TEE21" s="249"/>
      <c r="TEF21" s="249"/>
      <c r="TEG21" s="249"/>
      <c r="TEH21" s="249"/>
      <c r="TEI21" s="249"/>
      <c r="TEJ21" s="249"/>
      <c r="TEK21" s="249"/>
      <c r="TEL21" s="249"/>
      <c r="TEM21" s="249"/>
      <c r="TEN21" s="249"/>
      <c r="TEO21" s="249"/>
      <c r="TEP21" s="249"/>
      <c r="TEQ21" s="249"/>
      <c r="TER21" s="249"/>
      <c r="TES21" s="249"/>
      <c r="TET21" s="249"/>
      <c r="TEU21" s="249"/>
      <c r="TEV21" s="249"/>
      <c r="TEW21" s="249"/>
      <c r="TEX21" s="249"/>
      <c r="TEY21" s="249"/>
      <c r="TEZ21" s="249"/>
      <c r="TFA21" s="249"/>
      <c r="TFB21" s="249"/>
      <c r="TFC21" s="249"/>
      <c r="TFD21" s="249"/>
      <c r="TFE21" s="249"/>
      <c r="TFF21" s="249"/>
      <c r="TFG21" s="249"/>
      <c r="TFH21" s="249"/>
      <c r="TFI21" s="249"/>
      <c r="TFJ21" s="249"/>
      <c r="TFK21" s="249"/>
      <c r="TFL21" s="249"/>
      <c r="TFM21" s="249"/>
      <c r="TFN21" s="249"/>
      <c r="TFO21" s="249"/>
      <c r="TFP21" s="249"/>
      <c r="TFQ21" s="249"/>
      <c r="TFR21" s="249"/>
      <c r="TFS21" s="249"/>
      <c r="TFT21" s="249"/>
      <c r="TFU21" s="249"/>
      <c r="TFV21" s="249"/>
      <c r="TFW21" s="249"/>
      <c r="TFX21" s="249"/>
      <c r="TFY21" s="249"/>
      <c r="TFZ21" s="249"/>
      <c r="TGA21" s="249"/>
      <c r="TGB21" s="249"/>
      <c r="TGC21" s="249"/>
      <c r="TGD21" s="249"/>
      <c r="TGE21" s="249"/>
      <c r="TGF21" s="249"/>
      <c r="TGG21" s="249"/>
      <c r="TGH21" s="249"/>
      <c r="TGI21" s="249"/>
      <c r="TGJ21" s="249"/>
      <c r="TGK21" s="249"/>
      <c r="TGL21" s="249"/>
      <c r="TGM21" s="249"/>
      <c r="TGN21" s="249"/>
      <c r="TGO21" s="249"/>
      <c r="TGP21" s="249"/>
      <c r="TGQ21" s="249"/>
      <c r="TGR21" s="249"/>
      <c r="TGS21" s="249"/>
      <c r="TGT21" s="249"/>
      <c r="TGU21" s="249"/>
      <c r="TGV21" s="249"/>
      <c r="TGW21" s="249"/>
      <c r="TGX21" s="249"/>
      <c r="TGY21" s="249"/>
      <c r="TGZ21" s="249"/>
      <c r="THA21" s="249"/>
      <c r="THB21" s="249"/>
      <c r="THC21" s="249"/>
      <c r="THD21" s="249"/>
      <c r="THE21" s="249"/>
      <c r="THF21" s="249"/>
      <c r="THG21" s="249"/>
      <c r="THH21" s="249"/>
      <c r="THI21" s="249"/>
      <c r="THJ21" s="249"/>
      <c r="THK21" s="249"/>
      <c r="THL21" s="249"/>
      <c r="THM21" s="249"/>
      <c r="THN21" s="249"/>
      <c r="THO21" s="249"/>
      <c r="THP21" s="249"/>
      <c r="THQ21" s="249"/>
      <c r="THR21" s="249"/>
      <c r="THS21" s="249"/>
      <c r="THT21" s="249"/>
      <c r="THU21" s="249"/>
      <c r="THV21" s="249"/>
      <c r="THW21" s="249"/>
      <c r="THX21" s="249"/>
      <c r="THY21" s="249"/>
      <c r="THZ21" s="249"/>
      <c r="TIA21" s="249"/>
      <c r="TIB21" s="249"/>
      <c r="TIC21" s="249"/>
      <c r="TID21" s="249"/>
      <c r="TIE21" s="249"/>
      <c r="TIF21" s="249"/>
      <c r="TIG21" s="249"/>
      <c r="TIH21" s="249"/>
      <c r="TII21" s="249"/>
      <c r="TIJ21" s="249"/>
      <c r="TIK21" s="249"/>
      <c r="TIL21" s="249"/>
      <c r="TIM21" s="249"/>
      <c r="TIN21" s="249"/>
      <c r="TIO21" s="249"/>
      <c r="TIP21" s="249"/>
      <c r="TIQ21" s="249"/>
      <c r="TIR21" s="249"/>
      <c r="TIS21" s="249"/>
      <c r="TIT21" s="249"/>
      <c r="TIU21" s="249"/>
      <c r="TIV21" s="249"/>
      <c r="TIW21" s="249"/>
      <c r="TIX21" s="249"/>
      <c r="TIY21" s="249"/>
      <c r="TIZ21" s="249"/>
      <c r="TJA21" s="249"/>
      <c r="TJB21" s="249"/>
      <c r="TJC21" s="249"/>
      <c r="TJD21" s="249"/>
      <c r="TJE21" s="249"/>
      <c r="TJF21" s="249"/>
      <c r="TJG21" s="249"/>
      <c r="TJH21" s="249"/>
      <c r="TJI21" s="249"/>
      <c r="TJJ21" s="249"/>
      <c r="TJK21" s="249"/>
      <c r="TJL21" s="249"/>
      <c r="TJM21" s="249"/>
      <c r="TJN21" s="249"/>
      <c r="TJO21" s="249"/>
      <c r="TJP21" s="249"/>
      <c r="TJQ21" s="249"/>
      <c r="TJR21" s="249"/>
      <c r="TJS21" s="249"/>
      <c r="TJT21" s="249"/>
      <c r="TJU21" s="249"/>
      <c r="TJV21" s="249"/>
      <c r="TJW21" s="249"/>
      <c r="TJX21" s="249"/>
      <c r="TJY21" s="249"/>
      <c r="TJZ21" s="249"/>
      <c r="TKA21" s="249"/>
      <c r="TKB21" s="249"/>
      <c r="TKC21" s="249"/>
      <c r="TKD21" s="249"/>
      <c r="TKE21" s="249"/>
      <c r="TKF21" s="249"/>
      <c r="TKG21" s="249"/>
      <c r="TKH21" s="249"/>
      <c r="TKI21" s="249"/>
      <c r="TKJ21" s="249"/>
      <c r="TKK21" s="249"/>
      <c r="TKL21" s="249"/>
      <c r="TKM21" s="249"/>
      <c r="TKN21" s="249"/>
      <c r="TKO21" s="249"/>
      <c r="TKP21" s="249"/>
      <c r="TKQ21" s="249"/>
      <c r="TKR21" s="249"/>
      <c r="TKS21" s="249"/>
      <c r="TKT21" s="249"/>
      <c r="TKU21" s="249"/>
      <c r="TKV21" s="249"/>
      <c r="TKW21" s="249"/>
      <c r="TKX21" s="249"/>
      <c r="TKY21" s="249"/>
      <c r="TKZ21" s="249"/>
      <c r="TLA21" s="249"/>
      <c r="TLB21" s="249"/>
      <c r="TLC21" s="249"/>
      <c r="TLD21" s="249"/>
      <c r="TLE21" s="249"/>
      <c r="TLF21" s="249"/>
      <c r="TLG21" s="249"/>
      <c r="TLH21" s="249"/>
      <c r="TLI21" s="249"/>
      <c r="TLJ21" s="249"/>
      <c r="TLK21" s="249"/>
      <c r="TLL21" s="249"/>
      <c r="TLM21" s="249"/>
      <c r="TLN21" s="249"/>
      <c r="TLO21" s="249"/>
      <c r="TLP21" s="249"/>
      <c r="TLQ21" s="249"/>
      <c r="TLR21" s="249"/>
      <c r="TLS21" s="249"/>
      <c r="TLT21" s="249"/>
      <c r="TLU21" s="249"/>
      <c r="TLV21" s="249"/>
      <c r="TLW21" s="249"/>
      <c r="TLX21" s="249"/>
      <c r="TLY21" s="249"/>
      <c r="TLZ21" s="249"/>
      <c r="TMA21" s="249"/>
      <c r="TMB21" s="249"/>
      <c r="TMC21" s="249"/>
      <c r="TMD21" s="249"/>
      <c r="TME21" s="249"/>
      <c r="TMF21" s="249"/>
      <c r="TMG21" s="249"/>
      <c r="TMH21" s="249"/>
      <c r="TMI21" s="249"/>
      <c r="TMJ21" s="249"/>
      <c r="TMK21" s="249"/>
      <c r="TML21" s="249"/>
      <c r="TMM21" s="249"/>
      <c r="TMN21" s="249"/>
      <c r="TMO21" s="249"/>
      <c r="TMP21" s="249"/>
      <c r="TMQ21" s="249"/>
      <c r="TMR21" s="249"/>
      <c r="TMS21" s="249"/>
      <c r="TMT21" s="249"/>
      <c r="TMU21" s="249"/>
      <c r="TMV21" s="249"/>
      <c r="TMW21" s="249"/>
      <c r="TMX21" s="249"/>
      <c r="TMY21" s="249"/>
      <c r="TMZ21" s="249"/>
      <c r="TNA21" s="249"/>
      <c r="TNB21" s="249"/>
      <c r="TNC21" s="249"/>
      <c r="TND21" s="249"/>
      <c r="TNE21" s="249"/>
      <c r="TNF21" s="249"/>
      <c r="TNG21" s="249"/>
      <c r="TNH21" s="249"/>
      <c r="TNI21" s="249"/>
      <c r="TNJ21" s="249"/>
      <c r="TNK21" s="249"/>
      <c r="TNL21" s="249"/>
      <c r="TNM21" s="249"/>
      <c r="TNN21" s="249"/>
      <c r="TNO21" s="249"/>
      <c r="TNP21" s="249"/>
      <c r="TNQ21" s="249"/>
      <c r="TNR21" s="249"/>
      <c r="TNS21" s="249"/>
      <c r="TNT21" s="249"/>
      <c r="TNU21" s="249"/>
      <c r="TNV21" s="249"/>
      <c r="TNW21" s="249"/>
      <c r="TNX21" s="249"/>
      <c r="TNY21" s="249"/>
      <c r="TNZ21" s="249"/>
      <c r="TOA21" s="249"/>
      <c r="TOB21" s="249"/>
      <c r="TOC21" s="249"/>
      <c r="TOD21" s="249"/>
      <c r="TOE21" s="249"/>
      <c r="TOF21" s="249"/>
      <c r="TOG21" s="249"/>
      <c r="TOH21" s="249"/>
      <c r="TOI21" s="249"/>
      <c r="TOJ21" s="249"/>
      <c r="TOK21" s="249"/>
      <c r="TOL21" s="249"/>
      <c r="TOM21" s="249"/>
      <c r="TON21" s="249"/>
      <c r="TOO21" s="249"/>
      <c r="TOP21" s="249"/>
      <c r="TOQ21" s="249"/>
      <c r="TOR21" s="249"/>
      <c r="TOS21" s="249"/>
      <c r="TOT21" s="249"/>
      <c r="TOU21" s="249"/>
      <c r="TOV21" s="249"/>
      <c r="TOW21" s="249"/>
      <c r="TOX21" s="249"/>
      <c r="TOY21" s="249"/>
      <c r="TOZ21" s="249"/>
      <c r="TPA21" s="249"/>
      <c r="TPB21" s="249"/>
      <c r="TPC21" s="249"/>
      <c r="TPD21" s="249"/>
      <c r="TPE21" s="249"/>
      <c r="TPF21" s="249"/>
      <c r="TPG21" s="249"/>
      <c r="TPH21" s="249"/>
      <c r="TPI21" s="249"/>
      <c r="TPJ21" s="249"/>
      <c r="TPK21" s="249"/>
      <c r="TPL21" s="249"/>
      <c r="TPM21" s="249"/>
      <c r="TPN21" s="249"/>
      <c r="TPO21" s="249"/>
      <c r="TPP21" s="249"/>
      <c r="TPQ21" s="249"/>
      <c r="TPR21" s="249"/>
      <c r="TPS21" s="249"/>
      <c r="TPT21" s="249"/>
      <c r="TPU21" s="249"/>
      <c r="TPV21" s="249"/>
      <c r="TPW21" s="249"/>
      <c r="TPX21" s="249"/>
      <c r="TPY21" s="249"/>
      <c r="TPZ21" s="249"/>
      <c r="TQA21" s="249"/>
      <c r="TQB21" s="249"/>
      <c r="TQC21" s="249"/>
      <c r="TQD21" s="249"/>
      <c r="TQE21" s="249"/>
      <c r="TQF21" s="249"/>
      <c r="TQG21" s="249"/>
      <c r="TQH21" s="249"/>
      <c r="TQI21" s="249"/>
      <c r="TQJ21" s="249"/>
      <c r="TQK21" s="249"/>
      <c r="TQL21" s="249"/>
      <c r="TQM21" s="249"/>
      <c r="TQN21" s="249"/>
      <c r="TQO21" s="249"/>
      <c r="TQP21" s="249"/>
      <c r="TQQ21" s="249"/>
      <c r="TQR21" s="249"/>
      <c r="TQS21" s="249"/>
      <c r="TQT21" s="249"/>
      <c r="TQU21" s="249"/>
      <c r="TQV21" s="249"/>
      <c r="TQW21" s="249"/>
      <c r="TQX21" s="249"/>
      <c r="TQY21" s="249"/>
      <c r="TQZ21" s="249"/>
      <c r="TRA21" s="249"/>
      <c r="TRB21" s="249"/>
      <c r="TRC21" s="249"/>
      <c r="TRD21" s="249"/>
      <c r="TRE21" s="249"/>
      <c r="TRF21" s="249"/>
      <c r="TRG21" s="249"/>
      <c r="TRH21" s="249"/>
      <c r="TRI21" s="249"/>
      <c r="TRJ21" s="249"/>
      <c r="TRK21" s="249"/>
      <c r="TRL21" s="249"/>
      <c r="TRM21" s="249"/>
      <c r="TRN21" s="249"/>
      <c r="TRO21" s="249"/>
      <c r="TRP21" s="249"/>
      <c r="TRQ21" s="249"/>
      <c r="TRR21" s="249"/>
      <c r="TRS21" s="249"/>
      <c r="TRT21" s="249"/>
      <c r="TRU21" s="249"/>
      <c r="TRV21" s="249"/>
      <c r="TRW21" s="249"/>
      <c r="TRX21" s="249"/>
      <c r="TRY21" s="249"/>
      <c r="TRZ21" s="249"/>
      <c r="TSA21" s="249"/>
      <c r="TSB21" s="249"/>
      <c r="TSC21" s="249"/>
      <c r="TSD21" s="249"/>
      <c r="TSE21" s="249"/>
      <c r="TSF21" s="249"/>
      <c r="TSG21" s="249"/>
      <c r="TSH21" s="249"/>
      <c r="TSI21" s="249"/>
      <c r="TSJ21" s="249"/>
      <c r="TSK21" s="249"/>
      <c r="TSL21" s="249"/>
      <c r="TSM21" s="249"/>
      <c r="TSN21" s="249"/>
      <c r="TSO21" s="249"/>
      <c r="TSP21" s="249"/>
      <c r="TSQ21" s="249"/>
      <c r="TSR21" s="249"/>
      <c r="TSS21" s="249"/>
      <c r="TST21" s="249"/>
      <c r="TSU21" s="249"/>
      <c r="TSV21" s="249"/>
      <c r="TSW21" s="249"/>
      <c r="TSX21" s="249"/>
      <c r="TSY21" s="249"/>
      <c r="TSZ21" s="249"/>
      <c r="TTA21" s="249"/>
      <c r="TTB21" s="249"/>
      <c r="TTC21" s="249"/>
      <c r="TTD21" s="249"/>
      <c r="TTE21" s="249"/>
      <c r="TTF21" s="249"/>
      <c r="TTG21" s="249"/>
      <c r="TTH21" s="249"/>
      <c r="TTI21" s="249"/>
      <c r="TTJ21" s="249"/>
      <c r="TTK21" s="249"/>
      <c r="TTL21" s="249"/>
      <c r="TTM21" s="249"/>
      <c r="TTN21" s="249"/>
      <c r="TTO21" s="249"/>
      <c r="TTP21" s="249"/>
      <c r="TTQ21" s="249"/>
      <c r="TTR21" s="249"/>
      <c r="TTS21" s="249"/>
      <c r="TTT21" s="249"/>
      <c r="TTU21" s="249"/>
      <c r="TTV21" s="249"/>
      <c r="TTW21" s="249"/>
      <c r="TTX21" s="249"/>
      <c r="TTY21" s="249"/>
      <c r="TTZ21" s="249"/>
      <c r="TUA21" s="249"/>
      <c r="TUB21" s="249"/>
      <c r="TUC21" s="249"/>
      <c r="TUD21" s="249"/>
      <c r="TUE21" s="249"/>
      <c r="TUF21" s="249"/>
      <c r="TUG21" s="249"/>
      <c r="TUH21" s="249"/>
      <c r="TUI21" s="249"/>
      <c r="TUJ21" s="249"/>
      <c r="TUK21" s="249"/>
      <c r="TUL21" s="249"/>
      <c r="TUM21" s="249"/>
      <c r="TUN21" s="249"/>
      <c r="TUO21" s="249"/>
      <c r="TUP21" s="249"/>
      <c r="TUQ21" s="249"/>
      <c r="TUR21" s="249"/>
      <c r="TUS21" s="249"/>
      <c r="TUT21" s="249"/>
      <c r="TUU21" s="249"/>
      <c r="TUV21" s="249"/>
      <c r="TUW21" s="249"/>
      <c r="TUX21" s="249"/>
      <c r="TUY21" s="249"/>
      <c r="TUZ21" s="249"/>
      <c r="TVA21" s="249"/>
      <c r="TVB21" s="249"/>
      <c r="TVC21" s="249"/>
      <c r="TVD21" s="249"/>
      <c r="TVE21" s="249"/>
      <c r="TVF21" s="249"/>
      <c r="TVG21" s="249"/>
      <c r="TVH21" s="249"/>
      <c r="TVI21" s="249"/>
      <c r="TVJ21" s="249"/>
      <c r="TVK21" s="249"/>
      <c r="TVL21" s="249"/>
      <c r="TVM21" s="249"/>
      <c r="TVN21" s="249"/>
      <c r="TVO21" s="249"/>
      <c r="TVP21" s="249"/>
      <c r="TVQ21" s="249"/>
      <c r="TVR21" s="249"/>
      <c r="TVS21" s="249"/>
      <c r="TVT21" s="249"/>
      <c r="TVU21" s="249"/>
      <c r="TVV21" s="249"/>
      <c r="TVW21" s="249"/>
      <c r="TVX21" s="249"/>
      <c r="TVY21" s="249"/>
      <c r="TVZ21" s="249"/>
      <c r="TWA21" s="249"/>
      <c r="TWB21" s="249"/>
      <c r="TWC21" s="249"/>
      <c r="TWD21" s="249"/>
      <c r="TWE21" s="249"/>
      <c r="TWF21" s="249"/>
      <c r="TWG21" s="249"/>
      <c r="TWH21" s="249"/>
      <c r="TWI21" s="249"/>
      <c r="TWJ21" s="249"/>
      <c r="TWK21" s="249"/>
      <c r="TWL21" s="249"/>
      <c r="TWM21" s="249"/>
      <c r="TWN21" s="249"/>
      <c r="TWO21" s="249"/>
      <c r="TWP21" s="249"/>
      <c r="TWQ21" s="249"/>
      <c r="TWR21" s="249"/>
      <c r="TWS21" s="249"/>
      <c r="TWT21" s="249"/>
      <c r="TWU21" s="249"/>
      <c r="TWV21" s="249"/>
      <c r="TWW21" s="249"/>
      <c r="TWX21" s="249"/>
      <c r="TWY21" s="249"/>
      <c r="TWZ21" s="249"/>
      <c r="TXA21" s="249"/>
      <c r="TXB21" s="249"/>
      <c r="TXC21" s="249"/>
      <c r="TXD21" s="249"/>
      <c r="TXE21" s="249"/>
      <c r="TXF21" s="249"/>
      <c r="TXG21" s="249"/>
      <c r="TXH21" s="249"/>
      <c r="TXI21" s="249"/>
      <c r="TXJ21" s="249"/>
      <c r="TXK21" s="249"/>
      <c r="TXL21" s="249"/>
      <c r="TXM21" s="249"/>
      <c r="TXN21" s="249"/>
      <c r="TXO21" s="249"/>
      <c r="TXP21" s="249"/>
      <c r="TXQ21" s="249"/>
      <c r="TXR21" s="249"/>
      <c r="TXS21" s="249"/>
      <c r="TXT21" s="249"/>
      <c r="TXU21" s="249"/>
      <c r="TXV21" s="249"/>
      <c r="TXW21" s="249"/>
      <c r="TXX21" s="249"/>
      <c r="TXY21" s="249"/>
      <c r="TXZ21" s="249"/>
      <c r="TYA21" s="249"/>
      <c r="TYB21" s="249"/>
      <c r="TYC21" s="249"/>
      <c r="TYD21" s="249"/>
      <c r="TYE21" s="249"/>
      <c r="TYF21" s="249"/>
      <c r="TYG21" s="249"/>
      <c r="TYH21" s="249"/>
      <c r="TYI21" s="249"/>
      <c r="TYJ21" s="249"/>
      <c r="TYK21" s="249"/>
      <c r="TYL21" s="249"/>
      <c r="TYM21" s="249"/>
      <c r="TYN21" s="249"/>
      <c r="TYO21" s="249"/>
      <c r="TYP21" s="249"/>
      <c r="TYQ21" s="249"/>
      <c r="TYR21" s="249"/>
      <c r="TYS21" s="249"/>
      <c r="TYT21" s="249"/>
      <c r="TYU21" s="249"/>
      <c r="TYV21" s="249"/>
      <c r="TYW21" s="249"/>
      <c r="TYX21" s="249"/>
      <c r="TYY21" s="249"/>
      <c r="TYZ21" s="249"/>
      <c r="TZA21" s="249"/>
      <c r="TZB21" s="249"/>
      <c r="TZC21" s="249"/>
      <c r="TZD21" s="249"/>
      <c r="TZE21" s="249"/>
      <c r="TZF21" s="249"/>
      <c r="TZG21" s="249"/>
      <c r="TZH21" s="249"/>
      <c r="TZI21" s="249"/>
      <c r="TZJ21" s="249"/>
      <c r="TZK21" s="249"/>
      <c r="TZL21" s="249"/>
      <c r="TZM21" s="249"/>
      <c r="TZN21" s="249"/>
      <c r="TZO21" s="249"/>
      <c r="TZP21" s="249"/>
      <c r="TZQ21" s="249"/>
      <c r="TZR21" s="249"/>
      <c r="TZS21" s="249"/>
      <c r="TZT21" s="249"/>
      <c r="TZU21" s="249"/>
      <c r="TZV21" s="249"/>
      <c r="TZW21" s="249"/>
      <c r="TZX21" s="249"/>
      <c r="TZY21" s="249"/>
      <c r="TZZ21" s="249"/>
      <c r="UAA21" s="249"/>
      <c r="UAB21" s="249"/>
      <c r="UAC21" s="249"/>
      <c r="UAD21" s="249"/>
      <c r="UAE21" s="249"/>
      <c r="UAF21" s="249"/>
      <c r="UAG21" s="249"/>
      <c r="UAH21" s="249"/>
      <c r="UAI21" s="249"/>
      <c r="UAJ21" s="249"/>
      <c r="UAK21" s="249"/>
      <c r="UAL21" s="249"/>
      <c r="UAM21" s="249"/>
      <c r="UAN21" s="249"/>
      <c r="UAO21" s="249"/>
      <c r="UAP21" s="249"/>
      <c r="UAQ21" s="249"/>
      <c r="UAR21" s="249"/>
      <c r="UAS21" s="249"/>
      <c r="UAT21" s="249"/>
      <c r="UAU21" s="249"/>
      <c r="UAV21" s="249"/>
      <c r="UAW21" s="249"/>
      <c r="UAX21" s="249"/>
      <c r="UAY21" s="249"/>
      <c r="UAZ21" s="249"/>
      <c r="UBA21" s="249"/>
      <c r="UBB21" s="249"/>
      <c r="UBC21" s="249"/>
      <c r="UBD21" s="249"/>
      <c r="UBE21" s="249"/>
      <c r="UBF21" s="249"/>
      <c r="UBG21" s="249"/>
      <c r="UBH21" s="249"/>
      <c r="UBI21" s="249"/>
      <c r="UBJ21" s="249"/>
      <c r="UBK21" s="249"/>
      <c r="UBL21" s="249"/>
      <c r="UBM21" s="249"/>
      <c r="UBN21" s="249"/>
      <c r="UBO21" s="249"/>
      <c r="UBP21" s="249"/>
      <c r="UBQ21" s="249"/>
      <c r="UBR21" s="249"/>
      <c r="UBS21" s="249"/>
      <c r="UBT21" s="249"/>
      <c r="UBU21" s="249"/>
      <c r="UBV21" s="249"/>
      <c r="UBW21" s="249"/>
      <c r="UBX21" s="249"/>
      <c r="UBY21" s="249"/>
      <c r="UBZ21" s="249"/>
      <c r="UCA21" s="249"/>
      <c r="UCB21" s="249"/>
      <c r="UCC21" s="249"/>
      <c r="UCD21" s="249"/>
      <c r="UCE21" s="249"/>
      <c r="UCF21" s="249"/>
      <c r="UCG21" s="249"/>
      <c r="UCH21" s="249"/>
      <c r="UCI21" s="249"/>
      <c r="UCJ21" s="249"/>
      <c r="UCK21" s="249"/>
      <c r="UCL21" s="249"/>
      <c r="UCM21" s="249"/>
      <c r="UCN21" s="249"/>
      <c r="UCO21" s="249"/>
      <c r="UCP21" s="249"/>
      <c r="UCQ21" s="249"/>
      <c r="UCR21" s="249"/>
      <c r="UCS21" s="249"/>
      <c r="UCT21" s="249"/>
      <c r="UCU21" s="249"/>
      <c r="UCV21" s="249"/>
      <c r="UCW21" s="249"/>
      <c r="UCX21" s="249"/>
      <c r="UCY21" s="249"/>
      <c r="UCZ21" s="249"/>
      <c r="UDA21" s="249"/>
      <c r="UDB21" s="249"/>
      <c r="UDC21" s="249"/>
      <c r="UDD21" s="249"/>
      <c r="UDE21" s="249"/>
      <c r="UDF21" s="249"/>
      <c r="UDG21" s="249"/>
      <c r="UDH21" s="249"/>
      <c r="UDI21" s="249"/>
      <c r="UDJ21" s="249"/>
      <c r="UDK21" s="249"/>
      <c r="UDL21" s="249"/>
      <c r="UDM21" s="249"/>
      <c r="UDN21" s="249"/>
      <c r="UDO21" s="249"/>
      <c r="UDP21" s="249"/>
      <c r="UDQ21" s="249"/>
      <c r="UDR21" s="249"/>
      <c r="UDS21" s="249"/>
      <c r="UDT21" s="249"/>
      <c r="UDU21" s="249"/>
      <c r="UDV21" s="249"/>
      <c r="UDW21" s="249"/>
      <c r="UDX21" s="249"/>
      <c r="UDY21" s="249"/>
      <c r="UDZ21" s="249"/>
      <c r="UEA21" s="249"/>
      <c r="UEB21" s="249"/>
      <c r="UEC21" s="249"/>
      <c r="UED21" s="249"/>
      <c r="UEE21" s="249"/>
      <c r="UEF21" s="249"/>
      <c r="UEG21" s="249"/>
      <c r="UEH21" s="249"/>
      <c r="UEI21" s="249"/>
      <c r="UEJ21" s="249"/>
      <c r="UEK21" s="249"/>
      <c r="UEL21" s="249"/>
      <c r="UEM21" s="249"/>
      <c r="UEN21" s="249"/>
      <c r="UEO21" s="249"/>
      <c r="UEP21" s="249"/>
      <c r="UEQ21" s="249"/>
      <c r="UER21" s="249"/>
      <c r="UES21" s="249"/>
      <c r="UET21" s="249"/>
      <c r="UEU21" s="249"/>
      <c r="UEV21" s="249"/>
      <c r="UEW21" s="249"/>
      <c r="UEX21" s="249"/>
      <c r="UEY21" s="249"/>
      <c r="UEZ21" s="249"/>
      <c r="UFA21" s="249"/>
      <c r="UFB21" s="249"/>
      <c r="UFC21" s="249"/>
      <c r="UFD21" s="249"/>
      <c r="UFE21" s="249"/>
      <c r="UFF21" s="249"/>
      <c r="UFG21" s="249"/>
      <c r="UFH21" s="249"/>
      <c r="UFI21" s="249"/>
      <c r="UFJ21" s="249"/>
      <c r="UFK21" s="249"/>
      <c r="UFL21" s="249"/>
      <c r="UFM21" s="249"/>
      <c r="UFN21" s="249"/>
      <c r="UFO21" s="249"/>
      <c r="UFP21" s="249"/>
      <c r="UFQ21" s="249"/>
      <c r="UFR21" s="249"/>
      <c r="UFS21" s="249"/>
      <c r="UFT21" s="249"/>
      <c r="UFU21" s="249"/>
      <c r="UFV21" s="249"/>
      <c r="UFW21" s="249"/>
      <c r="UFX21" s="249"/>
      <c r="UFY21" s="249"/>
      <c r="UFZ21" s="249"/>
      <c r="UGA21" s="249"/>
      <c r="UGB21" s="249"/>
      <c r="UGC21" s="249"/>
      <c r="UGD21" s="249"/>
      <c r="UGE21" s="249"/>
      <c r="UGF21" s="249"/>
      <c r="UGG21" s="249"/>
      <c r="UGH21" s="249"/>
      <c r="UGI21" s="249"/>
      <c r="UGJ21" s="249"/>
      <c r="UGK21" s="249"/>
      <c r="UGL21" s="249"/>
      <c r="UGM21" s="249"/>
      <c r="UGN21" s="249"/>
      <c r="UGO21" s="249"/>
      <c r="UGP21" s="249"/>
      <c r="UGQ21" s="249"/>
      <c r="UGR21" s="249"/>
      <c r="UGS21" s="249"/>
      <c r="UGT21" s="249"/>
      <c r="UGU21" s="249"/>
      <c r="UGV21" s="249"/>
      <c r="UGW21" s="249"/>
      <c r="UGX21" s="249"/>
      <c r="UGY21" s="249"/>
      <c r="UGZ21" s="249"/>
      <c r="UHA21" s="249"/>
      <c r="UHB21" s="249"/>
      <c r="UHC21" s="249"/>
      <c r="UHD21" s="249"/>
      <c r="UHE21" s="249"/>
      <c r="UHF21" s="249"/>
      <c r="UHG21" s="249"/>
      <c r="UHH21" s="249"/>
      <c r="UHI21" s="249"/>
      <c r="UHJ21" s="249"/>
      <c r="UHK21" s="249"/>
      <c r="UHL21" s="249"/>
      <c r="UHM21" s="249"/>
      <c r="UHN21" s="249"/>
      <c r="UHO21" s="249"/>
      <c r="UHP21" s="249"/>
      <c r="UHQ21" s="249"/>
      <c r="UHR21" s="249"/>
      <c r="UHS21" s="249"/>
      <c r="UHT21" s="249"/>
      <c r="UHU21" s="249"/>
      <c r="UHV21" s="249"/>
      <c r="UHW21" s="249"/>
      <c r="UHX21" s="249"/>
      <c r="UHY21" s="249"/>
      <c r="UHZ21" s="249"/>
      <c r="UIA21" s="249"/>
      <c r="UIB21" s="249"/>
      <c r="UIC21" s="249"/>
      <c r="UID21" s="249"/>
      <c r="UIE21" s="249"/>
      <c r="UIF21" s="249"/>
      <c r="UIG21" s="249"/>
      <c r="UIH21" s="249"/>
      <c r="UII21" s="249"/>
      <c r="UIJ21" s="249"/>
      <c r="UIK21" s="249"/>
      <c r="UIL21" s="249"/>
      <c r="UIM21" s="249"/>
      <c r="UIN21" s="249"/>
      <c r="UIO21" s="249"/>
      <c r="UIP21" s="249"/>
      <c r="UIQ21" s="249"/>
      <c r="UIR21" s="249"/>
      <c r="UIS21" s="249"/>
      <c r="UIT21" s="249"/>
      <c r="UIU21" s="249"/>
      <c r="UIV21" s="249"/>
      <c r="UIW21" s="249"/>
      <c r="UIX21" s="249"/>
      <c r="UIY21" s="249"/>
      <c r="UIZ21" s="249"/>
      <c r="UJA21" s="249"/>
      <c r="UJB21" s="249"/>
      <c r="UJC21" s="249"/>
      <c r="UJD21" s="249"/>
      <c r="UJE21" s="249"/>
      <c r="UJF21" s="249"/>
      <c r="UJG21" s="249"/>
      <c r="UJH21" s="249"/>
      <c r="UJI21" s="249"/>
      <c r="UJJ21" s="249"/>
      <c r="UJK21" s="249"/>
      <c r="UJL21" s="249"/>
      <c r="UJM21" s="249"/>
      <c r="UJN21" s="249"/>
      <c r="UJO21" s="249"/>
      <c r="UJP21" s="249"/>
      <c r="UJQ21" s="249"/>
      <c r="UJR21" s="249"/>
      <c r="UJS21" s="249"/>
      <c r="UJT21" s="249"/>
      <c r="UJU21" s="249"/>
      <c r="UJV21" s="249"/>
      <c r="UJW21" s="249"/>
      <c r="UJX21" s="249"/>
      <c r="UJY21" s="249"/>
      <c r="UJZ21" s="249"/>
      <c r="UKA21" s="249"/>
      <c r="UKB21" s="249"/>
      <c r="UKC21" s="249"/>
      <c r="UKD21" s="249"/>
      <c r="UKE21" s="249"/>
      <c r="UKF21" s="249"/>
      <c r="UKG21" s="249"/>
      <c r="UKH21" s="249"/>
      <c r="UKI21" s="249"/>
      <c r="UKJ21" s="249"/>
      <c r="UKK21" s="249"/>
      <c r="UKL21" s="249"/>
      <c r="UKM21" s="249"/>
      <c r="UKN21" s="249"/>
      <c r="UKO21" s="249"/>
      <c r="UKP21" s="249"/>
      <c r="UKQ21" s="249"/>
      <c r="UKR21" s="249"/>
      <c r="UKS21" s="249"/>
      <c r="UKT21" s="249"/>
      <c r="UKU21" s="249"/>
      <c r="UKV21" s="249"/>
      <c r="UKW21" s="249"/>
      <c r="UKX21" s="249"/>
      <c r="UKY21" s="249"/>
      <c r="UKZ21" s="249"/>
      <c r="ULA21" s="249"/>
      <c r="ULB21" s="249"/>
      <c r="ULC21" s="249"/>
      <c r="ULD21" s="249"/>
      <c r="ULE21" s="249"/>
      <c r="ULF21" s="249"/>
      <c r="ULG21" s="249"/>
      <c r="ULH21" s="249"/>
      <c r="ULI21" s="249"/>
      <c r="ULJ21" s="249"/>
      <c r="ULK21" s="249"/>
      <c r="ULL21" s="249"/>
      <c r="ULM21" s="249"/>
      <c r="ULN21" s="249"/>
      <c r="ULO21" s="249"/>
      <c r="ULP21" s="249"/>
      <c r="ULQ21" s="249"/>
      <c r="ULR21" s="249"/>
      <c r="ULS21" s="249"/>
      <c r="ULT21" s="249"/>
      <c r="ULU21" s="249"/>
      <c r="ULV21" s="249"/>
      <c r="ULW21" s="249"/>
      <c r="ULX21" s="249"/>
      <c r="ULY21" s="249"/>
      <c r="ULZ21" s="249"/>
      <c r="UMA21" s="249"/>
      <c r="UMB21" s="249"/>
      <c r="UMC21" s="249"/>
      <c r="UMD21" s="249"/>
      <c r="UME21" s="249"/>
      <c r="UMF21" s="249"/>
      <c r="UMG21" s="249"/>
      <c r="UMH21" s="249"/>
      <c r="UMI21" s="249"/>
      <c r="UMJ21" s="249"/>
      <c r="UMK21" s="249"/>
      <c r="UML21" s="249"/>
      <c r="UMM21" s="249"/>
      <c r="UMN21" s="249"/>
      <c r="UMO21" s="249"/>
      <c r="UMP21" s="249"/>
      <c r="UMQ21" s="249"/>
      <c r="UMR21" s="249"/>
      <c r="UMS21" s="249"/>
      <c r="UMT21" s="249"/>
      <c r="UMU21" s="249"/>
      <c r="UMV21" s="249"/>
      <c r="UMW21" s="249"/>
      <c r="UMX21" s="249"/>
      <c r="UMY21" s="249"/>
      <c r="UMZ21" s="249"/>
      <c r="UNA21" s="249"/>
      <c r="UNB21" s="249"/>
      <c r="UNC21" s="249"/>
      <c r="UND21" s="249"/>
      <c r="UNE21" s="249"/>
      <c r="UNF21" s="249"/>
      <c r="UNG21" s="249"/>
      <c r="UNH21" s="249"/>
      <c r="UNI21" s="249"/>
      <c r="UNJ21" s="249"/>
      <c r="UNK21" s="249"/>
      <c r="UNL21" s="249"/>
      <c r="UNM21" s="249"/>
      <c r="UNN21" s="249"/>
      <c r="UNO21" s="249"/>
      <c r="UNP21" s="249"/>
      <c r="UNQ21" s="249"/>
      <c r="UNR21" s="249"/>
      <c r="UNS21" s="249"/>
      <c r="UNT21" s="249"/>
      <c r="UNU21" s="249"/>
      <c r="UNV21" s="249"/>
      <c r="UNW21" s="249"/>
      <c r="UNX21" s="249"/>
      <c r="UNY21" s="249"/>
      <c r="UNZ21" s="249"/>
      <c r="UOA21" s="249"/>
      <c r="UOB21" s="249"/>
      <c r="UOC21" s="249"/>
      <c r="UOD21" s="249"/>
      <c r="UOE21" s="249"/>
      <c r="UOF21" s="249"/>
      <c r="UOG21" s="249"/>
      <c r="UOH21" s="249"/>
      <c r="UOI21" s="249"/>
      <c r="UOJ21" s="249"/>
      <c r="UOK21" s="249"/>
      <c r="UOL21" s="249"/>
      <c r="UOM21" s="249"/>
      <c r="UON21" s="249"/>
      <c r="UOO21" s="249"/>
      <c r="UOP21" s="249"/>
      <c r="UOQ21" s="249"/>
      <c r="UOR21" s="249"/>
      <c r="UOS21" s="249"/>
      <c r="UOT21" s="249"/>
      <c r="UOU21" s="249"/>
      <c r="UOV21" s="249"/>
      <c r="UOW21" s="249"/>
      <c r="UOX21" s="249"/>
      <c r="UOY21" s="249"/>
      <c r="UOZ21" s="249"/>
      <c r="UPA21" s="249"/>
      <c r="UPB21" s="249"/>
      <c r="UPC21" s="249"/>
      <c r="UPD21" s="249"/>
      <c r="UPE21" s="249"/>
      <c r="UPF21" s="249"/>
      <c r="UPG21" s="249"/>
      <c r="UPH21" s="249"/>
      <c r="UPI21" s="249"/>
      <c r="UPJ21" s="249"/>
      <c r="UPK21" s="249"/>
      <c r="UPL21" s="249"/>
      <c r="UPM21" s="249"/>
      <c r="UPN21" s="249"/>
      <c r="UPO21" s="249"/>
      <c r="UPP21" s="249"/>
      <c r="UPQ21" s="249"/>
      <c r="UPR21" s="249"/>
      <c r="UPS21" s="249"/>
      <c r="UPT21" s="249"/>
      <c r="UPU21" s="249"/>
      <c r="UPV21" s="249"/>
      <c r="UPW21" s="249"/>
      <c r="UPX21" s="249"/>
      <c r="UPY21" s="249"/>
      <c r="UPZ21" s="249"/>
      <c r="UQA21" s="249"/>
      <c r="UQB21" s="249"/>
      <c r="UQC21" s="249"/>
      <c r="UQD21" s="249"/>
      <c r="UQE21" s="249"/>
      <c r="UQF21" s="249"/>
      <c r="UQG21" s="249"/>
      <c r="UQH21" s="249"/>
      <c r="UQI21" s="249"/>
      <c r="UQJ21" s="249"/>
      <c r="UQK21" s="249"/>
      <c r="UQL21" s="249"/>
      <c r="UQM21" s="249"/>
      <c r="UQN21" s="249"/>
      <c r="UQO21" s="249"/>
      <c r="UQP21" s="249"/>
      <c r="UQQ21" s="249"/>
      <c r="UQR21" s="249"/>
      <c r="UQS21" s="249"/>
      <c r="UQT21" s="249"/>
      <c r="UQU21" s="249"/>
      <c r="UQV21" s="249"/>
      <c r="UQW21" s="249"/>
      <c r="UQX21" s="249"/>
      <c r="UQY21" s="249"/>
      <c r="UQZ21" s="249"/>
      <c r="URA21" s="249"/>
      <c r="URB21" s="249"/>
      <c r="URC21" s="249"/>
      <c r="URD21" s="249"/>
      <c r="URE21" s="249"/>
      <c r="URF21" s="249"/>
      <c r="URG21" s="249"/>
      <c r="URH21" s="249"/>
      <c r="URI21" s="249"/>
      <c r="URJ21" s="249"/>
      <c r="URK21" s="249"/>
      <c r="URL21" s="249"/>
      <c r="URM21" s="249"/>
      <c r="URN21" s="249"/>
      <c r="URO21" s="249"/>
      <c r="URP21" s="249"/>
      <c r="URQ21" s="249"/>
      <c r="URR21" s="249"/>
      <c r="URS21" s="249"/>
      <c r="URT21" s="249"/>
      <c r="URU21" s="249"/>
      <c r="URV21" s="249"/>
      <c r="URW21" s="249"/>
      <c r="URX21" s="249"/>
      <c r="URY21" s="249"/>
      <c r="URZ21" s="249"/>
      <c r="USA21" s="249"/>
      <c r="USB21" s="249"/>
      <c r="USC21" s="249"/>
      <c r="USD21" s="249"/>
      <c r="USE21" s="249"/>
      <c r="USF21" s="249"/>
      <c r="USG21" s="249"/>
      <c r="USH21" s="249"/>
      <c r="USI21" s="249"/>
      <c r="USJ21" s="249"/>
      <c r="USK21" s="249"/>
      <c r="USL21" s="249"/>
      <c r="USM21" s="249"/>
      <c r="USN21" s="249"/>
      <c r="USO21" s="249"/>
      <c r="USP21" s="249"/>
      <c r="USQ21" s="249"/>
      <c r="USR21" s="249"/>
      <c r="USS21" s="249"/>
      <c r="UST21" s="249"/>
      <c r="USU21" s="249"/>
      <c r="USV21" s="249"/>
      <c r="USW21" s="249"/>
      <c r="USX21" s="249"/>
      <c r="USY21" s="249"/>
      <c r="USZ21" s="249"/>
      <c r="UTA21" s="249"/>
      <c r="UTB21" s="249"/>
      <c r="UTC21" s="249"/>
      <c r="UTD21" s="249"/>
      <c r="UTE21" s="249"/>
      <c r="UTF21" s="249"/>
      <c r="UTG21" s="249"/>
      <c r="UTH21" s="249"/>
      <c r="UTI21" s="249"/>
      <c r="UTJ21" s="249"/>
      <c r="UTK21" s="249"/>
      <c r="UTL21" s="249"/>
      <c r="UTM21" s="249"/>
      <c r="UTN21" s="249"/>
      <c r="UTO21" s="249"/>
      <c r="UTP21" s="249"/>
      <c r="UTQ21" s="249"/>
      <c r="UTR21" s="249"/>
      <c r="UTS21" s="249"/>
      <c r="UTT21" s="249"/>
      <c r="UTU21" s="249"/>
      <c r="UTV21" s="249"/>
      <c r="UTW21" s="249"/>
      <c r="UTX21" s="249"/>
      <c r="UTY21" s="249"/>
      <c r="UTZ21" s="249"/>
      <c r="UUA21" s="249"/>
      <c r="UUB21" s="249"/>
      <c r="UUC21" s="249"/>
      <c r="UUD21" s="249"/>
      <c r="UUE21" s="249"/>
      <c r="UUF21" s="249"/>
      <c r="UUG21" s="249"/>
      <c r="UUH21" s="249"/>
      <c r="UUI21" s="249"/>
      <c r="UUJ21" s="249"/>
      <c r="UUK21" s="249"/>
      <c r="UUL21" s="249"/>
      <c r="UUM21" s="249"/>
      <c r="UUN21" s="249"/>
      <c r="UUO21" s="249"/>
      <c r="UUP21" s="249"/>
      <c r="UUQ21" s="249"/>
      <c r="UUR21" s="249"/>
      <c r="UUS21" s="249"/>
      <c r="UUT21" s="249"/>
      <c r="UUU21" s="249"/>
      <c r="UUV21" s="249"/>
      <c r="UUW21" s="249"/>
      <c r="UUX21" s="249"/>
      <c r="UUY21" s="249"/>
      <c r="UUZ21" s="249"/>
      <c r="UVA21" s="249"/>
      <c r="UVB21" s="249"/>
      <c r="UVC21" s="249"/>
      <c r="UVD21" s="249"/>
      <c r="UVE21" s="249"/>
      <c r="UVF21" s="249"/>
      <c r="UVG21" s="249"/>
      <c r="UVH21" s="249"/>
      <c r="UVI21" s="249"/>
      <c r="UVJ21" s="249"/>
      <c r="UVK21" s="249"/>
      <c r="UVL21" s="249"/>
      <c r="UVM21" s="249"/>
      <c r="UVN21" s="249"/>
      <c r="UVO21" s="249"/>
      <c r="UVP21" s="249"/>
      <c r="UVQ21" s="249"/>
      <c r="UVR21" s="249"/>
      <c r="UVS21" s="249"/>
      <c r="UVT21" s="249"/>
      <c r="UVU21" s="249"/>
      <c r="UVV21" s="249"/>
      <c r="UVW21" s="249"/>
      <c r="UVX21" s="249"/>
      <c r="UVY21" s="249"/>
      <c r="UVZ21" s="249"/>
      <c r="UWA21" s="249"/>
      <c r="UWB21" s="249"/>
      <c r="UWC21" s="249"/>
      <c r="UWD21" s="249"/>
      <c r="UWE21" s="249"/>
      <c r="UWF21" s="249"/>
      <c r="UWG21" s="249"/>
      <c r="UWH21" s="249"/>
      <c r="UWI21" s="249"/>
      <c r="UWJ21" s="249"/>
      <c r="UWK21" s="249"/>
      <c r="UWL21" s="249"/>
      <c r="UWM21" s="249"/>
      <c r="UWN21" s="249"/>
      <c r="UWO21" s="249"/>
      <c r="UWP21" s="249"/>
      <c r="UWQ21" s="249"/>
      <c r="UWR21" s="249"/>
      <c r="UWS21" s="249"/>
      <c r="UWT21" s="249"/>
      <c r="UWU21" s="249"/>
      <c r="UWV21" s="249"/>
      <c r="UWW21" s="249"/>
      <c r="UWX21" s="249"/>
      <c r="UWY21" s="249"/>
      <c r="UWZ21" s="249"/>
      <c r="UXA21" s="249"/>
      <c r="UXB21" s="249"/>
      <c r="UXC21" s="249"/>
      <c r="UXD21" s="249"/>
      <c r="UXE21" s="249"/>
      <c r="UXF21" s="249"/>
      <c r="UXG21" s="249"/>
      <c r="UXH21" s="249"/>
      <c r="UXI21" s="249"/>
      <c r="UXJ21" s="249"/>
      <c r="UXK21" s="249"/>
      <c r="UXL21" s="249"/>
      <c r="UXM21" s="249"/>
      <c r="UXN21" s="249"/>
      <c r="UXO21" s="249"/>
      <c r="UXP21" s="249"/>
      <c r="UXQ21" s="249"/>
      <c r="UXR21" s="249"/>
      <c r="UXS21" s="249"/>
      <c r="UXT21" s="249"/>
      <c r="UXU21" s="249"/>
      <c r="UXV21" s="249"/>
      <c r="UXW21" s="249"/>
      <c r="UXX21" s="249"/>
      <c r="UXY21" s="249"/>
      <c r="UXZ21" s="249"/>
      <c r="UYA21" s="249"/>
      <c r="UYB21" s="249"/>
      <c r="UYC21" s="249"/>
      <c r="UYD21" s="249"/>
      <c r="UYE21" s="249"/>
      <c r="UYF21" s="249"/>
      <c r="UYG21" s="249"/>
      <c r="UYH21" s="249"/>
      <c r="UYI21" s="249"/>
      <c r="UYJ21" s="249"/>
      <c r="UYK21" s="249"/>
      <c r="UYL21" s="249"/>
      <c r="UYM21" s="249"/>
      <c r="UYN21" s="249"/>
      <c r="UYO21" s="249"/>
      <c r="UYP21" s="249"/>
      <c r="UYQ21" s="249"/>
      <c r="UYR21" s="249"/>
      <c r="UYS21" s="249"/>
      <c r="UYT21" s="249"/>
      <c r="UYU21" s="249"/>
      <c r="UYV21" s="249"/>
      <c r="UYW21" s="249"/>
      <c r="UYX21" s="249"/>
      <c r="UYY21" s="249"/>
      <c r="UYZ21" s="249"/>
      <c r="UZA21" s="249"/>
      <c r="UZB21" s="249"/>
      <c r="UZC21" s="249"/>
      <c r="UZD21" s="249"/>
      <c r="UZE21" s="249"/>
      <c r="UZF21" s="249"/>
      <c r="UZG21" s="249"/>
      <c r="UZH21" s="249"/>
      <c r="UZI21" s="249"/>
      <c r="UZJ21" s="249"/>
      <c r="UZK21" s="249"/>
      <c r="UZL21" s="249"/>
      <c r="UZM21" s="249"/>
      <c r="UZN21" s="249"/>
      <c r="UZO21" s="249"/>
      <c r="UZP21" s="249"/>
      <c r="UZQ21" s="249"/>
      <c r="UZR21" s="249"/>
      <c r="UZS21" s="249"/>
      <c r="UZT21" s="249"/>
      <c r="UZU21" s="249"/>
      <c r="UZV21" s="249"/>
      <c r="UZW21" s="249"/>
      <c r="UZX21" s="249"/>
      <c r="UZY21" s="249"/>
      <c r="UZZ21" s="249"/>
      <c r="VAA21" s="249"/>
      <c r="VAB21" s="249"/>
      <c r="VAC21" s="249"/>
      <c r="VAD21" s="249"/>
      <c r="VAE21" s="249"/>
      <c r="VAF21" s="249"/>
      <c r="VAG21" s="249"/>
      <c r="VAH21" s="249"/>
      <c r="VAI21" s="249"/>
      <c r="VAJ21" s="249"/>
      <c r="VAK21" s="249"/>
      <c r="VAL21" s="249"/>
      <c r="VAM21" s="249"/>
      <c r="VAN21" s="249"/>
      <c r="VAO21" s="249"/>
      <c r="VAP21" s="249"/>
      <c r="VAQ21" s="249"/>
      <c r="VAR21" s="249"/>
      <c r="VAS21" s="249"/>
      <c r="VAT21" s="249"/>
      <c r="VAU21" s="249"/>
      <c r="VAV21" s="249"/>
      <c r="VAW21" s="249"/>
      <c r="VAX21" s="249"/>
      <c r="VAY21" s="249"/>
      <c r="VAZ21" s="249"/>
      <c r="VBA21" s="249"/>
      <c r="VBB21" s="249"/>
      <c r="VBC21" s="249"/>
      <c r="VBD21" s="249"/>
      <c r="VBE21" s="249"/>
      <c r="VBF21" s="249"/>
      <c r="VBG21" s="249"/>
      <c r="VBH21" s="249"/>
      <c r="VBI21" s="249"/>
      <c r="VBJ21" s="249"/>
      <c r="VBK21" s="249"/>
      <c r="VBL21" s="249"/>
      <c r="VBM21" s="249"/>
      <c r="VBN21" s="249"/>
      <c r="VBO21" s="249"/>
      <c r="VBP21" s="249"/>
      <c r="VBQ21" s="249"/>
      <c r="VBR21" s="249"/>
      <c r="VBS21" s="249"/>
      <c r="VBT21" s="249"/>
      <c r="VBU21" s="249"/>
      <c r="VBV21" s="249"/>
      <c r="VBW21" s="249"/>
      <c r="VBX21" s="249"/>
      <c r="VBY21" s="249"/>
      <c r="VBZ21" s="249"/>
      <c r="VCA21" s="249"/>
      <c r="VCB21" s="249"/>
      <c r="VCC21" s="249"/>
      <c r="VCD21" s="249"/>
      <c r="VCE21" s="249"/>
      <c r="VCF21" s="249"/>
      <c r="VCG21" s="249"/>
      <c r="VCH21" s="249"/>
      <c r="VCI21" s="249"/>
      <c r="VCJ21" s="249"/>
      <c r="VCK21" s="249"/>
      <c r="VCL21" s="249"/>
      <c r="VCM21" s="249"/>
      <c r="VCN21" s="249"/>
      <c r="VCO21" s="249"/>
      <c r="VCP21" s="249"/>
      <c r="VCQ21" s="249"/>
      <c r="VCR21" s="249"/>
      <c r="VCS21" s="249"/>
      <c r="VCT21" s="249"/>
      <c r="VCU21" s="249"/>
      <c r="VCV21" s="249"/>
      <c r="VCW21" s="249"/>
      <c r="VCX21" s="249"/>
      <c r="VCY21" s="249"/>
      <c r="VCZ21" s="249"/>
      <c r="VDA21" s="249"/>
      <c r="VDB21" s="249"/>
      <c r="VDC21" s="249"/>
      <c r="VDD21" s="249"/>
      <c r="VDE21" s="249"/>
      <c r="VDF21" s="249"/>
      <c r="VDG21" s="249"/>
      <c r="VDH21" s="249"/>
      <c r="VDI21" s="249"/>
      <c r="VDJ21" s="249"/>
      <c r="VDK21" s="249"/>
      <c r="VDL21" s="249"/>
      <c r="VDM21" s="249"/>
      <c r="VDN21" s="249"/>
      <c r="VDO21" s="249"/>
      <c r="VDP21" s="249"/>
      <c r="VDQ21" s="249"/>
      <c r="VDR21" s="249"/>
      <c r="VDS21" s="249"/>
      <c r="VDT21" s="249"/>
      <c r="VDU21" s="249"/>
      <c r="VDV21" s="249"/>
      <c r="VDW21" s="249"/>
      <c r="VDX21" s="249"/>
      <c r="VDY21" s="249"/>
      <c r="VDZ21" s="249"/>
      <c r="VEA21" s="249"/>
      <c r="VEB21" s="249"/>
      <c r="VEC21" s="249"/>
      <c r="VED21" s="249"/>
      <c r="VEE21" s="249"/>
      <c r="VEF21" s="249"/>
      <c r="VEG21" s="249"/>
      <c r="VEH21" s="249"/>
      <c r="VEI21" s="249"/>
      <c r="VEJ21" s="249"/>
      <c r="VEK21" s="249"/>
      <c r="VEL21" s="249"/>
      <c r="VEM21" s="249"/>
      <c r="VEN21" s="249"/>
      <c r="VEO21" s="249"/>
      <c r="VEP21" s="249"/>
      <c r="VEQ21" s="249"/>
      <c r="VER21" s="249"/>
      <c r="VES21" s="249"/>
      <c r="VET21" s="249"/>
      <c r="VEU21" s="249"/>
      <c r="VEV21" s="249"/>
      <c r="VEW21" s="249"/>
      <c r="VEX21" s="249"/>
      <c r="VEY21" s="249"/>
      <c r="VEZ21" s="249"/>
      <c r="VFA21" s="249"/>
      <c r="VFB21" s="249"/>
      <c r="VFC21" s="249"/>
      <c r="VFD21" s="249"/>
      <c r="VFE21" s="249"/>
      <c r="VFF21" s="249"/>
      <c r="VFG21" s="249"/>
      <c r="VFH21" s="249"/>
      <c r="VFI21" s="249"/>
      <c r="VFJ21" s="249"/>
      <c r="VFK21" s="249"/>
      <c r="VFL21" s="249"/>
      <c r="VFM21" s="249"/>
      <c r="VFN21" s="249"/>
      <c r="VFO21" s="249"/>
      <c r="VFP21" s="249"/>
      <c r="VFQ21" s="249"/>
      <c r="VFR21" s="249"/>
      <c r="VFS21" s="249"/>
      <c r="VFT21" s="249"/>
      <c r="VFU21" s="249"/>
      <c r="VFV21" s="249"/>
      <c r="VFW21" s="249"/>
      <c r="VFX21" s="249"/>
      <c r="VFY21" s="249"/>
      <c r="VFZ21" s="249"/>
      <c r="VGA21" s="249"/>
      <c r="VGB21" s="249"/>
      <c r="VGC21" s="249"/>
      <c r="VGD21" s="249"/>
      <c r="VGE21" s="249"/>
      <c r="VGF21" s="249"/>
      <c r="VGG21" s="249"/>
      <c r="VGH21" s="249"/>
      <c r="VGI21" s="249"/>
      <c r="VGJ21" s="249"/>
      <c r="VGK21" s="249"/>
      <c r="VGL21" s="249"/>
      <c r="VGM21" s="249"/>
      <c r="VGN21" s="249"/>
      <c r="VGO21" s="249"/>
      <c r="VGP21" s="249"/>
      <c r="VGQ21" s="249"/>
      <c r="VGR21" s="249"/>
      <c r="VGS21" s="249"/>
      <c r="VGT21" s="249"/>
      <c r="VGU21" s="249"/>
      <c r="VGV21" s="249"/>
      <c r="VGW21" s="249"/>
      <c r="VGX21" s="249"/>
      <c r="VGY21" s="249"/>
      <c r="VGZ21" s="249"/>
      <c r="VHA21" s="249"/>
      <c r="VHB21" s="249"/>
      <c r="VHC21" s="249"/>
      <c r="VHD21" s="249"/>
      <c r="VHE21" s="249"/>
      <c r="VHF21" s="249"/>
      <c r="VHG21" s="249"/>
      <c r="VHH21" s="249"/>
      <c r="VHI21" s="249"/>
      <c r="VHJ21" s="249"/>
      <c r="VHK21" s="249"/>
      <c r="VHL21" s="249"/>
      <c r="VHM21" s="249"/>
      <c r="VHN21" s="249"/>
      <c r="VHO21" s="249"/>
      <c r="VHP21" s="249"/>
      <c r="VHQ21" s="249"/>
      <c r="VHR21" s="249"/>
      <c r="VHS21" s="249"/>
      <c r="VHT21" s="249"/>
      <c r="VHU21" s="249"/>
      <c r="VHV21" s="249"/>
      <c r="VHW21" s="249"/>
      <c r="VHX21" s="249"/>
      <c r="VHY21" s="249"/>
      <c r="VHZ21" s="249"/>
      <c r="VIA21" s="249"/>
      <c r="VIB21" s="249"/>
      <c r="VIC21" s="249"/>
      <c r="VID21" s="249"/>
      <c r="VIE21" s="249"/>
      <c r="VIF21" s="249"/>
      <c r="VIG21" s="249"/>
      <c r="VIH21" s="249"/>
      <c r="VII21" s="249"/>
      <c r="VIJ21" s="249"/>
      <c r="VIK21" s="249"/>
      <c r="VIL21" s="249"/>
      <c r="VIM21" s="249"/>
      <c r="VIN21" s="249"/>
      <c r="VIO21" s="249"/>
      <c r="VIP21" s="249"/>
      <c r="VIQ21" s="249"/>
      <c r="VIR21" s="249"/>
      <c r="VIS21" s="249"/>
      <c r="VIT21" s="249"/>
      <c r="VIU21" s="249"/>
      <c r="VIV21" s="249"/>
      <c r="VIW21" s="249"/>
      <c r="VIX21" s="249"/>
      <c r="VIY21" s="249"/>
      <c r="VIZ21" s="249"/>
      <c r="VJA21" s="249"/>
      <c r="VJB21" s="249"/>
      <c r="VJC21" s="249"/>
      <c r="VJD21" s="249"/>
      <c r="VJE21" s="249"/>
      <c r="VJF21" s="249"/>
      <c r="VJG21" s="249"/>
      <c r="VJH21" s="249"/>
      <c r="VJI21" s="249"/>
      <c r="VJJ21" s="249"/>
      <c r="VJK21" s="249"/>
      <c r="VJL21" s="249"/>
      <c r="VJM21" s="249"/>
      <c r="VJN21" s="249"/>
      <c r="VJO21" s="249"/>
      <c r="VJP21" s="249"/>
      <c r="VJQ21" s="249"/>
      <c r="VJR21" s="249"/>
      <c r="VJS21" s="249"/>
      <c r="VJT21" s="249"/>
      <c r="VJU21" s="249"/>
      <c r="VJV21" s="249"/>
      <c r="VJW21" s="249"/>
      <c r="VJX21" s="249"/>
      <c r="VJY21" s="249"/>
      <c r="VJZ21" s="249"/>
      <c r="VKA21" s="249"/>
      <c r="VKB21" s="249"/>
      <c r="VKC21" s="249"/>
      <c r="VKD21" s="249"/>
      <c r="VKE21" s="249"/>
      <c r="VKF21" s="249"/>
      <c r="VKG21" s="249"/>
      <c r="VKH21" s="249"/>
      <c r="VKI21" s="249"/>
      <c r="VKJ21" s="249"/>
      <c r="VKK21" s="249"/>
      <c r="VKL21" s="249"/>
      <c r="VKM21" s="249"/>
      <c r="VKN21" s="249"/>
      <c r="VKO21" s="249"/>
      <c r="VKP21" s="249"/>
      <c r="VKQ21" s="249"/>
      <c r="VKR21" s="249"/>
      <c r="VKS21" s="249"/>
      <c r="VKT21" s="249"/>
      <c r="VKU21" s="249"/>
      <c r="VKV21" s="249"/>
      <c r="VKW21" s="249"/>
      <c r="VKX21" s="249"/>
      <c r="VKY21" s="249"/>
      <c r="VKZ21" s="249"/>
      <c r="VLA21" s="249"/>
      <c r="VLB21" s="249"/>
      <c r="VLC21" s="249"/>
      <c r="VLD21" s="249"/>
      <c r="VLE21" s="249"/>
      <c r="VLF21" s="249"/>
      <c r="VLG21" s="249"/>
      <c r="VLH21" s="249"/>
      <c r="VLI21" s="249"/>
      <c r="VLJ21" s="249"/>
      <c r="VLK21" s="249"/>
      <c r="VLL21" s="249"/>
      <c r="VLM21" s="249"/>
      <c r="VLN21" s="249"/>
      <c r="VLO21" s="249"/>
      <c r="VLP21" s="249"/>
      <c r="VLQ21" s="249"/>
      <c r="VLR21" s="249"/>
      <c r="VLS21" s="249"/>
      <c r="VLT21" s="249"/>
      <c r="VLU21" s="249"/>
      <c r="VLV21" s="249"/>
      <c r="VLW21" s="249"/>
      <c r="VLX21" s="249"/>
      <c r="VLY21" s="249"/>
      <c r="VLZ21" s="249"/>
      <c r="VMA21" s="249"/>
      <c r="VMB21" s="249"/>
      <c r="VMC21" s="249"/>
      <c r="VMD21" s="249"/>
      <c r="VME21" s="249"/>
      <c r="VMF21" s="249"/>
      <c r="VMG21" s="249"/>
      <c r="VMH21" s="249"/>
      <c r="VMI21" s="249"/>
      <c r="VMJ21" s="249"/>
      <c r="VMK21" s="249"/>
      <c r="VML21" s="249"/>
      <c r="VMM21" s="249"/>
      <c r="VMN21" s="249"/>
      <c r="VMO21" s="249"/>
      <c r="VMP21" s="249"/>
      <c r="VMQ21" s="249"/>
      <c r="VMR21" s="249"/>
      <c r="VMS21" s="249"/>
      <c r="VMT21" s="249"/>
      <c r="VMU21" s="249"/>
      <c r="VMV21" s="249"/>
      <c r="VMW21" s="249"/>
      <c r="VMX21" s="249"/>
      <c r="VMY21" s="249"/>
      <c r="VMZ21" s="249"/>
      <c r="VNA21" s="249"/>
      <c r="VNB21" s="249"/>
      <c r="VNC21" s="249"/>
      <c r="VND21" s="249"/>
      <c r="VNE21" s="249"/>
      <c r="VNF21" s="249"/>
      <c r="VNG21" s="249"/>
      <c r="VNH21" s="249"/>
      <c r="VNI21" s="249"/>
      <c r="VNJ21" s="249"/>
      <c r="VNK21" s="249"/>
      <c r="VNL21" s="249"/>
      <c r="VNM21" s="249"/>
      <c r="VNN21" s="249"/>
      <c r="VNO21" s="249"/>
      <c r="VNP21" s="249"/>
      <c r="VNQ21" s="249"/>
      <c r="VNR21" s="249"/>
      <c r="VNS21" s="249"/>
      <c r="VNT21" s="249"/>
      <c r="VNU21" s="249"/>
      <c r="VNV21" s="249"/>
      <c r="VNW21" s="249"/>
      <c r="VNX21" s="249"/>
      <c r="VNY21" s="249"/>
      <c r="VNZ21" s="249"/>
      <c r="VOA21" s="249"/>
      <c r="VOB21" s="249"/>
      <c r="VOC21" s="249"/>
      <c r="VOD21" s="249"/>
      <c r="VOE21" s="249"/>
      <c r="VOF21" s="249"/>
      <c r="VOG21" s="249"/>
      <c r="VOH21" s="249"/>
      <c r="VOI21" s="249"/>
      <c r="VOJ21" s="249"/>
      <c r="VOK21" s="249"/>
      <c r="VOL21" s="249"/>
      <c r="VOM21" s="249"/>
      <c r="VON21" s="249"/>
      <c r="VOO21" s="249"/>
      <c r="VOP21" s="249"/>
      <c r="VOQ21" s="249"/>
      <c r="VOR21" s="249"/>
      <c r="VOS21" s="249"/>
      <c r="VOT21" s="249"/>
      <c r="VOU21" s="249"/>
      <c r="VOV21" s="249"/>
      <c r="VOW21" s="249"/>
      <c r="VOX21" s="249"/>
      <c r="VOY21" s="249"/>
      <c r="VOZ21" s="249"/>
      <c r="VPA21" s="249"/>
      <c r="VPB21" s="249"/>
      <c r="VPC21" s="249"/>
      <c r="VPD21" s="249"/>
      <c r="VPE21" s="249"/>
      <c r="VPF21" s="249"/>
      <c r="VPG21" s="249"/>
      <c r="VPH21" s="249"/>
      <c r="VPI21" s="249"/>
      <c r="VPJ21" s="249"/>
      <c r="VPK21" s="249"/>
      <c r="VPL21" s="249"/>
      <c r="VPM21" s="249"/>
      <c r="VPN21" s="249"/>
      <c r="VPO21" s="249"/>
      <c r="VPP21" s="249"/>
      <c r="VPQ21" s="249"/>
      <c r="VPR21" s="249"/>
      <c r="VPS21" s="249"/>
      <c r="VPT21" s="249"/>
      <c r="VPU21" s="249"/>
      <c r="VPV21" s="249"/>
      <c r="VPW21" s="249"/>
      <c r="VPX21" s="249"/>
      <c r="VPY21" s="249"/>
      <c r="VPZ21" s="249"/>
      <c r="VQA21" s="249"/>
      <c r="VQB21" s="249"/>
      <c r="VQC21" s="249"/>
      <c r="VQD21" s="249"/>
      <c r="VQE21" s="249"/>
      <c r="VQF21" s="249"/>
      <c r="VQG21" s="249"/>
      <c r="VQH21" s="249"/>
      <c r="VQI21" s="249"/>
      <c r="VQJ21" s="249"/>
      <c r="VQK21" s="249"/>
      <c r="VQL21" s="249"/>
      <c r="VQM21" s="249"/>
      <c r="VQN21" s="249"/>
      <c r="VQO21" s="249"/>
      <c r="VQP21" s="249"/>
      <c r="VQQ21" s="249"/>
      <c r="VQR21" s="249"/>
      <c r="VQS21" s="249"/>
      <c r="VQT21" s="249"/>
      <c r="VQU21" s="249"/>
      <c r="VQV21" s="249"/>
      <c r="VQW21" s="249"/>
      <c r="VQX21" s="249"/>
      <c r="VQY21" s="249"/>
      <c r="VQZ21" s="249"/>
      <c r="VRA21" s="249"/>
      <c r="VRB21" s="249"/>
      <c r="VRC21" s="249"/>
      <c r="VRD21" s="249"/>
      <c r="VRE21" s="249"/>
      <c r="VRF21" s="249"/>
      <c r="VRG21" s="249"/>
      <c r="VRH21" s="249"/>
      <c r="VRI21" s="249"/>
      <c r="VRJ21" s="249"/>
      <c r="VRK21" s="249"/>
      <c r="VRL21" s="249"/>
      <c r="VRM21" s="249"/>
      <c r="VRN21" s="249"/>
      <c r="VRO21" s="249"/>
      <c r="VRP21" s="249"/>
      <c r="VRQ21" s="249"/>
      <c r="VRR21" s="249"/>
      <c r="VRS21" s="249"/>
      <c r="VRT21" s="249"/>
      <c r="VRU21" s="249"/>
      <c r="VRV21" s="249"/>
      <c r="VRW21" s="249"/>
      <c r="VRX21" s="249"/>
      <c r="VRY21" s="249"/>
      <c r="VRZ21" s="249"/>
      <c r="VSA21" s="249"/>
      <c r="VSB21" s="249"/>
      <c r="VSC21" s="249"/>
      <c r="VSD21" s="249"/>
      <c r="VSE21" s="249"/>
      <c r="VSF21" s="249"/>
      <c r="VSG21" s="249"/>
      <c r="VSH21" s="249"/>
      <c r="VSI21" s="249"/>
      <c r="VSJ21" s="249"/>
      <c r="VSK21" s="249"/>
      <c r="VSL21" s="249"/>
      <c r="VSM21" s="249"/>
      <c r="VSN21" s="249"/>
      <c r="VSO21" s="249"/>
      <c r="VSP21" s="249"/>
      <c r="VSQ21" s="249"/>
      <c r="VSR21" s="249"/>
      <c r="VSS21" s="249"/>
      <c r="VST21" s="249"/>
      <c r="VSU21" s="249"/>
      <c r="VSV21" s="249"/>
      <c r="VSW21" s="249"/>
      <c r="VSX21" s="249"/>
      <c r="VSY21" s="249"/>
      <c r="VSZ21" s="249"/>
      <c r="VTA21" s="249"/>
      <c r="VTB21" s="249"/>
      <c r="VTC21" s="249"/>
      <c r="VTD21" s="249"/>
      <c r="VTE21" s="249"/>
      <c r="VTF21" s="249"/>
      <c r="VTG21" s="249"/>
      <c r="VTH21" s="249"/>
      <c r="VTI21" s="249"/>
      <c r="VTJ21" s="249"/>
      <c r="VTK21" s="249"/>
      <c r="VTL21" s="249"/>
      <c r="VTM21" s="249"/>
      <c r="VTN21" s="249"/>
      <c r="VTO21" s="249"/>
      <c r="VTP21" s="249"/>
      <c r="VTQ21" s="249"/>
      <c r="VTR21" s="249"/>
      <c r="VTS21" s="249"/>
      <c r="VTT21" s="249"/>
      <c r="VTU21" s="249"/>
      <c r="VTV21" s="249"/>
      <c r="VTW21" s="249"/>
      <c r="VTX21" s="249"/>
      <c r="VTY21" s="249"/>
      <c r="VTZ21" s="249"/>
      <c r="VUA21" s="249"/>
      <c r="VUB21" s="249"/>
      <c r="VUC21" s="249"/>
      <c r="VUD21" s="249"/>
      <c r="VUE21" s="249"/>
      <c r="VUF21" s="249"/>
      <c r="VUG21" s="249"/>
      <c r="VUH21" s="249"/>
      <c r="VUI21" s="249"/>
      <c r="VUJ21" s="249"/>
      <c r="VUK21" s="249"/>
      <c r="VUL21" s="249"/>
      <c r="VUM21" s="249"/>
      <c r="VUN21" s="249"/>
      <c r="VUO21" s="249"/>
      <c r="VUP21" s="249"/>
      <c r="VUQ21" s="249"/>
      <c r="VUR21" s="249"/>
      <c r="VUS21" s="249"/>
      <c r="VUT21" s="249"/>
      <c r="VUU21" s="249"/>
      <c r="VUV21" s="249"/>
      <c r="VUW21" s="249"/>
      <c r="VUX21" s="249"/>
      <c r="VUY21" s="249"/>
      <c r="VUZ21" s="249"/>
      <c r="VVA21" s="249"/>
      <c r="VVB21" s="249"/>
      <c r="VVC21" s="249"/>
      <c r="VVD21" s="249"/>
      <c r="VVE21" s="249"/>
      <c r="VVF21" s="249"/>
      <c r="VVG21" s="249"/>
      <c r="VVH21" s="249"/>
      <c r="VVI21" s="249"/>
      <c r="VVJ21" s="249"/>
      <c r="VVK21" s="249"/>
      <c r="VVL21" s="249"/>
      <c r="VVM21" s="249"/>
      <c r="VVN21" s="249"/>
      <c r="VVO21" s="249"/>
      <c r="VVP21" s="249"/>
      <c r="VVQ21" s="249"/>
      <c r="VVR21" s="249"/>
      <c r="VVS21" s="249"/>
      <c r="VVT21" s="249"/>
      <c r="VVU21" s="249"/>
      <c r="VVV21" s="249"/>
      <c r="VVW21" s="249"/>
      <c r="VVX21" s="249"/>
      <c r="VVY21" s="249"/>
      <c r="VVZ21" s="249"/>
      <c r="VWA21" s="249"/>
      <c r="VWB21" s="249"/>
      <c r="VWC21" s="249"/>
      <c r="VWD21" s="249"/>
      <c r="VWE21" s="249"/>
      <c r="VWF21" s="249"/>
      <c r="VWG21" s="249"/>
      <c r="VWH21" s="249"/>
      <c r="VWI21" s="249"/>
      <c r="VWJ21" s="249"/>
      <c r="VWK21" s="249"/>
      <c r="VWL21" s="249"/>
      <c r="VWM21" s="249"/>
      <c r="VWN21" s="249"/>
      <c r="VWO21" s="249"/>
      <c r="VWP21" s="249"/>
      <c r="VWQ21" s="249"/>
      <c r="VWR21" s="249"/>
      <c r="VWS21" s="249"/>
      <c r="VWT21" s="249"/>
      <c r="VWU21" s="249"/>
      <c r="VWV21" s="249"/>
      <c r="VWW21" s="249"/>
      <c r="VWX21" s="249"/>
      <c r="VWY21" s="249"/>
      <c r="VWZ21" s="249"/>
      <c r="VXA21" s="249"/>
      <c r="VXB21" s="249"/>
      <c r="VXC21" s="249"/>
      <c r="VXD21" s="249"/>
      <c r="VXE21" s="249"/>
      <c r="VXF21" s="249"/>
      <c r="VXG21" s="249"/>
      <c r="VXH21" s="249"/>
      <c r="VXI21" s="249"/>
      <c r="VXJ21" s="249"/>
      <c r="VXK21" s="249"/>
      <c r="VXL21" s="249"/>
      <c r="VXM21" s="249"/>
      <c r="VXN21" s="249"/>
      <c r="VXO21" s="249"/>
      <c r="VXP21" s="249"/>
      <c r="VXQ21" s="249"/>
      <c r="VXR21" s="249"/>
      <c r="VXS21" s="249"/>
      <c r="VXT21" s="249"/>
      <c r="VXU21" s="249"/>
      <c r="VXV21" s="249"/>
      <c r="VXW21" s="249"/>
      <c r="VXX21" s="249"/>
      <c r="VXY21" s="249"/>
      <c r="VXZ21" s="249"/>
      <c r="VYA21" s="249"/>
      <c r="VYB21" s="249"/>
      <c r="VYC21" s="249"/>
      <c r="VYD21" s="249"/>
      <c r="VYE21" s="249"/>
      <c r="VYF21" s="249"/>
      <c r="VYG21" s="249"/>
      <c r="VYH21" s="249"/>
      <c r="VYI21" s="249"/>
      <c r="VYJ21" s="249"/>
      <c r="VYK21" s="249"/>
      <c r="VYL21" s="249"/>
      <c r="VYM21" s="249"/>
      <c r="VYN21" s="249"/>
      <c r="VYO21" s="249"/>
      <c r="VYP21" s="249"/>
      <c r="VYQ21" s="249"/>
      <c r="VYR21" s="249"/>
      <c r="VYS21" s="249"/>
      <c r="VYT21" s="249"/>
      <c r="VYU21" s="249"/>
      <c r="VYV21" s="249"/>
      <c r="VYW21" s="249"/>
      <c r="VYX21" s="249"/>
      <c r="VYY21" s="249"/>
      <c r="VYZ21" s="249"/>
      <c r="VZA21" s="249"/>
      <c r="VZB21" s="249"/>
      <c r="VZC21" s="249"/>
      <c r="VZD21" s="249"/>
      <c r="VZE21" s="249"/>
      <c r="VZF21" s="249"/>
      <c r="VZG21" s="249"/>
      <c r="VZH21" s="249"/>
      <c r="VZI21" s="249"/>
      <c r="VZJ21" s="249"/>
      <c r="VZK21" s="249"/>
      <c r="VZL21" s="249"/>
      <c r="VZM21" s="249"/>
      <c r="VZN21" s="249"/>
      <c r="VZO21" s="249"/>
      <c r="VZP21" s="249"/>
      <c r="VZQ21" s="249"/>
      <c r="VZR21" s="249"/>
      <c r="VZS21" s="249"/>
      <c r="VZT21" s="249"/>
      <c r="VZU21" s="249"/>
      <c r="VZV21" s="249"/>
      <c r="VZW21" s="249"/>
      <c r="VZX21" s="249"/>
      <c r="VZY21" s="249"/>
      <c r="VZZ21" s="249"/>
      <c r="WAA21" s="249"/>
      <c r="WAB21" s="249"/>
      <c r="WAC21" s="249"/>
      <c r="WAD21" s="249"/>
      <c r="WAE21" s="249"/>
      <c r="WAF21" s="249"/>
      <c r="WAG21" s="249"/>
      <c r="WAH21" s="249"/>
      <c r="WAI21" s="249"/>
      <c r="WAJ21" s="249"/>
      <c r="WAK21" s="249"/>
      <c r="WAL21" s="249"/>
      <c r="WAM21" s="249"/>
      <c r="WAN21" s="249"/>
      <c r="WAO21" s="249"/>
      <c r="WAP21" s="249"/>
      <c r="WAQ21" s="249"/>
      <c r="WAR21" s="249"/>
      <c r="WAS21" s="249"/>
      <c r="WAT21" s="249"/>
      <c r="WAU21" s="249"/>
      <c r="WAV21" s="249"/>
      <c r="WAW21" s="249"/>
      <c r="WAX21" s="249"/>
      <c r="WAY21" s="249"/>
      <c r="WAZ21" s="249"/>
      <c r="WBA21" s="249"/>
      <c r="WBB21" s="249"/>
      <c r="WBC21" s="249"/>
      <c r="WBD21" s="249"/>
      <c r="WBE21" s="249"/>
      <c r="WBF21" s="249"/>
      <c r="WBG21" s="249"/>
      <c r="WBH21" s="249"/>
      <c r="WBI21" s="249"/>
      <c r="WBJ21" s="249"/>
      <c r="WBK21" s="249"/>
      <c r="WBL21" s="249"/>
      <c r="WBM21" s="249"/>
      <c r="WBN21" s="249"/>
      <c r="WBO21" s="249"/>
      <c r="WBP21" s="249"/>
      <c r="WBQ21" s="249"/>
      <c r="WBR21" s="249"/>
      <c r="WBS21" s="249"/>
      <c r="WBT21" s="249"/>
      <c r="WBU21" s="249"/>
      <c r="WBV21" s="249"/>
      <c r="WBW21" s="249"/>
      <c r="WBX21" s="249"/>
      <c r="WBY21" s="249"/>
      <c r="WBZ21" s="249"/>
      <c r="WCA21" s="249"/>
      <c r="WCB21" s="249"/>
      <c r="WCC21" s="249"/>
      <c r="WCD21" s="249"/>
      <c r="WCE21" s="249"/>
      <c r="WCF21" s="249"/>
      <c r="WCG21" s="249"/>
      <c r="WCH21" s="249"/>
      <c r="WCI21" s="249"/>
      <c r="WCJ21" s="249"/>
      <c r="WCK21" s="249"/>
      <c r="WCL21" s="249"/>
      <c r="WCM21" s="249"/>
      <c r="WCN21" s="249"/>
      <c r="WCO21" s="249"/>
      <c r="WCP21" s="249"/>
      <c r="WCQ21" s="249"/>
      <c r="WCR21" s="249"/>
      <c r="WCS21" s="249"/>
      <c r="WCT21" s="249"/>
      <c r="WCU21" s="249"/>
      <c r="WCV21" s="249"/>
      <c r="WCW21" s="249"/>
      <c r="WCX21" s="249"/>
      <c r="WCY21" s="249"/>
      <c r="WCZ21" s="249"/>
      <c r="WDA21" s="249"/>
      <c r="WDB21" s="249"/>
      <c r="WDC21" s="249"/>
      <c r="WDD21" s="249"/>
      <c r="WDE21" s="249"/>
      <c r="WDF21" s="249"/>
      <c r="WDG21" s="249"/>
      <c r="WDH21" s="249"/>
      <c r="WDI21" s="249"/>
      <c r="WDJ21" s="249"/>
      <c r="WDK21" s="249"/>
      <c r="WDL21" s="249"/>
      <c r="WDM21" s="249"/>
      <c r="WDN21" s="249"/>
      <c r="WDO21" s="249"/>
      <c r="WDP21" s="249"/>
      <c r="WDQ21" s="249"/>
      <c r="WDR21" s="249"/>
      <c r="WDS21" s="249"/>
      <c r="WDT21" s="249"/>
      <c r="WDU21" s="249"/>
      <c r="WDV21" s="249"/>
      <c r="WDW21" s="249"/>
      <c r="WDX21" s="249"/>
      <c r="WDY21" s="249"/>
      <c r="WDZ21" s="249"/>
      <c r="WEA21" s="249"/>
      <c r="WEB21" s="249"/>
      <c r="WEC21" s="249"/>
      <c r="WED21" s="249"/>
      <c r="WEE21" s="249"/>
      <c r="WEF21" s="249"/>
      <c r="WEG21" s="249"/>
      <c r="WEH21" s="249"/>
      <c r="WEI21" s="249"/>
      <c r="WEJ21" s="249"/>
      <c r="WEK21" s="249"/>
      <c r="WEL21" s="249"/>
      <c r="WEM21" s="249"/>
      <c r="WEN21" s="249"/>
      <c r="WEO21" s="249"/>
      <c r="WEP21" s="249"/>
      <c r="WEQ21" s="249"/>
      <c r="WER21" s="249"/>
      <c r="WES21" s="249"/>
      <c r="WET21" s="249"/>
      <c r="WEU21" s="249"/>
      <c r="WEV21" s="249"/>
      <c r="WEW21" s="249"/>
      <c r="WEX21" s="249"/>
      <c r="WEY21" s="249"/>
      <c r="WEZ21" s="249"/>
      <c r="WFA21" s="249"/>
      <c r="WFB21" s="249"/>
      <c r="WFC21" s="249"/>
      <c r="WFD21" s="249"/>
      <c r="WFE21" s="249"/>
      <c r="WFF21" s="249"/>
      <c r="WFG21" s="249"/>
      <c r="WFH21" s="249"/>
      <c r="WFI21" s="249"/>
      <c r="WFJ21" s="249"/>
      <c r="WFK21" s="249"/>
      <c r="WFL21" s="249"/>
      <c r="WFM21" s="249"/>
      <c r="WFN21" s="249"/>
      <c r="WFO21" s="249"/>
      <c r="WFP21" s="249"/>
      <c r="WFQ21" s="249"/>
      <c r="WFR21" s="249"/>
      <c r="WFS21" s="249"/>
      <c r="WFT21" s="249"/>
      <c r="WFU21" s="249"/>
      <c r="WFV21" s="249"/>
      <c r="WFW21" s="249"/>
      <c r="WFX21" s="249"/>
      <c r="WFY21" s="249"/>
      <c r="WFZ21" s="249"/>
      <c r="WGA21" s="249"/>
      <c r="WGB21" s="249"/>
      <c r="WGC21" s="249"/>
      <c r="WGD21" s="249"/>
      <c r="WGE21" s="249"/>
      <c r="WGF21" s="249"/>
      <c r="WGG21" s="249"/>
      <c r="WGH21" s="249"/>
      <c r="WGI21" s="249"/>
      <c r="WGJ21" s="249"/>
      <c r="WGK21" s="249"/>
      <c r="WGL21" s="249"/>
      <c r="WGM21" s="249"/>
      <c r="WGN21" s="249"/>
      <c r="WGO21" s="249"/>
      <c r="WGP21" s="249"/>
      <c r="WGQ21" s="249"/>
      <c r="WGR21" s="249"/>
      <c r="WGS21" s="249"/>
      <c r="WGT21" s="249"/>
      <c r="WGU21" s="249"/>
      <c r="WGV21" s="249"/>
      <c r="WGW21" s="249"/>
      <c r="WGX21" s="249"/>
      <c r="WGY21" s="249"/>
      <c r="WGZ21" s="249"/>
      <c r="WHA21" s="249"/>
      <c r="WHB21" s="249"/>
      <c r="WHC21" s="249"/>
      <c r="WHD21" s="249"/>
      <c r="WHE21" s="249"/>
      <c r="WHF21" s="249"/>
      <c r="WHG21" s="249"/>
      <c r="WHH21" s="249"/>
      <c r="WHI21" s="249"/>
      <c r="WHJ21" s="249"/>
      <c r="WHK21" s="249"/>
      <c r="WHL21" s="249"/>
      <c r="WHM21" s="249"/>
      <c r="WHN21" s="249"/>
      <c r="WHO21" s="249"/>
      <c r="WHP21" s="249"/>
      <c r="WHQ21" s="249"/>
      <c r="WHR21" s="249"/>
      <c r="WHS21" s="249"/>
      <c r="WHT21" s="249"/>
      <c r="WHU21" s="249"/>
      <c r="WHV21" s="249"/>
      <c r="WHW21" s="249"/>
      <c r="WHX21" s="249"/>
      <c r="WHY21" s="249"/>
      <c r="WHZ21" s="249"/>
      <c r="WIA21" s="249"/>
      <c r="WIB21" s="249"/>
      <c r="WIC21" s="249"/>
      <c r="WID21" s="249"/>
      <c r="WIE21" s="249"/>
      <c r="WIF21" s="249"/>
      <c r="WIG21" s="249"/>
      <c r="WIH21" s="249"/>
      <c r="WII21" s="249"/>
      <c r="WIJ21" s="249"/>
      <c r="WIK21" s="249"/>
      <c r="WIL21" s="249"/>
      <c r="WIM21" s="249"/>
      <c r="WIN21" s="249"/>
      <c r="WIO21" s="249"/>
      <c r="WIP21" s="249"/>
      <c r="WIQ21" s="249"/>
      <c r="WIR21" s="249"/>
      <c r="WIS21" s="249"/>
      <c r="WIT21" s="249"/>
      <c r="WIU21" s="249"/>
      <c r="WIV21" s="249"/>
      <c r="WIW21" s="249"/>
      <c r="WIX21" s="249"/>
      <c r="WIY21" s="249"/>
      <c r="WIZ21" s="249"/>
      <c r="WJA21" s="249"/>
      <c r="WJB21" s="249"/>
      <c r="WJC21" s="249"/>
      <c r="WJD21" s="249"/>
      <c r="WJE21" s="249"/>
      <c r="WJF21" s="249"/>
      <c r="WJG21" s="249"/>
      <c r="WJH21" s="249"/>
      <c r="WJI21" s="249"/>
      <c r="WJJ21" s="249"/>
      <c r="WJK21" s="249"/>
      <c r="WJL21" s="249"/>
      <c r="WJM21" s="249"/>
      <c r="WJN21" s="249"/>
      <c r="WJO21" s="249"/>
      <c r="WJP21" s="249"/>
      <c r="WJQ21" s="249"/>
      <c r="WJR21" s="249"/>
      <c r="WJS21" s="249"/>
      <c r="WJT21" s="249"/>
      <c r="WJU21" s="249"/>
      <c r="WJV21" s="249"/>
      <c r="WJW21" s="249"/>
      <c r="WJX21" s="249"/>
      <c r="WJY21" s="249"/>
      <c r="WJZ21" s="249"/>
      <c r="WKA21" s="249"/>
      <c r="WKB21" s="249"/>
      <c r="WKC21" s="249"/>
      <c r="WKD21" s="249"/>
      <c r="WKE21" s="249"/>
      <c r="WKF21" s="249"/>
      <c r="WKG21" s="249"/>
      <c r="WKH21" s="249"/>
      <c r="WKI21" s="249"/>
      <c r="WKJ21" s="249"/>
      <c r="WKK21" s="249"/>
      <c r="WKL21" s="249"/>
      <c r="WKM21" s="249"/>
      <c r="WKN21" s="249"/>
      <c r="WKO21" s="249"/>
      <c r="WKP21" s="249"/>
      <c r="WKQ21" s="249"/>
      <c r="WKR21" s="249"/>
      <c r="WKS21" s="249"/>
      <c r="WKT21" s="249"/>
      <c r="WKU21" s="249"/>
      <c r="WKV21" s="249"/>
      <c r="WKW21" s="249"/>
      <c r="WKX21" s="249"/>
      <c r="WKY21" s="249"/>
      <c r="WKZ21" s="249"/>
      <c r="WLA21" s="249"/>
      <c r="WLB21" s="249"/>
      <c r="WLC21" s="249"/>
      <c r="WLD21" s="249"/>
      <c r="WLE21" s="249"/>
      <c r="WLF21" s="249"/>
      <c r="WLG21" s="249"/>
      <c r="WLH21" s="249"/>
      <c r="WLI21" s="249"/>
      <c r="WLJ21" s="249"/>
      <c r="WLK21" s="249"/>
      <c r="WLL21" s="249"/>
      <c r="WLM21" s="249"/>
      <c r="WLN21" s="249"/>
      <c r="WLO21" s="249"/>
      <c r="WLP21" s="249"/>
      <c r="WLQ21" s="249"/>
      <c r="WLR21" s="249"/>
      <c r="WLS21" s="249"/>
      <c r="WLT21" s="249"/>
      <c r="WLU21" s="249"/>
      <c r="WLV21" s="249"/>
      <c r="WLW21" s="249"/>
      <c r="WLX21" s="249"/>
      <c r="WLY21" s="249"/>
      <c r="WLZ21" s="249"/>
      <c r="WMA21" s="249"/>
      <c r="WMB21" s="249"/>
      <c r="WMC21" s="249"/>
      <c r="WMD21" s="249"/>
      <c r="WME21" s="249"/>
      <c r="WMF21" s="249"/>
      <c r="WMG21" s="249"/>
      <c r="WMH21" s="249"/>
      <c r="WMI21" s="249"/>
      <c r="WMJ21" s="249"/>
      <c r="WMK21" s="249"/>
      <c r="WML21" s="249"/>
      <c r="WMM21" s="249"/>
      <c r="WMN21" s="249"/>
      <c r="WMO21" s="249"/>
      <c r="WMP21" s="249"/>
      <c r="WMQ21" s="249"/>
      <c r="WMR21" s="249"/>
      <c r="WMS21" s="249"/>
      <c r="WMT21" s="249"/>
      <c r="WMU21" s="249"/>
      <c r="WMV21" s="249"/>
      <c r="WMW21" s="249"/>
      <c r="WMX21" s="249"/>
      <c r="WMY21" s="249"/>
      <c r="WMZ21" s="249"/>
      <c r="WNA21" s="249"/>
      <c r="WNB21" s="249"/>
      <c r="WNC21" s="249"/>
      <c r="WND21" s="249"/>
      <c r="WNE21" s="249"/>
      <c r="WNF21" s="249"/>
      <c r="WNG21" s="249"/>
      <c r="WNH21" s="249"/>
      <c r="WNI21" s="249"/>
      <c r="WNJ21" s="249"/>
      <c r="WNK21" s="249"/>
      <c r="WNL21" s="249"/>
      <c r="WNM21" s="249"/>
      <c r="WNN21" s="249"/>
      <c r="WNO21" s="249"/>
      <c r="WNP21" s="249"/>
      <c r="WNQ21" s="249"/>
      <c r="WNR21" s="249"/>
      <c r="WNS21" s="249"/>
      <c r="WNT21" s="249"/>
      <c r="WNU21" s="249"/>
      <c r="WNV21" s="249"/>
      <c r="WNW21" s="249"/>
      <c r="WNX21" s="249"/>
      <c r="WNY21" s="249"/>
      <c r="WNZ21" s="249"/>
      <c r="WOA21" s="249"/>
      <c r="WOB21" s="249"/>
      <c r="WOC21" s="249"/>
      <c r="WOD21" s="249"/>
      <c r="WOE21" s="249"/>
      <c r="WOF21" s="249"/>
      <c r="WOG21" s="249"/>
      <c r="WOH21" s="249"/>
      <c r="WOI21" s="249"/>
      <c r="WOJ21" s="249"/>
      <c r="WOK21" s="249"/>
      <c r="WOL21" s="249"/>
      <c r="WOM21" s="249"/>
      <c r="WON21" s="249"/>
      <c r="WOO21" s="249"/>
      <c r="WOP21" s="249"/>
      <c r="WOQ21" s="249"/>
      <c r="WOR21" s="249"/>
      <c r="WOS21" s="249"/>
      <c r="WOT21" s="249"/>
      <c r="WOU21" s="249"/>
      <c r="WOV21" s="249"/>
      <c r="WOW21" s="249"/>
      <c r="WOX21" s="249"/>
      <c r="WOY21" s="249"/>
      <c r="WOZ21" s="249"/>
      <c r="WPA21" s="249"/>
      <c r="WPB21" s="249"/>
      <c r="WPC21" s="249"/>
      <c r="WPD21" s="249"/>
      <c r="WPE21" s="249"/>
      <c r="WPF21" s="249"/>
      <c r="WPG21" s="249"/>
      <c r="WPH21" s="249"/>
      <c r="WPI21" s="249"/>
      <c r="WPJ21" s="249"/>
      <c r="WPK21" s="249"/>
      <c r="WPL21" s="249"/>
      <c r="WPM21" s="249"/>
      <c r="WPN21" s="249"/>
      <c r="WPO21" s="249"/>
      <c r="WPP21" s="249"/>
      <c r="WPQ21" s="249"/>
      <c r="WPR21" s="249"/>
      <c r="WPS21" s="249"/>
      <c r="WPT21" s="249"/>
      <c r="WPU21" s="249"/>
      <c r="WPV21" s="249"/>
      <c r="WPW21" s="249"/>
      <c r="WPX21" s="249"/>
      <c r="WPY21" s="249"/>
      <c r="WPZ21" s="249"/>
      <c r="WQA21" s="249"/>
      <c r="WQB21" s="249"/>
      <c r="WQC21" s="249"/>
      <c r="WQD21" s="249"/>
      <c r="WQE21" s="249"/>
      <c r="WQF21" s="249"/>
      <c r="WQG21" s="249"/>
      <c r="WQH21" s="249"/>
      <c r="WQI21" s="249"/>
      <c r="WQJ21" s="249"/>
      <c r="WQK21" s="249"/>
      <c r="WQL21" s="249"/>
      <c r="WQM21" s="249"/>
      <c r="WQN21" s="249"/>
      <c r="WQO21" s="249"/>
      <c r="WQP21" s="249"/>
      <c r="WQQ21" s="249"/>
      <c r="WQR21" s="249"/>
      <c r="WQS21" s="249"/>
      <c r="WQT21" s="249"/>
      <c r="WQU21" s="249"/>
      <c r="WQV21" s="249"/>
      <c r="WQW21" s="249"/>
      <c r="WQX21" s="249"/>
      <c r="WQY21" s="249"/>
      <c r="WQZ21" s="249"/>
      <c r="WRA21" s="249"/>
      <c r="WRB21" s="249"/>
      <c r="WRC21" s="249"/>
      <c r="WRD21" s="249"/>
      <c r="WRE21" s="249"/>
      <c r="WRF21" s="249"/>
      <c r="WRG21" s="249"/>
      <c r="WRH21" s="249"/>
      <c r="WRI21" s="249"/>
      <c r="WRJ21" s="249"/>
      <c r="WRK21" s="249"/>
      <c r="WRL21" s="249"/>
      <c r="WRM21" s="249"/>
      <c r="WRN21" s="249"/>
      <c r="WRO21" s="249"/>
      <c r="WRP21" s="249"/>
      <c r="WRQ21" s="249"/>
      <c r="WRR21" s="249"/>
      <c r="WRS21" s="249"/>
      <c r="WRT21" s="249"/>
      <c r="WRU21" s="249"/>
      <c r="WRV21" s="249"/>
      <c r="WRW21" s="249"/>
      <c r="WRX21" s="249"/>
      <c r="WRY21" s="249"/>
      <c r="WRZ21" s="249"/>
      <c r="WSA21" s="249"/>
      <c r="WSB21" s="249"/>
      <c r="WSC21" s="249"/>
      <c r="WSD21" s="249"/>
      <c r="WSE21" s="249"/>
      <c r="WSF21" s="249"/>
      <c r="WSG21" s="249"/>
      <c r="WSH21" s="249"/>
      <c r="WSI21" s="249"/>
      <c r="WSJ21" s="249"/>
      <c r="WSK21" s="249"/>
      <c r="WSL21" s="249"/>
      <c r="WSM21" s="249"/>
      <c r="WSN21" s="249"/>
      <c r="WSO21" s="249"/>
      <c r="WSP21" s="249"/>
      <c r="WSQ21" s="249"/>
      <c r="WSR21" s="249"/>
      <c r="WSS21" s="249"/>
      <c r="WST21" s="249"/>
      <c r="WSU21" s="249"/>
      <c r="WSV21" s="249"/>
      <c r="WSW21" s="249"/>
      <c r="WSX21" s="249"/>
      <c r="WSY21" s="249"/>
      <c r="WSZ21" s="249"/>
      <c r="WTA21" s="249"/>
      <c r="WTB21" s="249"/>
      <c r="WTC21" s="249"/>
      <c r="WTD21" s="249"/>
      <c r="WTE21" s="249"/>
      <c r="WTF21" s="249"/>
      <c r="WTG21" s="249"/>
      <c r="WTH21" s="249"/>
      <c r="WTI21" s="249"/>
      <c r="WTJ21" s="249"/>
      <c r="WTK21" s="249"/>
      <c r="WTL21" s="249"/>
      <c r="WTM21" s="249"/>
      <c r="WTN21" s="249"/>
      <c r="WTO21" s="249"/>
      <c r="WTP21" s="249"/>
      <c r="WTQ21" s="249"/>
      <c r="WTR21" s="249"/>
      <c r="WTS21" s="249"/>
      <c r="WTT21" s="249"/>
      <c r="WTU21" s="249"/>
      <c r="WTV21" s="249"/>
      <c r="WTW21" s="249"/>
      <c r="WTX21" s="249"/>
      <c r="WTY21" s="249"/>
      <c r="WTZ21" s="249"/>
      <c r="WUA21" s="249"/>
      <c r="WUB21" s="249"/>
      <c r="WUC21" s="249"/>
      <c r="WUD21" s="249"/>
      <c r="WUE21" s="249"/>
      <c r="WUF21" s="249"/>
      <c r="WUG21" s="249"/>
      <c r="WUH21" s="249"/>
      <c r="WUI21" s="249"/>
      <c r="WUJ21" s="249"/>
      <c r="WUK21" s="249"/>
      <c r="WUL21" s="249"/>
      <c r="WUM21" s="249"/>
      <c r="WUN21" s="249"/>
      <c r="WUO21" s="249"/>
      <c r="WUP21" s="249"/>
      <c r="WUQ21" s="249"/>
      <c r="WUR21" s="249"/>
      <c r="WUS21" s="249"/>
      <c r="WUT21" s="249"/>
      <c r="WUU21" s="249"/>
      <c r="WUV21" s="249"/>
      <c r="WUW21" s="249"/>
      <c r="WUX21" s="249"/>
      <c r="WUY21" s="249"/>
      <c r="WUZ21" s="249"/>
      <c r="WVA21" s="249"/>
      <c r="WVB21" s="249"/>
      <c r="WVC21" s="249"/>
      <c r="WVD21" s="249"/>
      <c r="WVE21" s="249"/>
      <c r="WVF21" s="249"/>
      <c r="WVG21" s="249"/>
      <c r="WVH21" s="249"/>
      <c r="WVI21" s="249"/>
      <c r="WVJ21" s="249"/>
      <c r="WVK21" s="249"/>
      <c r="WVL21" s="249"/>
      <c r="WVM21" s="249"/>
      <c r="WVN21" s="249"/>
      <c r="WVO21" s="249"/>
      <c r="WVP21" s="249"/>
      <c r="WVQ21" s="249"/>
      <c r="WVR21" s="249"/>
      <c r="WVS21" s="249"/>
      <c r="WVT21" s="249"/>
      <c r="WVU21" s="249"/>
      <c r="WVV21" s="249"/>
      <c r="WVW21" s="249"/>
      <c r="WVX21" s="249"/>
      <c r="WVY21" s="249"/>
      <c r="WVZ21" s="249"/>
      <c r="WWA21" s="249"/>
      <c r="WWB21" s="249"/>
      <c r="WWC21" s="249"/>
      <c r="WWD21" s="249"/>
      <c r="WWE21" s="249"/>
      <c r="WWF21" s="249"/>
      <c r="WWG21" s="249"/>
      <c r="WWH21" s="249"/>
      <c r="WWI21" s="249"/>
      <c r="WWJ21" s="249"/>
      <c r="WWK21" s="249"/>
      <c r="WWL21" s="249"/>
      <c r="WWM21" s="249"/>
      <c r="WWN21" s="249"/>
      <c r="WWO21" s="249"/>
      <c r="WWP21" s="249"/>
      <c r="WWQ21" s="249"/>
      <c r="WWR21" s="249"/>
      <c r="WWS21" s="249"/>
      <c r="WWT21" s="249"/>
      <c r="WWU21" s="249"/>
      <c r="WWV21" s="249"/>
      <c r="WWW21" s="249"/>
      <c r="WWX21" s="249"/>
      <c r="WWY21" s="249"/>
      <c r="WWZ21" s="249"/>
      <c r="WXA21" s="249"/>
      <c r="WXB21" s="249"/>
      <c r="WXC21" s="249"/>
      <c r="WXD21" s="249"/>
      <c r="WXE21" s="249"/>
      <c r="WXF21" s="249"/>
      <c r="WXG21" s="249"/>
      <c r="WXH21" s="249"/>
      <c r="WXI21" s="249"/>
      <c r="WXJ21" s="249"/>
      <c r="WXK21" s="249"/>
      <c r="WXL21" s="249"/>
      <c r="WXM21" s="249"/>
      <c r="WXN21" s="249"/>
      <c r="WXO21" s="249"/>
      <c r="WXP21" s="249"/>
      <c r="WXQ21" s="249"/>
      <c r="WXR21" s="249"/>
      <c r="WXS21" s="249"/>
      <c r="WXT21" s="249"/>
      <c r="WXU21" s="249"/>
      <c r="WXV21" s="249"/>
      <c r="WXW21" s="249"/>
      <c r="WXX21" s="249"/>
      <c r="WXY21" s="249"/>
      <c r="WXZ21" s="249"/>
      <c r="WYA21" s="249"/>
      <c r="WYB21" s="249"/>
      <c r="WYC21" s="249"/>
      <c r="WYD21" s="249"/>
      <c r="WYE21" s="249"/>
      <c r="WYF21" s="249"/>
      <c r="WYG21" s="249"/>
      <c r="WYH21" s="249"/>
      <c r="WYI21" s="249"/>
      <c r="WYJ21" s="249"/>
      <c r="WYK21" s="249"/>
      <c r="WYL21" s="249"/>
      <c r="WYM21" s="249"/>
      <c r="WYN21" s="249"/>
      <c r="WYO21" s="249"/>
      <c r="WYP21" s="249"/>
      <c r="WYQ21" s="249"/>
      <c r="WYR21" s="249"/>
      <c r="WYS21" s="249"/>
      <c r="WYT21" s="249"/>
      <c r="WYU21" s="249"/>
      <c r="WYV21" s="249"/>
      <c r="WYW21" s="249"/>
      <c r="WYX21" s="249"/>
      <c r="WYY21" s="249"/>
      <c r="WYZ21" s="249"/>
      <c r="WZA21" s="249"/>
      <c r="WZB21" s="249"/>
      <c r="WZC21" s="249"/>
      <c r="WZD21" s="249"/>
      <c r="WZE21" s="249"/>
      <c r="WZF21" s="249"/>
      <c r="WZG21" s="249"/>
      <c r="WZH21" s="249"/>
      <c r="WZI21" s="249"/>
      <c r="WZJ21" s="249"/>
      <c r="WZK21" s="249"/>
      <c r="WZL21" s="249"/>
      <c r="WZM21" s="249"/>
      <c r="WZN21" s="249"/>
      <c r="WZO21" s="249"/>
      <c r="WZP21" s="249"/>
      <c r="WZQ21" s="249"/>
      <c r="WZR21" s="249"/>
      <c r="WZS21" s="249"/>
      <c r="WZT21" s="249"/>
      <c r="WZU21" s="249"/>
      <c r="WZV21" s="249"/>
      <c r="WZW21" s="249"/>
      <c r="WZX21" s="249"/>
      <c r="WZY21" s="249"/>
      <c r="WZZ21" s="249"/>
      <c r="XAA21" s="249"/>
      <c r="XAB21" s="249"/>
      <c r="XAC21" s="249"/>
      <c r="XAD21" s="249"/>
      <c r="XAE21" s="249"/>
      <c r="XAF21" s="249"/>
      <c r="XAG21" s="249"/>
      <c r="XAH21" s="249"/>
      <c r="XAI21" s="249"/>
      <c r="XAJ21" s="249"/>
      <c r="XAK21" s="249"/>
      <c r="XAL21" s="249"/>
      <c r="XAM21" s="249"/>
      <c r="XAN21" s="249"/>
      <c r="XAO21" s="249"/>
      <c r="XAP21" s="249"/>
      <c r="XAQ21" s="249"/>
      <c r="XAR21" s="249"/>
      <c r="XAS21" s="249"/>
      <c r="XAT21" s="249"/>
      <c r="XAU21" s="249"/>
      <c r="XAV21" s="249"/>
      <c r="XAW21" s="249"/>
      <c r="XAX21" s="249"/>
      <c r="XAY21" s="249"/>
      <c r="XAZ21" s="249"/>
      <c r="XBA21" s="249"/>
      <c r="XBB21" s="249"/>
      <c r="XBC21" s="249"/>
      <c r="XBD21" s="249"/>
      <c r="XBE21" s="249"/>
      <c r="XBF21" s="249"/>
      <c r="XBG21" s="249"/>
      <c r="XBH21" s="249"/>
      <c r="XBI21" s="249"/>
      <c r="XBJ21" s="249"/>
      <c r="XBK21" s="249"/>
      <c r="XBL21" s="249"/>
      <c r="XBM21" s="249"/>
      <c r="XBN21" s="249"/>
      <c r="XBO21" s="249"/>
      <c r="XBP21" s="249"/>
      <c r="XBQ21" s="249"/>
      <c r="XBR21" s="249"/>
    </row>
    <row r="22" spans="1:16294" s="11" customFormat="1" ht="21" customHeight="1" x14ac:dyDescent="0.2">
      <c r="A22" s="248"/>
      <c r="B22" s="66" t="s">
        <v>659</v>
      </c>
      <c r="C22" s="82" t="s">
        <v>660</v>
      </c>
      <c r="D22" s="86"/>
      <c r="E22" s="86"/>
      <c r="F22" s="86"/>
      <c r="G22" s="86"/>
      <c r="H22" s="86"/>
      <c r="I22" s="86"/>
      <c r="J22" s="86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  <c r="RG22" s="249"/>
      <c r="RH22" s="249"/>
      <c r="RI22" s="249"/>
      <c r="RJ22" s="249"/>
      <c r="RK22" s="249"/>
      <c r="RL22" s="249"/>
      <c r="RM22" s="249"/>
      <c r="RN22" s="249"/>
      <c r="RO22" s="249"/>
      <c r="RP22" s="249"/>
      <c r="RQ22" s="249"/>
      <c r="RR22" s="249"/>
      <c r="RS22" s="249"/>
      <c r="RT22" s="249"/>
      <c r="RU22" s="249"/>
      <c r="RV22" s="249"/>
      <c r="RW22" s="249"/>
      <c r="RX22" s="249"/>
      <c r="RY22" s="249"/>
      <c r="RZ22" s="249"/>
      <c r="SA22" s="249"/>
      <c r="SB22" s="249"/>
      <c r="SC22" s="249"/>
      <c r="SD22" s="249"/>
      <c r="SE22" s="249"/>
      <c r="SF22" s="249"/>
      <c r="SG22" s="249"/>
      <c r="SH22" s="249"/>
      <c r="SI22" s="249"/>
      <c r="SJ22" s="249"/>
      <c r="SK22" s="249"/>
      <c r="SL22" s="249"/>
      <c r="SM22" s="249"/>
      <c r="SN22" s="249"/>
      <c r="SO22" s="249"/>
      <c r="SP22" s="249"/>
      <c r="SQ22" s="249"/>
      <c r="SR22" s="249"/>
      <c r="SS22" s="249"/>
      <c r="ST22" s="249"/>
      <c r="SU22" s="249"/>
      <c r="SV22" s="249"/>
      <c r="SW22" s="249"/>
      <c r="SX22" s="249"/>
      <c r="SY22" s="249"/>
      <c r="SZ22" s="249"/>
      <c r="TA22" s="249"/>
      <c r="TB22" s="249"/>
      <c r="TC22" s="249"/>
      <c r="TD22" s="249"/>
      <c r="TE22" s="249"/>
      <c r="TF22" s="249"/>
      <c r="TG22" s="249"/>
      <c r="TH22" s="249"/>
      <c r="TI22" s="249"/>
      <c r="TJ22" s="249"/>
      <c r="TK22" s="249"/>
      <c r="TL22" s="249"/>
      <c r="TM22" s="249"/>
      <c r="TN22" s="249"/>
      <c r="TO22" s="249"/>
      <c r="TP22" s="249"/>
      <c r="TQ22" s="249"/>
      <c r="TR22" s="249"/>
      <c r="TS22" s="249"/>
      <c r="TT22" s="249"/>
      <c r="TU22" s="249"/>
      <c r="TV22" s="249"/>
      <c r="TW22" s="249"/>
      <c r="TX22" s="249"/>
      <c r="TY22" s="249"/>
      <c r="TZ22" s="249"/>
      <c r="UA22" s="249"/>
      <c r="UB22" s="249"/>
      <c r="UC22" s="249"/>
      <c r="UD22" s="249"/>
      <c r="UE22" s="249"/>
      <c r="UF22" s="249"/>
      <c r="UG22" s="249"/>
      <c r="UH22" s="249"/>
      <c r="UI22" s="249"/>
      <c r="UJ22" s="249"/>
      <c r="UK22" s="249"/>
      <c r="UL22" s="249"/>
      <c r="UM22" s="249"/>
      <c r="UN22" s="249"/>
      <c r="UO22" s="249"/>
      <c r="UP22" s="249"/>
      <c r="UQ22" s="249"/>
      <c r="UR22" s="249"/>
      <c r="US22" s="249"/>
      <c r="UT22" s="249"/>
      <c r="UU22" s="249"/>
      <c r="UV22" s="249"/>
      <c r="UW22" s="249"/>
      <c r="UX22" s="249"/>
      <c r="UY22" s="249"/>
      <c r="UZ22" s="249"/>
      <c r="VA22" s="249"/>
      <c r="VB22" s="249"/>
      <c r="VC22" s="249"/>
      <c r="VD22" s="249"/>
      <c r="VE22" s="249"/>
      <c r="VF22" s="249"/>
      <c r="VG22" s="249"/>
      <c r="VH22" s="249"/>
      <c r="VI22" s="249"/>
      <c r="VJ22" s="249"/>
      <c r="VK22" s="249"/>
      <c r="VL22" s="249"/>
      <c r="VM22" s="249"/>
      <c r="VN22" s="249"/>
      <c r="VO22" s="249"/>
      <c r="VP22" s="249"/>
      <c r="VQ22" s="249"/>
      <c r="VR22" s="249"/>
      <c r="VS22" s="249"/>
      <c r="VT22" s="249"/>
      <c r="VU22" s="249"/>
      <c r="VV22" s="249"/>
      <c r="VW22" s="249"/>
      <c r="VX22" s="249"/>
      <c r="VY22" s="249"/>
      <c r="VZ22" s="249"/>
      <c r="WA22" s="249"/>
      <c r="WB22" s="249"/>
      <c r="WC22" s="249"/>
      <c r="WD22" s="249"/>
      <c r="WE22" s="249"/>
      <c r="WF22" s="249"/>
      <c r="WG22" s="249"/>
      <c r="WH22" s="249"/>
      <c r="WI22" s="249"/>
      <c r="WJ22" s="249"/>
      <c r="WK22" s="249"/>
      <c r="WL22" s="249"/>
      <c r="WM22" s="249"/>
      <c r="WN22" s="249"/>
      <c r="WO22" s="249"/>
      <c r="WP22" s="249"/>
      <c r="WQ22" s="249"/>
      <c r="WR22" s="249"/>
      <c r="WS22" s="249"/>
      <c r="WT22" s="249"/>
      <c r="WU22" s="249"/>
      <c r="WV22" s="249"/>
      <c r="WW22" s="249"/>
      <c r="WX22" s="249"/>
      <c r="WY22" s="249"/>
      <c r="WZ22" s="249"/>
      <c r="XA22" s="249"/>
      <c r="XB22" s="249"/>
      <c r="XC22" s="249"/>
      <c r="XD22" s="249"/>
      <c r="XE22" s="249"/>
      <c r="XF22" s="249"/>
      <c r="XG22" s="249"/>
      <c r="XH22" s="249"/>
      <c r="XI22" s="249"/>
      <c r="XJ22" s="249"/>
      <c r="XK22" s="249"/>
      <c r="XL22" s="249"/>
      <c r="XM22" s="249"/>
      <c r="XN22" s="249"/>
      <c r="XO22" s="249"/>
      <c r="XP22" s="249"/>
      <c r="XQ22" s="249"/>
      <c r="XR22" s="249"/>
      <c r="XS22" s="249"/>
      <c r="XT22" s="249"/>
      <c r="XU22" s="249"/>
      <c r="XV22" s="249"/>
      <c r="XW22" s="249"/>
      <c r="XX22" s="249"/>
      <c r="XY22" s="249"/>
      <c r="XZ22" s="249"/>
      <c r="YA22" s="249"/>
      <c r="YB22" s="249"/>
      <c r="YC22" s="249"/>
      <c r="YD22" s="249"/>
      <c r="YE22" s="249"/>
      <c r="YF22" s="249"/>
      <c r="YG22" s="249"/>
      <c r="YH22" s="249"/>
      <c r="YI22" s="249"/>
      <c r="YJ22" s="249"/>
      <c r="YK22" s="249"/>
      <c r="YL22" s="249"/>
      <c r="YM22" s="249"/>
      <c r="YN22" s="249"/>
      <c r="YO22" s="249"/>
      <c r="YP22" s="249"/>
      <c r="YQ22" s="249"/>
      <c r="YR22" s="249"/>
      <c r="YS22" s="249"/>
      <c r="YT22" s="249"/>
      <c r="YU22" s="249"/>
      <c r="YV22" s="249"/>
      <c r="YW22" s="249"/>
      <c r="YX22" s="249"/>
      <c r="YY22" s="249"/>
      <c r="YZ22" s="249"/>
      <c r="ZA22" s="249"/>
      <c r="ZB22" s="249"/>
      <c r="ZC22" s="249"/>
      <c r="ZD22" s="249"/>
      <c r="ZE22" s="249"/>
      <c r="ZF22" s="249"/>
      <c r="ZG22" s="249"/>
      <c r="ZH22" s="249"/>
      <c r="ZI22" s="249"/>
      <c r="ZJ22" s="249"/>
      <c r="ZK22" s="249"/>
      <c r="ZL22" s="249"/>
      <c r="ZM22" s="249"/>
      <c r="ZN22" s="249"/>
      <c r="ZO22" s="249"/>
      <c r="ZP22" s="249"/>
      <c r="ZQ22" s="249"/>
      <c r="ZR22" s="249"/>
      <c r="ZS22" s="249"/>
      <c r="ZT22" s="249"/>
      <c r="ZU22" s="249"/>
      <c r="ZV22" s="249"/>
      <c r="ZW22" s="249"/>
      <c r="ZX22" s="249"/>
      <c r="ZY22" s="249"/>
      <c r="ZZ22" s="249"/>
      <c r="AAA22" s="249"/>
      <c r="AAB22" s="249"/>
      <c r="AAC22" s="249"/>
      <c r="AAD22" s="249"/>
      <c r="AAE22" s="249"/>
      <c r="AAF22" s="249"/>
      <c r="AAG22" s="249"/>
      <c r="AAH22" s="249"/>
      <c r="AAI22" s="249"/>
      <c r="AAJ22" s="249"/>
      <c r="AAK22" s="249"/>
      <c r="AAL22" s="249"/>
      <c r="AAM22" s="249"/>
      <c r="AAN22" s="249"/>
      <c r="AAO22" s="249"/>
      <c r="AAP22" s="249"/>
      <c r="AAQ22" s="249"/>
      <c r="AAR22" s="249"/>
      <c r="AAS22" s="249"/>
      <c r="AAT22" s="249"/>
      <c r="AAU22" s="249"/>
      <c r="AAV22" s="249"/>
      <c r="AAW22" s="249"/>
      <c r="AAX22" s="249"/>
      <c r="AAY22" s="249"/>
      <c r="AAZ22" s="249"/>
      <c r="ABA22" s="249"/>
      <c r="ABB22" s="249"/>
      <c r="ABC22" s="249"/>
      <c r="ABD22" s="249"/>
      <c r="ABE22" s="249"/>
      <c r="ABF22" s="249"/>
      <c r="ABG22" s="249"/>
      <c r="ABH22" s="249"/>
      <c r="ABI22" s="249"/>
      <c r="ABJ22" s="249"/>
      <c r="ABK22" s="249"/>
      <c r="ABL22" s="249"/>
      <c r="ABM22" s="249"/>
      <c r="ABN22" s="249"/>
      <c r="ABO22" s="249"/>
      <c r="ABP22" s="249"/>
      <c r="ABQ22" s="249"/>
      <c r="ABR22" s="249"/>
      <c r="ABS22" s="249"/>
      <c r="ABT22" s="249"/>
      <c r="ABU22" s="249"/>
      <c r="ABV22" s="249"/>
      <c r="ABW22" s="249"/>
      <c r="ABX22" s="249"/>
      <c r="ABY22" s="249"/>
      <c r="ABZ22" s="249"/>
      <c r="ACA22" s="249"/>
      <c r="ACB22" s="249"/>
      <c r="ACC22" s="249"/>
      <c r="ACD22" s="249"/>
      <c r="ACE22" s="249"/>
      <c r="ACF22" s="249"/>
      <c r="ACG22" s="249"/>
      <c r="ACH22" s="249"/>
      <c r="ACI22" s="249"/>
      <c r="ACJ22" s="249"/>
      <c r="ACK22" s="249"/>
      <c r="ACL22" s="249"/>
      <c r="ACM22" s="249"/>
      <c r="ACN22" s="249"/>
      <c r="ACO22" s="249"/>
      <c r="ACP22" s="249"/>
      <c r="ACQ22" s="249"/>
      <c r="ACR22" s="249"/>
      <c r="ACS22" s="249"/>
      <c r="ACT22" s="249"/>
      <c r="ACU22" s="249"/>
      <c r="ACV22" s="249"/>
      <c r="ACW22" s="249"/>
      <c r="ACX22" s="249"/>
      <c r="ACY22" s="249"/>
      <c r="ACZ22" s="249"/>
      <c r="ADA22" s="249"/>
      <c r="ADB22" s="249"/>
      <c r="ADC22" s="249"/>
      <c r="ADD22" s="249"/>
      <c r="ADE22" s="249"/>
      <c r="ADF22" s="249"/>
      <c r="ADG22" s="249"/>
      <c r="ADH22" s="249"/>
      <c r="ADI22" s="249"/>
      <c r="ADJ22" s="249"/>
      <c r="ADK22" s="249"/>
      <c r="ADL22" s="249"/>
      <c r="ADM22" s="249"/>
      <c r="ADN22" s="249"/>
      <c r="ADO22" s="249"/>
      <c r="ADP22" s="249"/>
      <c r="ADQ22" s="249"/>
      <c r="ADR22" s="249"/>
      <c r="ADS22" s="249"/>
      <c r="ADT22" s="249"/>
      <c r="ADU22" s="249"/>
      <c r="ADV22" s="249"/>
      <c r="ADW22" s="249"/>
      <c r="ADX22" s="249"/>
      <c r="ADY22" s="249"/>
      <c r="ADZ22" s="249"/>
      <c r="AEA22" s="249"/>
      <c r="AEB22" s="249"/>
      <c r="AEC22" s="249"/>
      <c r="AED22" s="249"/>
      <c r="AEE22" s="249"/>
      <c r="AEF22" s="249"/>
      <c r="AEG22" s="249"/>
      <c r="AEH22" s="249"/>
      <c r="AEI22" s="249"/>
      <c r="AEJ22" s="249"/>
      <c r="AEK22" s="249"/>
      <c r="AEL22" s="249"/>
      <c r="AEM22" s="249"/>
      <c r="AEN22" s="249"/>
      <c r="AEO22" s="249"/>
      <c r="AEP22" s="249"/>
      <c r="AEQ22" s="249"/>
      <c r="AER22" s="249"/>
      <c r="AES22" s="249"/>
      <c r="AET22" s="249"/>
      <c r="AEU22" s="249"/>
      <c r="AEV22" s="249"/>
      <c r="AEW22" s="249"/>
      <c r="AEX22" s="249"/>
      <c r="AEY22" s="249"/>
      <c r="AEZ22" s="249"/>
      <c r="AFA22" s="249"/>
      <c r="AFB22" s="249"/>
      <c r="AFC22" s="249"/>
      <c r="AFD22" s="249"/>
      <c r="AFE22" s="249"/>
      <c r="AFF22" s="249"/>
      <c r="AFG22" s="249"/>
      <c r="AFH22" s="249"/>
      <c r="AFI22" s="249"/>
      <c r="AFJ22" s="249"/>
      <c r="AFK22" s="249"/>
      <c r="AFL22" s="249"/>
      <c r="AFM22" s="249"/>
      <c r="AFN22" s="249"/>
      <c r="AFO22" s="249"/>
      <c r="AFP22" s="249"/>
      <c r="AFQ22" s="249"/>
      <c r="AFR22" s="249"/>
      <c r="AFS22" s="249"/>
      <c r="AFT22" s="249"/>
      <c r="AFU22" s="249"/>
      <c r="AFV22" s="249"/>
      <c r="AFW22" s="249"/>
      <c r="AFX22" s="249"/>
      <c r="AFY22" s="249"/>
      <c r="AFZ22" s="249"/>
      <c r="AGA22" s="249"/>
      <c r="AGB22" s="249"/>
      <c r="AGC22" s="249"/>
      <c r="AGD22" s="249"/>
      <c r="AGE22" s="249"/>
      <c r="AGF22" s="249"/>
      <c r="AGG22" s="249"/>
      <c r="AGH22" s="249"/>
      <c r="AGI22" s="249"/>
      <c r="AGJ22" s="249"/>
      <c r="AGK22" s="249"/>
      <c r="AGL22" s="249"/>
      <c r="AGM22" s="249"/>
      <c r="AGN22" s="249"/>
      <c r="AGO22" s="249"/>
      <c r="AGP22" s="249"/>
      <c r="AGQ22" s="249"/>
      <c r="AGR22" s="249"/>
      <c r="AGS22" s="249"/>
      <c r="AGT22" s="249"/>
      <c r="AGU22" s="249"/>
      <c r="AGV22" s="249"/>
      <c r="AGW22" s="249"/>
      <c r="AGX22" s="249"/>
      <c r="AGY22" s="249"/>
      <c r="AGZ22" s="249"/>
      <c r="AHA22" s="249"/>
      <c r="AHB22" s="249"/>
      <c r="AHC22" s="249"/>
      <c r="AHD22" s="249"/>
      <c r="AHE22" s="249"/>
      <c r="AHF22" s="249"/>
      <c r="AHG22" s="249"/>
      <c r="AHH22" s="249"/>
      <c r="AHI22" s="249"/>
      <c r="AHJ22" s="249"/>
      <c r="AHK22" s="249"/>
      <c r="AHL22" s="249"/>
      <c r="AHM22" s="249"/>
      <c r="AHN22" s="249"/>
      <c r="AHO22" s="249"/>
      <c r="AHP22" s="249"/>
      <c r="AHQ22" s="249"/>
      <c r="AHR22" s="249"/>
      <c r="AHS22" s="249"/>
      <c r="AHT22" s="249"/>
      <c r="AHU22" s="249"/>
      <c r="AHV22" s="249"/>
      <c r="AHW22" s="249"/>
      <c r="AHX22" s="249"/>
      <c r="AHY22" s="249"/>
      <c r="AHZ22" s="249"/>
      <c r="AIA22" s="249"/>
      <c r="AIB22" s="249"/>
      <c r="AIC22" s="249"/>
      <c r="AID22" s="249"/>
      <c r="AIE22" s="249"/>
      <c r="AIF22" s="249"/>
      <c r="AIG22" s="249"/>
      <c r="AIH22" s="249"/>
      <c r="AII22" s="249"/>
      <c r="AIJ22" s="249"/>
      <c r="AIK22" s="249"/>
      <c r="AIL22" s="249"/>
      <c r="AIM22" s="249"/>
      <c r="AIN22" s="249"/>
      <c r="AIO22" s="249"/>
      <c r="AIP22" s="249"/>
      <c r="AIQ22" s="249"/>
      <c r="AIR22" s="249"/>
      <c r="AIS22" s="249"/>
      <c r="AIT22" s="249"/>
      <c r="AIU22" s="249"/>
      <c r="AIV22" s="249"/>
      <c r="AIW22" s="249"/>
      <c r="AIX22" s="249"/>
      <c r="AIY22" s="249"/>
      <c r="AIZ22" s="249"/>
      <c r="AJA22" s="249"/>
      <c r="AJB22" s="249"/>
      <c r="AJC22" s="249"/>
      <c r="AJD22" s="249"/>
      <c r="AJE22" s="249"/>
      <c r="AJF22" s="249"/>
      <c r="AJG22" s="249"/>
      <c r="AJH22" s="249"/>
      <c r="AJI22" s="249"/>
      <c r="AJJ22" s="249"/>
      <c r="AJK22" s="249"/>
      <c r="AJL22" s="249"/>
      <c r="AJM22" s="249"/>
      <c r="AJN22" s="249"/>
      <c r="AJO22" s="249"/>
      <c r="AJP22" s="249"/>
      <c r="AJQ22" s="249"/>
      <c r="AJR22" s="249"/>
      <c r="AJS22" s="249"/>
      <c r="AJT22" s="249"/>
      <c r="AJU22" s="249"/>
      <c r="AJV22" s="249"/>
      <c r="AJW22" s="249"/>
      <c r="AJX22" s="249"/>
      <c r="AJY22" s="249"/>
      <c r="AJZ22" s="249"/>
      <c r="AKA22" s="249"/>
      <c r="AKB22" s="249"/>
      <c r="AKC22" s="249"/>
      <c r="AKD22" s="249"/>
      <c r="AKE22" s="249"/>
      <c r="AKF22" s="249"/>
      <c r="AKG22" s="249"/>
      <c r="AKH22" s="249"/>
      <c r="AKI22" s="249"/>
      <c r="AKJ22" s="249"/>
      <c r="AKK22" s="249"/>
      <c r="AKL22" s="249"/>
      <c r="AKM22" s="249"/>
      <c r="AKN22" s="249"/>
      <c r="AKO22" s="249"/>
      <c r="AKP22" s="249"/>
      <c r="AKQ22" s="249"/>
      <c r="AKR22" s="249"/>
      <c r="AKS22" s="249"/>
      <c r="AKT22" s="249"/>
      <c r="AKU22" s="249"/>
      <c r="AKV22" s="249"/>
      <c r="AKW22" s="249"/>
      <c r="AKX22" s="249"/>
      <c r="AKY22" s="249"/>
      <c r="AKZ22" s="249"/>
      <c r="ALA22" s="249"/>
      <c r="ALB22" s="249"/>
      <c r="ALC22" s="249"/>
      <c r="ALD22" s="249"/>
      <c r="ALE22" s="249"/>
      <c r="ALF22" s="249"/>
      <c r="ALG22" s="249"/>
      <c r="ALH22" s="249"/>
      <c r="ALI22" s="249"/>
      <c r="ALJ22" s="249"/>
      <c r="ALK22" s="249"/>
      <c r="ALL22" s="249"/>
      <c r="ALM22" s="249"/>
      <c r="ALN22" s="249"/>
      <c r="ALO22" s="249"/>
      <c r="ALP22" s="249"/>
      <c r="ALQ22" s="249"/>
      <c r="ALR22" s="249"/>
      <c r="ALS22" s="249"/>
      <c r="ALT22" s="249"/>
      <c r="ALU22" s="249"/>
      <c r="ALV22" s="249"/>
      <c r="ALW22" s="249"/>
      <c r="ALX22" s="249"/>
      <c r="ALY22" s="249"/>
      <c r="ALZ22" s="249"/>
      <c r="AMA22" s="249"/>
      <c r="AMB22" s="249"/>
      <c r="AMC22" s="249"/>
      <c r="AMD22" s="249"/>
      <c r="AME22" s="249"/>
      <c r="AMF22" s="249"/>
      <c r="AMG22" s="249"/>
      <c r="AMH22" s="249"/>
      <c r="AMI22" s="249"/>
      <c r="AMJ22" s="249"/>
      <c r="AMK22" s="249"/>
      <c r="AML22" s="249"/>
      <c r="AMM22" s="249"/>
      <c r="AMN22" s="249"/>
      <c r="AMO22" s="249"/>
      <c r="AMP22" s="249"/>
      <c r="AMQ22" s="249"/>
      <c r="AMR22" s="249"/>
      <c r="AMS22" s="249"/>
      <c r="AMT22" s="249"/>
      <c r="AMU22" s="249"/>
      <c r="AMV22" s="249"/>
      <c r="AMW22" s="249"/>
      <c r="AMX22" s="249"/>
      <c r="AMY22" s="249"/>
      <c r="AMZ22" s="249"/>
      <c r="ANA22" s="249"/>
      <c r="ANB22" s="249"/>
      <c r="ANC22" s="249"/>
      <c r="AND22" s="249"/>
      <c r="ANE22" s="249"/>
      <c r="ANF22" s="249"/>
      <c r="ANG22" s="249"/>
      <c r="ANH22" s="249"/>
      <c r="ANI22" s="249"/>
      <c r="ANJ22" s="249"/>
      <c r="ANK22" s="249"/>
      <c r="ANL22" s="249"/>
      <c r="ANM22" s="249"/>
      <c r="ANN22" s="249"/>
      <c r="ANO22" s="249"/>
      <c r="ANP22" s="249"/>
      <c r="ANQ22" s="249"/>
      <c r="ANR22" s="249"/>
      <c r="ANS22" s="249"/>
      <c r="ANT22" s="249"/>
      <c r="ANU22" s="249"/>
      <c r="ANV22" s="249"/>
      <c r="ANW22" s="249"/>
      <c r="ANX22" s="249"/>
      <c r="ANY22" s="249"/>
      <c r="ANZ22" s="249"/>
      <c r="AOA22" s="249"/>
      <c r="AOB22" s="249"/>
      <c r="AOC22" s="249"/>
      <c r="AOD22" s="249"/>
      <c r="AOE22" s="249"/>
      <c r="AOF22" s="249"/>
      <c r="AOG22" s="249"/>
      <c r="AOH22" s="249"/>
      <c r="AOI22" s="249"/>
      <c r="AOJ22" s="249"/>
      <c r="AOK22" s="249"/>
      <c r="AOL22" s="249"/>
      <c r="AOM22" s="249"/>
      <c r="AON22" s="249"/>
      <c r="AOO22" s="249"/>
      <c r="AOP22" s="249"/>
      <c r="AOQ22" s="249"/>
      <c r="AOR22" s="249"/>
      <c r="AOS22" s="249"/>
      <c r="AOT22" s="249"/>
      <c r="AOU22" s="249"/>
      <c r="AOV22" s="249"/>
      <c r="AOW22" s="249"/>
      <c r="AOX22" s="249"/>
      <c r="AOY22" s="249"/>
      <c r="AOZ22" s="249"/>
      <c r="APA22" s="249"/>
      <c r="APB22" s="249"/>
      <c r="APC22" s="249"/>
      <c r="APD22" s="249"/>
      <c r="APE22" s="249"/>
      <c r="APF22" s="249"/>
      <c r="APG22" s="249"/>
      <c r="APH22" s="249"/>
      <c r="API22" s="249"/>
      <c r="APJ22" s="249"/>
      <c r="APK22" s="249"/>
      <c r="APL22" s="249"/>
      <c r="APM22" s="249"/>
      <c r="APN22" s="249"/>
      <c r="APO22" s="249"/>
      <c r="APP22" s="249"/>
      <c r="APQ22" s="249"/>
      <c r="APR22" s="249"/>
      <c r="APS22" s="249"/>
      <c r="APT22" s="249"/>
      <c r="APU22" s="249"/>
      <c r="APV22" s="249"/>
      <c r="APW22" s="249"/>
      <c r="APX22" s="249"/>
      <c r="APY22" s="249"/>
      <c r="APZ22" s="249"/>
      <c r="AQA22" s="249"/>
      <c r="AQB22" s="249"/>
      <c r="AQC22" s="249"/>
      <c r="AQD22" s="249"/>
      <c r="AQE22" s="249"/>
      <c r="AQF22" s="249"/>
      <c r="AQG22" s="249"/>
      <c r="AQH22" s="249"/>
      <c r="AQI22" s="249"/>
      <c r="AQJ22" s="249"/>
      <c r="AQK22" s="249"/>
      <c r="AQL22" s="249"/>
      <c r="AQM22" s="249"/>
      <c r="AQN22" s="249"/>
      <c r="AQO22" s="249"/>
      <c r="AQP22" s="249"/>
      <c r="AQQ22" s="249"/>
      <c r="AQR22" s="249"/>
      <c r="AQS22" s="249"/>
      <c r="AQT22" s="249"/>
      <c r="AQU22" s="249"/>
      <c r="AQV22" s="249"/>
      <c r="AQW22" s="249"/>
      <c r="AQX22" s="249"/>
      <c r="AQY22" s="249"/>
      <c r="AQZ22" s="249"/>
      <c r="ARA22" s="249"/>
      <c r="ARB22" s="249"/>
      <c r="ARC22" s="249"/>
      <c r="ARD22" s="249"/>
      <c r="ARE22" s="249"/>
      <c r="ARF22" s="249"/>
      <c r="ARG22" s="249"/>
      <c r="ARH22" s="249"/>
      <c r="ARI22" s="249"/>
      <c r="ARJ22" s="249"/>
      <c r="ARK22" s="249"/>
      <c r="ARL22" s="249"/>
      <c r="ARM22" s="249"/>
      <c r="ARN22" s="249"/>
      <c r="ARO22" s="249"/>
      <c r="ARP22" s="249"/>
      <c r="ARQ22" s="249"/>
      <c r="ARR22" s="249"/>
      <c r="ARS22" s="249"/>
      <c r="ART22" s="249"/>
      <c r="ARU22" s="249"/>
      <c r="ARV22" s="249"/>
      <c r="ARW22" s="249"/>
      <c r="ARX22" s="249"/>
      <c r="ARY22" s="249"/>
      <c r="ARZ22" s="249"/>
      <c r="ASA22" s="249"/>
      <c r="ASB22" s="249"/>
      <c r="ASC22" s="249"/>
      <c r="ASD22" s="249"/>
      <c r="ASE22" s="249"/>
      <c r="ASF22" s="249"/>
      <c r="ASG22" s="249"/>
      <c r="ASH22" s="249"/>
      <c r="ASI22" s="249"/>
      <c r="ASJ22" s="249"/>
      <c r="ASK22" s="249"/>
      <c r="ASL22" s="249"/>
      <c r="ASM22" s="249"/>
      <c r="ASN22" s="249"/>
      <c r="ASO22" s="249"/>
      <c r="ASP22" s="249"/>
      <c r="ASQ22" s="249"/>
      <c r="ASR22" s="249"/>
      <c r="ASS22" s="249"/>
      <c r="AST22" s="249"/>
      <c r="ASU22" s="249"/>
      <c r="ASV22" s="249"/>
      <c r="ASW22" s="249"/>
      <c r="ASX22" s="249"/>
      <c r="ASY22" s="249"/>
      <c r="ASZ22" s="249"/>
      <c r="ATA22" s="249"/>
      <c r="ATB22" s="249"/>
      <c r="ATC22" s="249"/>
      <c r="ATD22" s="249"/>
      <c r="ATE22" s="249"/>
      <c r="ATF22" s="249"/>
      <c r="ATG22" s="249"/>
      <c r="ATH22" s="249"/>
      <c r="ATI22" s="249"/>
      <c r="ATJ22" s="249"/>
      <c r="ATK22" s="249"/>
      <c r="ATL22" s="249"/>
      <c r="ATM22" s="249"/>
      <c r="ATN22" s="249"/>
      <c r="ATO22" s="249"/>
      <c r="ATP22" s="249"/>
      <c r="ATQ22" s="249"/>
      <c r="ATR22" s="249"/>
      <c r="ATS22" s="249"/>
      <c r="ATT22" s="249"/>
      <c r="ATU22" s="249"/>
      <c r="ATV22" s="249"/>
      <c r="ATW22" s="249"/>
      <c r="ATX22" s="249"/>
      <c r="ATY22" s="249"/>
      <c r="ATZ22" s="249"/>
      <c r="AUA22" s="249"/>
      <c r="AUB22" s="249"/>
      <c r="AUC22" s="249"/>
      <c r="AUD22" s="249"/>
      <c r="AUE22" s="249"/>
      <c r="AUF22" s="249"/>
      <c r="AUG22" s="249"/>
      <c r="AUH22" s="249"/>
      <c r="AUI22" s="249"/>
      <c r="AUJ22" s="249"/>
      <c r="AUK22" s="249"/>
      <c r="AUL22" s="249"/>
      <c r="AUM22" s="249"/>
      <c r="AUN22" s="249"/>
      <c r="AUO22" s="249"/>
      <c r="AUP22" s="249"/>
      <c r="AUQ22" s="249"/>
      <c r="AUR22" s="249"/>
      <c r="AUS22" s="249"/>
      <c r="AUT22" s="249"/>
      <c r="AUU22" s="249"/>
      <c r="AUV22" s="249"/>
      <c r="AUW22" s="249"/>
      <c r="AUX22" s="249"/>
      <c r="AUY22" s="249"/>
      <c r="AUZ22" s="249"/>
      <c r="AVA22" s="249"/>
      <c r="AVB22" s="249"/>
      <c r="AVC22" s="249"/>
      <c r="AVD22" s="249"/>
      <c r="AVE22" s="249"/>
      <c r="AVF22" s="249"/>
      <c r="AVG22" s="249"/>
      <c r="AVH22" s="249"/>
      <c r="AVI22" s="249"/>
      <c r="AVJ22" s="249"/>
      <c r="AVK22" s="249"/>
      <c r="AVL22" s="249"/>
      <c r="AVM22" s="249"/>
      <c r="AVN22" s="249"/>
      <c r="AVO22" s="249"/>
      <c r="AVP22" s="249"/>
      <c r="AVQ22" s="249"/>
      <c r="AVR22" s="249"/>
      <c r="AVS22" s="249"/>
      <c r="AVT22" s="249"/>
      <c r="AVU22" s="249"/>
      <c r="AVV22" s="249"/>
      <c r="AVW22" s="249"/>
      <c r="AVX22" s="249"/>
      <c r="AVY22" s="249"/>
      <c r="AVZ22" s="249"/>
      <c r="AWA22" s="249"/>
      <c r="AWB22" s="249"/>
      <c r="AWC22" s="249"/>
      <c r="AWD22" s="249"/>
      <c r="AWE22" s="249"/>
      <c r="AWF22" s="249"/>
      <c r="AWG22" s="249"/>
      <c r="AWH22" s="249"/>
      <c r="AWI22" s="249"/>
      <c r="AWJ22" s="249"/>
      <c r="AWK22" s="249"/>
      <c r="AWL22" s="249"/>
      <c r="AWM22" s="249"/>
      <c r="AWN22" s="249"/>
      <c r="AWO22" s="249"/>
      <c r="AWP22" s="249"/>
      <c r="AWQ22" s="249"/>
      <c r="AWR22" s="249"/>
      <c r="AWS22" s="249"/>
      <c r="AWT22" s="249"/>
      <c r="AWU22" s="249"/>
      <c r="AWV22" s="249"/>
      <c r="AWW22" s="249"/>
      <c r="AWX22" s="249"/>
      <c r="AWY22" s="249"/>
      <c r="AWZ22" s="249"/>
      <c r="AXA22" s="249"/>
      <c r="AXB22" s="249"/>
      <c r="AXC22" s="249"/>
      <c r="AXD22" s="249"/>
      <c r="AXE22" s="249"/>
      <c r="AXF22" s="249"/>
      <c r="AXG22" s="249"/>
      <c r="AXH22" s="249"/>
      <c r="AXI22" s="249"/>
      <c r="AXJ22" s="249"/>
      <c r="AXK22" s="249"/>
      <c r="AXL22" s="249"/>
      <c r="AXM22" s="249"/>
      <c r="AXN22" s="249"/>
      <c r="AXO22" s="249"/>
      <c r="AXP22" s="249"/>
      <c r="AXQ22" s="249"/>
      <c r="AXR22" s="249"/>
      <c r="AXS22" s="249"/>
      <c r="AXT22" s="249"/>
      <c r="AXU22" s="249"/>
      <c r="AXV22" s="249"/>
      <c r="AXW22" s="249"/>
      <c r="AXX22" s="249"/>
      <c r="AXY22" s="249"/>
      <c r="AXZ22" s="249"/>
      <c r="AYA22" s="249"/>
      <c r="AYB22" s="249"/>
      <c r="AYC22" s="249"/>
      <c r="AYD22" s="249"/>
      <c r="AYE22" s="249"/>
      <c r="AYF22" s="249"/>
      <c r="AYG22" s="249"/>
      <c r="AYH22" s="249"/>
      <c r="AYI22" s="249"/>
      <c r="AYJ22" s="249"/>
      <c r="AYK22" s="249"/>
      <c r="AYL22" s="249"/>
      <c r="AYM22" s="249"/>
      <c r="AYN22" s="249"/>
      <c r="AYO22" s="249"/>
      <c r="AYP22" s="249"/>
      <c r="AYQ22" s="249"/>
      <c r="AYR22" s="249"/>
      <c r="AYS22" s="249"/>
      <c r="AYT22" s="249"/>
      <c r="AYU22" s="249"/>
      <c r="AYV22" s="249"/>
      <c r="AYW22" s="249"/>
      <c r="AYX22" s="249"/>
      <c r="AYY22" s="249"/>
      <c r="AYZ22" s="249"/>
      <c r="AZA22" s="249"/>
      <c r="AZB22" s="249"/>
      <c r="AZC22" s="249"/>
      <c r="AZD22" s="249"/>
      <c r="AZE22" s="249"/>
      <c r="AZF22" s="249"/>
      <c r="AZG22" s="249"/>
      <c r="AZH22" s="249"/>
      <c r="AZI22" s="249"/>
      <c r="AZJ22" s="249"/>
      <c r="AZK22" s="249"/>
      <c r="AZL22" s="249"/>
      <c r="AZM22" s="249"/>
      <c r="AZN22" s="249"/>
      <c r="AZO22" s="249"/>
      <c r="AZP22" s="249"/>
      <c r="AZQ22" s="249"/>
      <c r="AZR22" s="249"/>
      <c r="AZS22" s="249"/>
      <c r="AZT22" s="249"/>
      <c r="AZU22" s="249"/>
      <c r="AZV22" s="249"/>
      <c r="AZW22" s="249"/>
      <c r="AZX22" s="249"/>
      <c r="AZY22" s="249"/>
      <c r="AZZ22" s="249"/>
      <c r="BAA22" s="249"/>
      <c r="BAB22" s="249"/>
      <c r="BAC22" s="249"/>
      <c r="BAD22" s="249"/>
      <c r="BAE22" s="249"/>
      <c r="BAF22" s="249"/>
      <c r="BAG22" s="249"/>
      <c r="BAH22" s="249"/>
      <c r="BAI22" s="249"/>
      <c r="BAJ22" s="249"/>
      <c r="BAK22" s="249"/>
      <c r="BAL22" s="249"/>
      <c r="BAM22" s="249"/>
      <c r="BAN22" s="249"/>
      <c r="BAO22" s="249"/>
      <c r="BAP22" s="249"/>
      <c r="BAQ22" s="249"/>
      <c r="BAR22" s="249"/>
      <c r="BAS22" s="249"/>
      <c r="BAT22" s="249"/>
      <c r="BAU22" s="249"/>
      <c r="BAV22" s="249"/>
      <c r="BAW22" s="249"/>
      <c r="BAX22" s="249"/>
      <c r="BAY22" s="249"/>
      <c r="BAZ22" s="249"/>
      <c r="BBA22" s="249"/>
      <c r="BBB22" s="249"/>
      <c r="BBC22" s="249"/>
      <c r="BBD22" s="249"/>
      <c r="BBE22" s="249"/>
      <c r="BBF22" s="249"/>
      <c r="BBG22" s="249"/>
      <c r="BBH22" s="249"/>
      <c r="BBI22" s="249"/>
      <c r="BBJ22" s="249"/>
      <c r="BBK22" s="249"/>
      <c r="BBL22" s="249"/>
      <c r="BBM22" s="249"/>
      <c r="BBN22" s="249"/>
      <c r="BBO22" s="249"/>
      <c r="BBP22" s="249"/>
      <c r="BBQ22" s="249"/>
      <c r="BBR22" s="249"/>
      <c r="BBS22" s="249"/>
      <c r="BBT22" s="249"/>
      <c r="BBU22" s="249"/>
      <c r="BBV22" s="249"/>
      <c r="BBW22" s="249"/>
      <c r="BBX22" s="249"/>
      <c r="BBY22" s="249"/>
      <c r="BBZ22" s="249"/>
      <c r="BCA22" s="249"/>
      <c r="BCB22" s="249"/>
      <c r="BCC22" s="249"/>
      <c r="BCD22" s="249"/>
      <c r="BCE22" s="249"/>
      <c r="BCF22" s="249"/>
      <c r="BCG22" s="249"/>
      <c r="BCH22" s="249"/>
      <c r="BCI22" s="249"/>
      <c r="BCJ22" s="249"/>
      <c r="BCK22" s="249"/>
      <c r="BCL22" s="249"/>
      <c r="BCM22" s="249"/>
      <c r="BCN22" s="249"/>
      <c r="BCO22" s="249"/>
      <c r="BCP22" s="249"/>
      <c r="BCQ22" s="249"/>
      <c r="BCR22" s="249"/>
      <c r="BCS22" s="249"/>
      <c r="BCT22" s="249"/>
      <c r="BCU22" s="249"/>
      <c r="BCV22" s="249"/>
      <c r="BCW22" s="249"/>
      <c r="BCX22" s="249"/>
      <c r="BCY22" s="249"/>
      <c r="BCZ22" s="249"/>
      <c r="BDA22" s="249"/>
      <c r="BDB22" s="249"/>
      <c r="BDC22" s="249"/>
      <c r="BDD22" s="249"/>
      <c r="BDE22" s="249"/>
      <c r="BDF22" s="249"/>
      <c r="BDG22" s="249"/>
      <c r="BDH22" s="249"/>
      <c r="BDI22" s="249"/>
      <c r="BDJ22" s="249"/>
      <c r="BDK22" s="249"/>
      <c r="BDL22" s="249"/>
      <c r="BDM22" s="249"/>
      <c r="BDN22" s="249"/>
      <c r="BDO22" s="249"/>
      <c r="BDP22" s="249"/>
      <c r="BDQ22" s="249"/>
      <c r="BDR22" s="249"/>
      <c r="BDS22" s="249"/>
      <c r="BDT22" s="249"/>
      <c r="BDU22" s="249"/>
      <c r="BDV22" s="249"/>
      <c r="BDW22" s="249"/>
      <c r="BDX22" s="249"/>
      <c r="BDY22" s="249"/>
      <c r="BDZ22" s="249"/>
      <c r="BEA22" s="249"/>
      <c r="BEB22" s="249"/>
      <c r="BEC22" s="249"/>
      <c r="BED22" s="249"/>
      <c r="BEE22" s="249"/>
      <c r="BEF22" s="249"/>
      <c r="BEG22" s="249"/>
      <c r="BEH22" s="249"/>
      <c r="BEI22" s="249"/>
      <c r="BEJ22" s="249"/>
      <c r="BEK22" s="249"/>
      <c r="BEL22" s="249"/>
      <c r="BEM22" s="249"/>
      <c r="BEN22" s="249"/>
      <c r="BEO22" s="249"/>
      <c r="BEP22" s="249"/>
      <c r="BEQ22" s="249"/>
      <c r="BER22" s="249"/>
      <c r="BES22" s="249"/>
      <c r="BET22" s="249"/>
      <c r="BEU22" s="249"/>
      <c r="BEV22" s="249"/>
      <c r="BEW22" s="249"/>
      <c r="BEX22" s="249"/>
      <c r="BEY22" s="249"/>
      <c r="BEZ22" s="249"/>
      <c r="BFA22" s="249"/>
      <c r="BFB22" s="249"/>
      <c r="BFC22" s="249"/>
      <c r="BFD22" s="249"/>
      <c r="BFE22" s="249"/>
      <c r="BFF22" s="249"/>
      <c r="BFG22" s="249"/>
      <c r="BFH22" s="249"/>
      <c r="BFI22" s="249"/>
      <c r="BFJ22" s="249"/>
      <c r="BFK22" s="249"/>
      <c r="BFL22" s="249"/>
      <c r="BFM22" s="249"/>
      <c r="BFN22" s="249"/>
      <c r="BFO22" s="249"/>
      <c r="BFP22" s="249"/>
      <c r="BFQ22" s="249"/>
      <c r="BFR22" s="249"/>
      <c r="BFS22" s="249"/>
      <c r="BFT22" s="249"/>
      <c r="BFU22" s="249"/>
      <c r="BFV22" s="249"/>
      <c r="BFW22" s="249"/>
      <c r="BFX22" s="249"/>
      <c r="BFY22" s="249"/>
      <c r="BFZ22" s="249"/>
      <c r="BGA22" s="249"/>
      <c r="BGB22" s="249"/>
      <c r="BGC22" s="249"/>
      <c r="BGD22" s="249"/>
      <c r="BGE22" s="249"/>
      <c r="BGF22" s="249"/>
      <c r="BGG22" s="249"/>
      <c r="BGH22" s="249"/>
      <c r="BGI22" s="249"/>
      <c r="BGJ22" s="249"/>
      <c r="BGK22" s="249"/>
      <c r="BGL22" s="249"/>
      <c r="BGM22" s="249"/>
      <c r="BGN22" s="249"/>
      <c r="BGO22" s="249"/>
      <c r="BGP22" s="249"/>
      <c r="BGQ22" s="249"/>
      <c r="BGR22" s="249"/>
      <c r="BGS22" s="249"/>
      <c r="BGT22" s="249"/>
      <c r="BGU22" s="249"/>
      <c r="BGV22" s="249"/>
      <c r="BGW22" s="249"/>
      <c r="BGX22" s="249"/>
      <c r="BGY22" s="249"/>
      <c r="BGZ22" s="249"/>
      <c r="BHA22" s="249"/>
      <c r="BHB22" s="249"/>
      <c r="BHC22" s="249"/>
      <c r="BHD22" s="249"/>
      <c r="BHE22" s="249"/>
      <c r="BHF22" s="249"/>
      <c r="BHG22" s="249"/>
      <c r="BHH22" s="249"/>
      <c r="BHI22" s="249"/>
      <c r="BHJ22" s="249"/>
      <c r="BHK22" s="249"/>
      <c r="BHL22" s="249"/>
      <c r="BHM22" s="249"/>
      <c r="BHN22" s="249"/>
      <c r="BHO22" s="249"/>
      <c r="BHP22" s="249"/>
      <c r="BHQ22" s="249"/>
      <c r="BHR22" s="249"/>
      <c r="BHS22" s="249"/>
      <c r="BHT22" s="249"/>
      <c r="BHU22" s="249"/>
      <c r="BHV22" s="249"/>
      <c r="BHW22" s="249"/>
      <c r="BHX22" s="249"/>
      <c r="BHY22" s="249"/>
      <c r="BHZ22" s="249"/>
      <c r="BIA22" s="249"/>
      <c r="BIB22" s="249"/>
      <c r="BIC22" s="249"/>
      <c r="BID22" s="249"/>
      <c r="BIE22" s="249"/>
      <c r="BIF22" s="249"/>
      <c r="BIG22" s="249"/>
      <c r="BIH22" s="249"/>
      <c r="BII22" s="249"/>
      <c r="BIJ22" s="249"/>
      <c r="BIK22" s="249"/>
      <c r="BIL22" s="249"/>
      <c r="BIM22" s="249"/>
      <c r="BIN22" s="249"/>
      <c r="BIO22" s="249"/>
      <c r="BIP22" s="249"/>
      <c r="BIQ22" s="249"/>
      <c r="BIR22" s="249"/>
      <c r="BIS22" s="249"/>
      <c r="BIT22" s="249"/>
      <c r="BIU22" s="249"/>
      <c r="BIV22" s="249"/>
      <c r="BIW22" s="249"/>
      <c r="BIX22" s="249"/>
      <c r="BIY22" s="249"/>
      <c r="BIZ22" s="249"/>
      <c r="BJA22" s="249"/>
      <c r="BJB22" s="249"/>
      <c r="BJC22" s="249"/>
      <c r="BJD22" s="249"/>
      <c r="BJE22" s="249"/>
      <c r="BJF22" s="249"/>
      <c r="BJG22" s="249"/>
      <c r="BJH22" s="249"/>
      <c r="BJI22" s="249"/>
      <c r="BJJ22" s="249"/>
      <c r="BJK22" s="249"/>
      <c r="BJL22" s="249"/>
      <c r="BJM22" s="249"/>
      <c r="BJN22" s="249"/>
      <c r="BJO22" s="249"/>
      <c r="BJP22" s="249"/>
      <c r="BJQ22" s="249"/>
      <c r="BJR22" s="249"/>
      <c r="BJS22" s="249"/>
      <c r="BJT22" s="249"/>
      <c r="BJU22" s="249"/>
      <c r="BJV22" s="249"/>
      <c r="BJW22" s="249"/>
      <c r="BJX22" s="249"/>
      <c r="BJY22" s="249"/>
      <c r="BJZ22" s="249"/>
      <c r="BKA22" s="249"/>
      <c r="BKB22" s="249"/>
      <c r="BKC22" s="249"/>
      <c r="BKD22" s="249"/>
      <c r="BKE22" s="249"/>
      <c r="BKF22" s="249"/>
      <c r="BKG22" s="249"/>
      <c r="BKH22" s="249"/>
      <c r="BKI22" s="249"/>
      <c r="BKJ22" s="249"/>
      <c r="BKK22" s="249"/>
      <c r="BKL22" s="249"/>
      <c r="BKM22" s="249"/>
      <c r="BKN22" s="249"/>
      <c r="BKO22" s="249"/>
      <c r="BKP22" s="249"/>
      <c r="BKQ22" s="249"/>
      <c r="BKR22" s="249"/>
      <c r="BKS22" s="249"/>
      <c r="BKT22" s="249"/>
      <c r="BKU22" s="249"/>
      <c r="BKV22" s="249"/>
      <c r="BKW22" s="249"/>
      <c r="BKX22" s="249"/>
      <c r="BKY22" s="249"/>
      <c r="BKZ22" s="249"/>
      <c r="BLA22" s="249"/>
      <c r="BLB22" s="249"/>
      <c r="BLC22" s="249"/>
      <c r="BLD22" s="249"/>
      <c r="BLE22" s="249"/>
      <c r="BLF22" s="249"/>
      <c r="BLG22" s="249"/>
      <c r="BLH22" s="249"/>
      <c r="BLI22" s="249"/>
      <c r="BLJ22" s="249"/>
      <c r="BLK22" s="249"/>
      <c r="BLL22" s="249"/>
      <c r="BLM22" s="249"/>
      <c r="BLN22" s="249"/>
      <c r="BLO22" s="249"/>
      <c r="BLP22" s="249"/>
      <c r="BLQ22" s="249"/>
      <c r="BLR22" s="249"/>
      <c r="BLS22" s="249"/>
      <c r="BLT22" s="249"/>
      <c r="BLU22" s="249"/>
      <c r="BLV22" s="249"/>
      <c r="BLW22" s="249"/>
      <c r="BLX22" s="249"/>
      <c r="BLY22" s="249"/>
      <c r="BLZ22" s="249"/>
      <c r="BMA22" s="249"/>
      <c r="BMB22" s="249"/>
      <c r="BMC22" s="249"/>
      <c r="BMD22" s="249"/>
      <c r="BME22" s="249"/>
      <c r="BMF22" s="249"/>
      <c r="BMG22" s="249"/>
      <c r="BMH22" s="249"/>
      <c r="BMI22" s="249"/>
      <c r="BMJ22" s="249"/>
      <c r="BMK22" s="249"/>
      <c r="BML22" s="249"/>
      <c r="BMM22" s="249"/>
      <c r="BMN22" s="249"/>
      <c r="BMO22" s="249"/>
      <c r="BMP22" s="249"/>
      <c r="BMQ22" s="249"/>
      <c r="BMR22" s="249"/>
      <c r="BMS22" s="249"/>
      <c r="BMT22" s="249"/>
      <c r="BMU22" s="249"/>
      <c r="BMV22" s="249"/>
      <c r="BMW22" s="249"/>
      <c r="BMX22" s="249"/>
      <c r="BMY22" s="249"/>
      <c r="BMZ22" s="249"/>
      <c r="BNA22" s="249"/>
      <c r="BNB22" s="249"/>
      <c r="BNC22" s="249"/>
      <c r="BND22" s="249"/>
      <c r="BNE22" s="249"/>
      <c r="BNF22" s="249"/>
      <c r="BNG22" s="249"/>
      <c r="BNH22" s="249"/>
      <c r="BNI22" s="249"/>
      <c r="BNJ22" s="249"/>
      <c r="BNK22" s="249"/>
      <c r="BNL22" s="249"/>
      <c r="BNM22" s="249"/>
      <c r="BNN22" s="249"/>
      <c r="BNO22" s="249"/>
      <c r="BNP22" s="249"/>
      <c r="BNQ22" s="249"/>
      <c r="BNR22" s="249"/>
      <c r="BNS22" s="249"/>
      <c r="BNT22" s="249"/>
      <c r="BNU22" s="249"/>
      <c r="BNV22" s="249"/>
      <c r="BNW22" s="249"/>
      <c r="BNX22" s="249"/>
      <c r="BNY22" s="249"/>
      <c r="BNZ22" s="249"/>
      <c r="BOA22" s="249"/>
      <c r="BOB22" s="249"/>
      <c r="BOC22" s="249"/>
      <c r="BOD22" s="249"/>
      <c r="BOE22" s="249"/>
      <c r="BOF22" s="249"/>
      <c r="BOG22" s="249"/>
      <c r="BOH22" s="249"/>
      <c r="BOI22" s="249"/>
      <c r="BOJ22" s="249"/>
      <c r="BOK22" s="249"/>
      <c r="BOL22" s="249"/>
      <c r="BOM22" s="249"/>
      <c r="BON22" s="249"/>
      <c r="BOO22" s="249"/>
      <c r="BOP22" s="249"/>
      <c r="BOQ22" s="249"/>
      <c r="BOR22" s="249"/>
      <c r="BOS22" s="249"/>
      <c r="BOT22" s="249"/>
      <c r="BOU22" s="249"/>
      <c r="BOV22" s="249"/>
      <c r="BOW22" s="249"/>
      <c r="BOX22" s="249"/>
      <c r="BOY22" s="249"/>
      <c r="BOZ22" s="249"/>
      <c r="BPA22" s="249"/>
      <c r="BPB22" s="249"/>
      <c r="BPC22" s="249"/>
      <c r="BPD22" s="249"/>
      <c r="BPE22" s="249"/>
      <c r="BPF22" s="249"/>
      <c r="BPG22" s="249"/>
      <c r="BPH22" s="249"/>
      <c r="BPI22" s="249"/>
      <c r="BPJ22" s="249"/>
      <c r="BPK22" s="249"/>
      <c r="BPL22" s="249"/>
      <c r="BPM22" s="249"/>
      <c r="BPN22" s="249"/>
      <c r="BPO22" s="249"/>
      <c r="BPP22" s="249"/>
      <c r="BPQ22" s="249"/>
      <c r="BPR22" s="249"/>
      <c r="BPS22" s="249"/>
      <c r="BPT22" s="249"/>
      <c r="BPU22" s="249"/>
      <c r="BPV22" s="249"/>
      <c r="BPW22" s="249"/>
      <c r="BPX22" s="249"/>
      <c r="BPY22" s="249"/>
      <c r="BPZ22" s="249"/>
      <c r="BQA22" s="249"/>
      <c r="BQB22" s="249"/>
      <c r="BQC22" s="249"/>
      <c r="BQD22" s="249"/>
      <c r="BQE22" s="249"/>
      <c r="BQF22" s="249"/>
      <c r="BQG22" s="249"/>
      <c r="BQH22" s="249"/>
      <c r="BQI22" s="249"/>
      <c r="BQJ22" s="249"/>
      <c r="BQK22" s="249"/>
      <c r="BQL22" s="249"/>
      <c r="BQM22" s="249"/>
      <c r="BQN22" s="249"/>
      <c r="BQO22" s="249"/>
      <c r="BQP22" s="249"/>
      <c r="BQQ22" s="249"/>
      <c r="BQR22" s="249"/>
      <c r="BQS22" s="249"/>
      <c r="BQT22" s="249"/>
      <c r="BQU22" s="249"/>
      <c r="BQV22" s="249"/>
      <c r="BQW22" s="249"/>
      <c r="BQX22" s="249"/>
      <c r="BQY22" s="249"/>
      <c r="BQZ22" s="249"/>
      <c r="BRA22" s="249"/>
      <c r="BRB22" s="249"/>
      <c r="BRC22" s="249"/>
      <c r="BRD22" s="249"/>
      <c r="BRE22" s="249"/>
      <c r="BRF22" s="249"/>
      <c r="BRG22" s="249"/>
      <c r="BRH22" s="249"/>
      <c r="BRI22" s="249"/>
      <c r="BRJ22" s="249"/>
      <c r="BRK22" s="249"/>
      <c r="BRL22" s="249"/>
      <c r="BRM22" s="249"/>
      <c r="BRN22" s="249"/>
      <c r="BRO22" s="249"/>
      <c r="BRP22" s="249"/>
      <c r="BRQ22" s="249"/>
      <c r="BRR22" s="249"/>
      <c r="BRS22" s="249"/>
      <c r="BRT22" s="249"/>
      <c r="BRU22" s="249"/>
      <c r="BRV22" s="249"/>
      <c r="BRW22" s="249"/>
      <c r="BRX22" s="249"/>
      <c r="BRY22" s="249"/>
      <c r="BRZ22" s="249"/>
      <c r="BSA22" s="249"/>
      <c r="BSB22" s="249"/>
      <c r="BSC22" s="249"/>
      <c r="BSD22" s="249"/>
      <c r="BSE22" s="249"/>
      <c r="BSF22" s="249"/>
      <c r="BSG22" s="249"/>
      <c r="BSH22" s="249"/>
      <c r="BSI22" s="249"/>
      <c r="BSJ22" s="249"/>
      <c r="BSK22" s="249"/>
      <c r="BSL22" s="249"/>
      <c r="BSM22" s="249"/>
      <c r="BSN22" s="249"/>
      <c r="BSO22" s="249"/>
      <c r="BSP22" s="249"/>
      <c r="BSQ22" s="249"/>
      <c r="BSR22" s="249"/>
      <c r="BSS22" s="249"/>
      <c r="BST22" s="249"/>
      <c r="BSU22" s="249"/>
      <c r="BSV22" s="249"/>
      <c r="BSW22" s="249"/>
      <c r="BSX22" s="249"/>
      <c r="BSY22" s="249"/>
      <c r="BSZ22" s="249"/>
      <c r="BTA22" s="249"/>
      <c r="BTB22" s="249"/>
      <c r="BTC22" s="249"/>
      <c r="BTD22" s="249"/>
      <c r="BTE22" s="249"/>
      <c r="BTF22" s="249"/>
      <c r="BTG22" s="249"/>
      <c r="BTH22" s="249"/>
      <c r="BTI22" s="249"/>
      <c r="BTJ22" s="249"/>
      <c r="BTK22" s="249"/>
      <c r="BTL22" s="249"/>
      <c r="BTM22" s="249"/>
      <c r="BTN22" s="249"/>
      <c r="BTO22" s="249"/>
      <c r="BTP22" s="249"/>
      <c r="BTQ22" s="249"/>
      <c r="BTR22" s="249"/>
      <c r="BTS22" s="249"/>
      <c r="BTT22" s="249"/>
      <c r="BTU22" s="249"/>
      <c r="BTV22" s="249"/>
      <c r="BTW22" s="249"/>
      <c r="BTX22" s="249"/>
      <c r="BTY22" s="249"/>
      <c r="BTZ22" s="249"/>
      <c r="BUA22" s="249"/>
      <c r="BUB22" s="249"/>
      <c r="BUC22" s="249"/>
      <c r="BUD22" s="249"/>
      <c r="BUE22" s="249"/>
      <c r="BUF22" s="249"/>
      <c r="BUG22" s="249"/>
      <c r="BUH22" s="249"/>
      <c r="BUI22" s="249"/>
      <c r="BUJ22" s="249"/>
      <c r="BUK22" s="249"/>
      <c r="BUL22" s="249"/>
      <c r="BUM22" s="249"/>
      <c r="BUN22" s="249"/>
      <c r="BUO22" s="249"/>
      <c r="BUP22" s="249"/>
      <c r="BUQ22" s="249"/>
      <c r="BUR22" s="249"/>
      <c r="BUS22" s="249"/>
      <c r="BUT22" s="249"/>
      <c r="BUU22" s="249"/>
      <c r="BUV22" s="249"/>
      <c r="BUW22" s="249"/>
      <c r="BUX22" s="249"/>
      <c r="BUY22" s="249"/>
      <c r="BUZ22" s="249"/>
      <c r="BVA22" s="249"/>
      <c r="BVB22" s="249"/>
      <c r="BVC22" s="249"/>
      <c r="BVD22" s="249"/>
      <c r="BVE22" s="249"/>
      <c r="BVF22" s="249"/>
      <c r="BVG22" s="249"/>
      <c r="BVH22" s="249"/>
      <c r="BVI22" s="249"/>
      <c r="BVJ22" s="249"/>
      <c r="BVK22" s="249"/>
      <c r="BVL22" s="249"/>
      <c r="BVM22" s="249"/>
      <c r="BVN22" s="249"/>
      <c r="BVO22" s="249"/>
      <c r="BVP22" s="249"/>
      <c r="BVQ22" s="249"/>
      <c r="BVR22" s="249"/>
      <c r="BVS22" s="249"/>
      <c r="BVT22" s="249"/>
      <c r="BVU22" s="249"/>
      <c r="BVV22" s="249"/>
      <c r="BVW22" s="249"/>
      <c r="BVX22" s="249"/>
      <c r="BVY22" s="249"/>
      <c r="BVZ22" s="249"/>
      <c r="BWA22" s="249"/>
      <c r="BWB22" s="249"/>
      <c r="BWC22" s="249"/>
      <c r="BWD22" s="249"/>
      <c r="BWE22" s="249"/>
      <c r="BWF22" s="249"/>
      <c r="BWG22" s="249"/>
      <c r="BWH22" s="249"/>
      <c r="BWI22" s="249"/>
      <c r="BWJ22" s="249"/>
      <c r="BWK22" s="249"/>
      <c r="BWL22" s="249"/>
      <c r="BWM22" s="249"/>
      <c r="BWN22" s="249"/>
      <c r="BWO22" s="249"/>
      <c r="BWP22" s="249"/>
      <c r="BWQ22" s="249"/>
      <c r="BWR22" s="249"/>
      <c r="BWS22" s="249"/>
      <c r="BWT22" s="249"/>
      <c r="BWU22" s="249"/>
      <c r="BWV22" s="249"/>
      <c r="BWW22" s="249"/>
      <c r="BWX22" s="249"/>
      <c r="BWY22" s="249"/>
      <c r="BWZ22" s="249"/>
      <c r="BXA22" s="249"/>
      <c r="BXB22" s="249"/>
      <c r="BXC22" s="249"/>
      <c r="BXD22" s="249"/>
      <c r="BXE22" s="249"/>
      <c r="BXF22" s="249"/>
      <c r="BXG22" s="249"/>
      <c r="BXH22" s="249"/>
      <c r="BXI22" s="249"/>
      <c r="BXJ22" s="249"/>
      <c r="BXK22" s="249"/>
      <c r="BXL22" s="249"/>
      <c r="BXM22" s="249"/>
      <c r="BXN22" s="249"/>
      <c r="BXO22" s="249"/>
      <c r="BXP22" s="249"/>
      <c r="BXQ22" s="249"/>
      <c r="BXR22" s="249"/>
      <c r="BXS22" s="249"/>
      <c r="BXT22" s="249"/>
      <c r="BXU22" s="249"/>
      <c r="BXV22" s="249"/>
      <c r="BXW22" s="249"/>
      <c r="BXX22" s="249"/>
      <c r="BXY22" s="249"/>
      <c r="BXZ22" s="249"/>
      <c r="BYA22" s="249"/>
      <c r="BYB22" s="249"/>
      <c r="BYC22" s="249"/>
      <c r="BYD22" s="249"/>
      <c r="BYE22" s="249"/>
      <c r="BYF22" s="249"/>
      <c r="BYG22" s="249"/>
      <c r="BYH22" s="249"/>
      <c r="BYI22" s="249"/>
      <c r="BYJ22" s="249"/>
      <c r="BYK22" s="249"/>
      <c r="BYL22" s="249"/>
      <c r="BYM22" s="249"/>
      <c r="BYN22" s="249"/>
      <c r="BYO22" s="249"/>
      <c r="BYP22" s="249"/>
      <c r="BYQ22" s="249"/>
      <c r="BYR22" s="249"/>
      <c r="BYS22" s="249"/>
      <c r="BYT22" s="249"/>
      <c r="BYU22" s="249"/>
      <c r="BYV22" s="249"/>
      <c r="BYW22" s="249"/>
      <c r="BYX22" s="249"/>
      <c r="BYY22" s="249"/>
      <c r="BYZ22" s="249"/>
      <c r="BZA22" s="249"/>
      <c r="BZB22" s="249"/>
      <c r="BZC22" s="249"/>
      <c r="BZD22" s="249"/>
      <c r="BZE22" s="249"/>
      <c r="BZF22" s="249"/>
      <c r="BZG22" s="249"/>
      <c r="BZH22" s="249"/>
      <c r="BZI22" s="249"/>
      <c r="BZJ22" s="249"/>
      <c r="BZK22" s="249"/>
      <c r="BZL22" s="249"/>
      <c r="BZM22" s="249"/>
      <c r="BZN22" s="249"/>
      <c r="BZO22" s="249"/>
      <c r="BZP22" s="249"/>
      <c r="BZQ22" s="249"/>
      <c r="BZR22" s="249"/>
      <c r="BZS22" s="249"/>
      <c r="BZT22" s="249"/>
      <c r="BZU22" s="249"/>
      <c r="BZV22" s="249"/>
      <c r="BZW22" s="249"/>
      <c r="BZX22" s="249"/>
      <c r="BZY22" s="249"/>
      <c r="BZZ22" s="249"/>
      <c r="CAA22" s="249"/>
      <c r="CAB22" s="249"/>
      <c r="CAC22" s="249"/>
      <c r="CAD22" s="249"/>
      <c r="CAE22" s="249"/>
      <c r="CAF22" s="249"/>
      <c r="CAG22" s="249"/>
      <c r="CAH22" s="249"/>
      <c r="CAI22" s="249"/>
      <c r="CAJ22" s="249"/>
      <c r="CAK22" s="249"/>
      <c r="CAL22" s="249"/>
      <c r="CAM22" s="249"/>
      <c r="CAN22" s="249"/>
      <c r="CAO22" s="249"/>
      <c r="CAP22" s="249"/>
      <c r="CAQ22" s="249"/>
      <c r="CAR22" s="249"/>
      <c r="CAS22" s="249"/>
      <c r="CAT22" s="249"/>
      <c r="CAU22" s="249"/>
      <c r="CAV22" s="249"/>
      <c r="CAW22" s="249"/>
      <c r="CAX22" s="249"/>
      <c r="CAY22" s="249"/>
      <c r="CAZ22" s="249"/>
      <c r="CBA22" s="249"/>
      <c r="CBB22" s="249"/>
      <c r="CBC22" s="249"/>
      <c r="CBD22" s="249"/>
      <c r="CBE22" s="249"/>
      <c r="CBF22" s="249"/>
      <c r="CBG22" s="249"/>
      <c r="CBH22" s="249"/>
      <c r="CBI22" s="249"/>
      <c r="CBJ22" s="249"/>
      <c r="CBK22" s="249"/>
      <c r="CBL22" s="249"/>
      <c r="CBM22" s="249"/>
      <c r="CBN22" s="249"/>
      <c r="CBO22" s="249"/>
      <c r="CBP22" s="249"/>
      <c r="CBQ22" s="249"/>
      <c r="CBR22" s="249"/>
      <c r="CBS22" s="249"/>
      <c r="CBT22" s="249"/>
      <c r="CBU22" s="249"/>
      <c r="CBV22" s="249"/>
      <c r="CBW22" s="249"/>
      <c r="CBX22" s="249"/>
      <c r="CBY22" s="249"/>
      <c r="CBZ22" s="249"/>
      <c r="CCA22" s="249"/>
      <c r="CCB22" s="249"/>
      <c r="CCC22" s="249"/>
      <c r="CCD22" s="249"/>
      <c r="CCE22" s="249"/>
      <c r="CCF22" s="249"/>
      <c r="CCG22" s="249"/>
      <c r="CCH22" s="249"/>
      <c r="CCI22" s="249"/>
      <c r="CCJ22" s="249"/>
      <c r="CCK22" s="249"/>
      <c r="CCL22" s="249"/>
      <c r="CCM22" s="249"/>
      <c r="CCN22" s="249"/>
      <c r="CCO22" s="249"/>
      <c r="CCP22" s="249"/>
      <c r="CCQ22" s="249"/>
      <c r="CCR22" s="249"/>
      <c r="CCS22" s="249"/>
      <c r="CCT22" s="249"/>
      <c r="CCU22" s="249"/>
      <c r="CCV22" s="249"/>
      <c r="CCW22" s="249"/>
      <c r="CCX22" s="249"/>
      <c r="CCY22" s="249"/>
      <c r="CCZ22" s="249"/>
      <c r="CDA22" s="249"/>
      <c r="CDB22" s="249"/>
      <c r="CDC22" s="249"/>
      <c r="CDD22" s="249"/>
      <c r="CDE22" s="249"/>
      <c r="CDF22" s="249"/>
      <c r="CDG22" s="249"/>
      <c r="CDH22" s="249"/>
      <c r="CDI22" s="249"/>
      <c r="CDJ22" s="249"/>
      <c r="CDK22" s="249"/>
      <c r="CDL22" s="249"/>
      <c r="CDM22" s="249"/>
      <c r="CDN22" s="249"/>
      <c r="CDO22" s="249"/>
      <c r="CDP22" s="249"/>
      <c r="CDQ22" s="249"/>
      <c r="CDR22" s="249"/>
      <c r="CDS22" s="249"/>
      <c r="CDT22" s="249"/>
      <c r="CDU22" s="249"/>
      <c r="CDV22" s="249"/>
      <c r="CDW22" s="249"/>
      <c r="CDX22" s="249"/>
      <c r="CDY22" s="249"/>
      <c r="CDZ22" s="249"/>
      <c r="CEA22" s="249"/>
      <c r="CEB22" s="249"/>
      <c r="CEC22" s="249"/>
      <c r="CED22" s="249"/>
      <c r="CEE22" s="249"/>
      <c r="CEF22" s="249"/>
      <c r="CEG22" s="249"/>
      <c r="CEH22" s="249"/>
      <c r="CEI22" s="249"/>
      <c r="CEJ22" s="249"/>
      <c r="CEK22" s="249"/>
      <c r="CEL22" s="249"/>
      <c r="CEM22" s="249"/>
      <c r="CEN22" s="249"/>
      <c r="CEO22" s="249"/>
      <c r="CEP22" s="249"/>
      <c r="CEQ22" s="249"/>
      <c r="CER22" s="249"/>
      <c r="CES22" s="249"/>
      <c r="CET22" s="249"/>
      <c r="CEU22" s="249"/>
      <c r="CEV22" s="249"/>
      <c r="CEW22" s="249"/>
      <c r="CEX22" s="249"/>
      <c r="CEY22" s="249"/>
      <c r="CEZ22" s="249"/>
      <c r="CFA22" s="249"/>
      <c r="CFB22" s="249"/>
      <c r="CFC22" s="249"/>
      <c r="CFD22" s="249"/>
      <c r="CFE22" s="249"/>
      <c r="CFF22" s="249"/>
      <c r="CFG22" s="249"/>
      <c r="CFH22" s="249"/>
      <c r="CFI22" s="249"/>
      <c r="CFJ22" s="249"/>
      <c r="CFK22" s="249"/>
      <c r="CFL22" s="249"/>
      <c r="CFM22" s="249"/>
      <c r="CFN22" s="249"/>
      <c r="CFO22" s="249"/>
      <c r="CFP22" s="249"/>
      <c r="CFQ22" s="249"/>
      <c r="CFR22" s="249"/>
      <c r="CFS22" s="249"/>
      <c r="CFT22" s="249"/>
      <c r="CFU22" s="249"/>
      <c r="CFV22" s="249"/>
      <c r="CFW22" s="249"/>
      <c r="CFX22" s="249"/>
      <c r="CFY22" s="249"/>
      <c r="CFZ22" s="249"/>
      <c r="CGA22" s="249"/>
      <c r="CGB22" s="249"/>
      <c r="CGC22" s="249"/>
      <c r="CGD22" s="249"/>
      <c r="CGE22" s="249"/>
      <c r="CGF22" s="249"/>
      <c r="CGG22" s="249"/>
      <c r="CGH22" s="249"/>
      <c r="CGI22" s="249"/>
      <c r="CGJ22" s="249"/>
      <c r="CGK22" s="249"/>
      <c r="CGL22" s="249"/>
      <c r="CGM22" s="249"/>
      <c r="CGN22" s="249"/>
      <c r="CGO22" s="249"/>
      <c r="CGP22" s="249"/>
      <c r="CGQ22" s="249"/>
      <c r="CGR22" s="249"/>
      <c r="CGS22" s="249"/>
      <c r="CGT22" s="249"/>
      <c r="CGU22" s="249"/>
      <c r="CGV22" s="249"/>
      <c r="CGW22" s="249"/>
      <c r="CGX22" s="249"/>
      <c r="CGY22" s="249"/>
      <c r="CGZ22" s="249"/>
      <c r="CHA22" s="249"/>
      <c r="CHB22" s="249"/>
      <c r="CHC22" s="249"/>
      <c r="CHD22" s="249"/>
      <c r="CHE22" s="249"/>
      <c r="CHF22" s="249"/>
      <c r="CHG22" s="249"/>
      <c r="CHH22" s="249"/>
      <c r="CHI22" s="249"/>
      <c r="CHJ22" s="249"/>
      <c r="CHK22" s="249"/>
      <c r="CHL22" s="249"/>
      <c r="CHM22" s="249"/>
      <c r="CHN22" s="249"/>
      <c r="CHO22" s="249"/>
      <c r="CHP22" s="249"/>
      <c r="CHQ22" s="249"/>
      <c r="CHR22" s="249"/>
      <c r="CHS22" s="249"/>
      <c r="CHT22" s="249"/>
      <c r="CHU22" s="249"/>
      <c r="CHV22" s="249"/>
      <c r="CHW22" s="249"/>
      <c r="CHX22" s="249"/>
      <c r="CHY22" s="249"/>
      <c r="CHZ22" s="249"/>
      <c r="CIA22" s="249"/>
      <c r="CIB22" s="249"/>
      <c r="CIC22" s="249"/>
      <c r="CID22" s="249"/>
      <c r="CIE22" s="249"/>
      <c r="CIF22" s="249"/>
      <c r="CIG22" s="249"/>
      <c r="CIH22" s="249"/>
      <c r="CII22" s="249"/>
      <c r="CIJ22" s="249"/>
      <c r="CIK22" s="249"/>
      <c r="CIL22" s="249"/>
      <c r="CIM22" s="249"/>
      <c r="CIN22" s="249"/>
      <c r="CIO22" s="249"/>
      <c r="CIP22" s="249"/>
      <c r="CIQ22" s="249"/>
      <c r="CIR22" s="249"/>
      <c r="CIS22" s="249"/>
      <c r="CIT22" s="249"/>
      <c r="CIU22" s="249"/>
      <c r="CIV22" s="249"/>
      <c r="CIW22" s="249"/>
      <c r="CIX22" s="249"/>
      <c r="CIY22" s="249"/>
      <c r="CIZ22" s="249"/>
      <c r="CJA22" s="249"/>
      <c r="CJB22" s="249"/>
      <c r="CJC22" s="249"/>
      <c r="CJD22" s="249"/>
      <c r="CJE22" s="249"/>
      <c r="CJF22" s="249"/>
      <c r="CJG22" s="249"/>
      <c r="CJH22" s="249"/>
      <c r="CJI22" s="249"/>
      <c r="CJJ22" s="249"/>
      <c r="CJK22" s="249"/>
      <c r="CJL22" s="249"/>
      <c r="CJM22" s="249"/>
      <c r="CJN22" s="249"/>
      <c r="CJO22" s="249"/>
      <c r="CJP22" s="249"/>
      <c r="CJQ22" s="249"/>
      <c r="CJR22" s="249"/>
      <c r="CJS22" s="249"/>
      <c r="CJT22" s="249"/>
      <c r="CJU22" s="249"/>
      <c r="CJV22" s="249"/>
      <c r="CJW22" s="249"/>
      <c r="CJX22" s="249"/>
      <c r="CJY22" s="249"/>
      <c r="CJZ22" s="249"/>
      <c r="CKA22" s="249"/>
      <c r="CKB22" s="249"/>
      <c r="CKC22" s="249"/>
      <c r="CKD22" s="249"/>
      <c r="CKE22" s="249"/>
      <c r="CKF22" s="249"/>
      <c r="CKG22" s="249"/>
      <c r="CKH22" s="249"/>
      <c r="CKI22" s="249"/>
      <c r="CKJ22" s="249"/>
      <c r="CKK22" s="249"/>
      <c r="CKL22" s="249"/>
      <c r="CKM22" s="249"/>
      <c r="CKN22" s="249"/>
      <c r="CKO22" s="249"/>
      <c r="CKP22" s="249"/>
      <c r="CKQ22" s="249"/>
      <c r="CKR22" s="249"/>
      <c r="CKS22" s="249"/>
      <c r="CKT22" s="249"/>
      <c r="CKU22" s="249"/>
      <c r="CKV22" s="249"/>
      <c r="CKW22" s="249"/>
      <c r="CKX22" s="249"/>
      <c r="CKY22" s="249"/>
      <c r="CKZ22" s="249"/>
      <c r="CLA22" s="249"/>
      <c r="CLB22" s="249"/>
      <c r="CLC22" s="249"/>
      <c r="CLD22" s="249"/>
      <c r="CLE22" s="249"/>
      <c r="CLF22" s="249"/>
      <c r="CLG22" s="249"/>
      <c r="CLH22" s="249"/>
      <c r="CLI22" s="249"/>
      <c r="CLJ22" s="249"/>
      <c r="CLK22" s="249"/>
      <c r="CLL22" s="249"/>
      <c r="CLM22" s="249"/>
      <c r="CLN22" s="249"/>
      <c r="CLO22" s="249"/>
      <c r="CLP22" s="249"/>
      <c r="CLQ22" s="249"/>
      <c r="CLR22" s="249"/>
      <c r="CLS22" s="249"/>
      <c r="CLT22" s="249"/>
      <c r="CLU22" s="249"/>
      <c r="CLV22" s="249"/>
      <c r="CLW22" s="249"/>
      <c r="CLX22" s="249"/>
      <c r="CLY22" s="249"/>
      <c r="CLZ22" s="249"/>
      <c r="CMA22" s="249"/>
      <c r="CMB22" s="249"/>
      <c r="CMC22" s="249"/>
      <c r="CMD22" s="249"/>
      <c r="CME22" s="249"/>
      <c r="CMF22" s="249"/>
      <c r="CMG22" s="249"/>
      <c r="CMH22" s="249"/>
      <c r="CMI22" s="249"/>
      <c r="CMJ22" s="249"/>
      <c r="CMK22" s="249"/>
      <c r="CML22" s="249"/>
      <c r="CMM22" s="249"/>
      <c r="CMN22" s="249"/>
      <c r="CMO22" s="249"/>
      <c r="CMP22" s="249"/>
      <c r="CMQ22" s="249"/>
      <c r="CMR22" s="249"/>
      <c r="CMS22" s="249"/>
      <c r="CMT22" s="249"/>
      <c r="CMU22" s="249"/>
      <c r="CMV22" s="249"/>
      <c r="CMW22" s="249"/>
      <c r="CMX22" s="249"/>
      <c r="CMY22" s="249"/>
      <c r="CMZ22" s="249"/>
      <c r="CNA22" s="249"/>
      <c r="CNB22" s="249"/>
      <c r="CNC22" s="249"/>
      <c r="CND22" s="249"/>
      <c r="CNE22" s="249"/>
      <c r="CNF22" s="249"/>
      <c r="CNG22" s="249"/>
      <c r="CNH22" s="249"/>
      <c r="CNI22" s="249"/>
      <c r="CNJ22" s="249"/>
      <c r="CNK22" s="249"/>
      <c r="CNL22" s="249"/>
      <c r="CNM22" s="249"/>
      <c r="CNN22" s="249"/>
      <c r="CNO22" s="249"/>
      <c r="CNP22" s="249"/>
      <c r="CNQ22" s="249"/>
      <c r="CNR22" s="249"/>
      <c r="CNS22" s="249"/>
      <c r="CNT22" s="249"/>
      <c r="CNU22" s="249"/>
      <c r="CNV22" s="249"/>
      <c r="CNW22" s="249"/>
      <c r="CNX22" s="249"/>
      <c r="CNY22" s="249"/>
      <c r="CNZ22" s="249"/>
      <c r="COA22" s="249"/>
      <c r="COB22" s="249"/>
      <c r="COC22" s="249"/>
      <c r="COD22" s="249"/>
      <c r="COE22" s="249"/>
      <c r="COF22" s="249"/>
      <c r="COG22" s="249"/>
      <c r="COH22" s="249"/>
      <c r="COI22" s="249"/>
      <c r="COJ22" s="249"/>
      <c r="COK22" s="249"/>
      <c r="COL22" s="249"/>
      <c r="COM22" s="249"/>
      <c r="CON22" s="249"/>
      <c r="COO22" s="249"/>
      <c r="COP22" s="249"/>
      <c r="COQ22" s="249"/>
      <c r="COR22" s="249"/>
      <c r="COS22" s="249"/>
      <c r="COT22" s="249"/>
      <c r="COU22" s="249"/>
      <c r="COV22" s="249"/>
      <c r="COW22" s="249"/>
      <c r="COX22" s="249"/>
      <c r="COY22" s="249"/>
      <c r="COZ22" s="249"/>
      <c r="CPA22" s="249"/>
      <c r="CPB22" s="249"/>
      <c r="CPC22" s="249"/>
      <c r="CPD22" s="249"/>
      <c r="CPE22" s="249"/>
      <c r="CPF22" s="249"/>
      <c r="CPG22" s="249"/>
      <c r="CPH22" s="249"/>
      <c r="CPI22" s="249"/>
      <c r="CPJ22" s="249"/>
      <c r="CPK22" s="249"/>
      <c r="CPL22" s="249"/>
      <c r="CPM22" s="249"/>
      <c r="CPN22" s="249"/>
      <c r="CPO22" s="249"/>
      <c r="CPP22" s="249"/>
      <c r="CPQ22" s="249"/>
      <c r="CPR22" s="249"/>
      <c r="CPS22" s="249"/>
      <c r="CPT22" s="249"/>
      <c r="CPU22" s="249"/>
      <c r="CPV22" s="249"/>
      <c r="CPW22" s="249"/>
      <c r="CPX22" s="249"/>
      <c r="CPY22" s="249"/>
      <c r="CPZ22" s="249"/>
      <c r="CQA22" s="249"/>
      <c r="CQB22" s="249"/>
      <c r="CQC22" s="249"/>
      <c r="CQD22" s="249"/>
      <c r="CQE22" s="249"/>
      <c r="CQF22" s="249"/>
      <c r="CQG22" s="249"/>
      <c r="CQH22" s="249"/>
      <c r="CQI22" s="249"/>
      <c r="CQJ22" s="249"/>
      <c r="CQK22" s="249"/>
      <c r="CQL22" s="249"/>
      <c r="CQM22" s="249"/>
      <c r="CQN22" s="249"/>
      <c r="CQO22" s="249"/>
      <c r="CQP22" s="249"/>
      <c r="CQQ22" s="249"/>
      <c r="CQR22" s="249"/>
      <c r="CQS22" s="249"/>
      <c r="CQT22" s="249"/>
      <c r="CQU22" s="249"/>
      <c r="CQV22" s="249"/>
      <c r="CQW22" s="249"/>
      <c r="CQX22" s="249"/>
      <c r="CQY22" s="249"/>
      <c r="CQZ22" s="249"/>
      <c r="CRA22" s="249"/>
      <c r="CRB22" s="249"/>
      <c r="CRC22" s="249"/>
      <c r="CRD22" s="249"/>
      <c r="CRE22" s="249"/>
      <c r="CRF22" s="249"/>
      <c r="CRG22" s="249"/>
      <c r="CRH22" s="249"/>
      <c r="CRI22" s="249"/>
      <c r="CRJ22" s="249"/>
      <c r="CRK22" s="249"/>
      <c r="CRL22" s="249"/>
      <c r="CRM22" s="249"/>
      <c r="CRN22" s="249"/>
      <c r="CRO22" s="249"/>
      <c r="CRP22" s="249"/>
      <c r="CRQ22" s="249"/>
      <c r="CRR22" s="249"/>
      <c r="CRS22" s="249"/>
      <c r="CRT22" s="249"/>
      <c r="CRU22" s="249"/>
      <c r="CRV22" s="249"/>
      <c r="CRW22" s="249"/>
      <c r="CRX22" s="249"/>
      <c r="CRY22" s="249"/>
      <c r="CRZ22" s="249"/>
      <c r="CSA22" s="249"/>
      <c r="CSB22" s="249"/>
      <c r="CSC22" s="249"/>
      <c r="CSD22" s="249"/>
      <c r="CSE22" s="249"/>
      <c r="CSF22" s="249"/>
      <c r="CSG22" s="249"/>
      <c r="CSH22" s="249"/>
      <c r="CSI22" s="249"/>
      <c r="CSJ22" s="249"/>
      <c r="CSK22" s="249"/>
      <c r="CSL22" s="249"/>
      <c r="CSM22" s="249"/>
      <c r="CSN22" s="249"/>
      <c r="CSO22" s="249"/>
      <c r="CSP22" s="249"/>
      <c r="CSQ22" s="249"/>
      <c r="CSR22" s="249"/>
      <c r="CSS22" s="249"/>
      <c r="CST22" s="249"/>
      <c r="CSU22" s="249"/>
      <c r="CSV22" s="249"/>
      <c r="CSW22" s="249"/>
      <c r="CSX22" s="249"/>
      <c r="CSY22" s="249"/>
      <c r="CSZ22" s="249"/>
      <c r="CTA22" s="249"/>
      <c r="CTB22" s="249"/>
      <c r="CTC22" s="249"/>
      <c r="CTD22" s="249"/>
      <c r="CTE22" s="249"/>
      <c r="CTF22" s="249"/>
      <c r="CTG22" s="249"/>
      <c r="CTH22" s="249"/>
      <c r="CTI22" s="249"/>
      <c r="CTJ22" s="249"/>
      <c r="CTK22" s="249"/>
      <c r="CTL22" s="249"/>
      <c r="CTM22" s="249"/>
      <c r="CTN22" s="249"/>
      <c r="CTO22" s="249"/>
      <c r="CTP22" s="249"/>
      <c r="CTQ22" s="249"/>
      <c r="CTR22" s="249"/>
      <c r="CTS22" s="249"/>
      <c r="CTT22" s="249"/>
      <c r="CTU22" s="249"/>
      <c r="CTV22" s="249"/>
      <c r="CTW22" s="249"/>
      <c r="CTX22" s="249"/>
      <c r="CTY22" s="249"/>
      <c r="CTZ22" s="249"/>
      <c r="CUA22" s="249"/>
      <c r="CUB22" s="249"/>
      <c r="CUC22" s="249"/>
      <c r="CUD22" s="249"/>
      <c r="CUE22" s="249"/>
      <c r="CUF22" s="249"/>
      <c r="CUG22" s="249"/>
      <c r="CUH22" s="249"/>
      <c r="CUI22" s="249"/>
      <c r="CUJ22" s="249"/>
      <c r="CUK22" s="249"/>
      <c r="CUL22" s="249"/>
      <c r="CUM22" s="249"/>
      <c r="CUN22" s="249"/>
      <c r="CUO22" s="249"/>
      <c r="CUP22" s="249"/>
      <c r="CUQ22" s="249"/>
      <c r="CUR22" s="249"/>
      <c r="CUS22" s="249"/>
      <c r="CUT22" s="249"/>
      <c r="CUU22" s="249"/>
      <c r="CUV22" s="249"/>
      <c r="CUW22" s="249"/>
      <c r="CUX22" s="249"/>
      <c r="CUY22" s="249"/>
      <c r="CUZ22" s="249"/>
      <c r="CVA22" s="249"/>
      <c r="CVB22" s="249"/>
      <c r="CVC22" s="249"/>
      <c r="CVD22" s="249"/>
      <c r="CVE22" s="249"/>
      <c r="CVF22" s="249"/>
      <c r="CVG22" s="249"/>
      <c r="CVH22" s="249"/>
      <c r="CVI22" s="249"/>
      <c r="CVJ22" s="249"/>
      <c r="CVK22" s="249"/>
      <c r="CVL22" s="249"/>
      <c r="CVM22" s="249"/>
      <c r="CVN22" s="249"/>
      <c r="CVO22" s="249"/>
      <c r="CVP22" s="249"/>
      <c r="CVQ22" s="249"/>
      <c r="CVR22" s="249"/>
      <c r="CVS22" s="249"/>
      <c r="CVT22" s="249"/>
      <c r="CVU22" s="249"/>
      <c r="CVV22" s="249"/>
      <c r="CVW22" s="249"/>
      <c r="CVX22" s="249"/>
      <c r="CVY22" s="249"/>
      <c r="CVZ22" s="249"/>
      <c r="CWA22" s="249"/>
      <c r="CWB22" s="249"/>
      <c r="CWC22" s="249"/>
      <c r="CWD22" s="249"/>
      <c r="CWE22" s="249"/>
      <c r="CWF22" s="249"/>
      <c r="CWG22" s="249"/>
      <c r="CWH22" s="249"/>
      <c r="CWI22" s="249"/>
      <c r="CWJ22" s="249"/>
      <c r="CWK22" s="249"/>
      <c r="CWL22" s="249"/>
      <c r="CWM22" s="249"/>
      <c r="CWN22" s="249"/>
      <c r="CWO22" s="249"/>
      <c r="CWP22" s="249"/>
      <c r="CWQ22" s="249"/>
      <c r="CWR22" s="249"/>
      <c r="CWS22" s="249"/>
      <c r="CWT22" s="249"/>
      <c r="CWU22" s="249"/>
      <c r="CWV22" s="249"/>
      <c r="CWW22" s="249"/>
      <c r="CWX22" s="249"/>
      <c r="CWY22" s="249"/>
      <c r="CWZ22" s="249"/>
      <c r="CXA22" s="249"/>
      <c r="CXB22" s="249"/>
      <c r="CXC22" s="249"/>
      <c r="CXD22" s="249"/>
      <c r="CXE22" s="249"/>
      <c r="CXF22" s="249"/>
      <c r="CXG22" s="249"/>
      <c r="CXH22" s="249"/>
      <c r="CXI22" s="249"/>
      <c r="CXJ22" s="249"/>
      <c r="CXK22" s="249"/>
      <c r="CXL22" s="249"/>
      <c r="CXM22" s="249"/>
      <c r="CXN22" s="249"/>
      <c r="CXO22" s="249"/>
      <c r="CXP22" s="249"/>
      <c r="CXQ22" s="249"/>
      <c r="CXR22" s="249"/>
      <c r="CXS22" s="249"/>
      <c r="CXT22" s="249"/>
      <c r="CXU22" s="249"/>
      <c r="CXV22" s="249"/>
      <c r="CXW22" s="249"/>
      <c r="CXX22" s="249"/>
      <c r="CXY22" s="249"/>
      <c r="CXZ22" s="249"/>
      <c r="CYA22" s="249"/>
      <c r="CYB22" s="249"/>
      <c r="CYC22" s="249"/>
      <c r="CYD22" s="249"/>
      <c r="CYE22" s="249"/>
      <c r="CYF22" s="249"/>
      <c r="CYG22" s="249"/>
      <c r="CYH22" s="249"/>
      <c r="CYI22" s="249"/>
      <c r="CYJ22" s="249"/>
      <c r="CYK22" s="249"/>
      <c r="CYL22" s="249"/>
      <c r="CYM22" s="249"/>
      <c r="CYN22" s="249"/>
      <c r="CYO22" s="249"/>
      <c r="CYP22" s="249"/>
      <c r="CYQ22" s="249"/>
      <c r="CYR22" s="249"/>
      <c r="CYS22" s="249"/>
      <c r="CYT22" s="249"/>
      <c r="CYU22" s="249"/>
      <c r="CYV22" s="249"/>
      <c r="CYW22" s="249"/>
      <c r="CYX22" s="249"/>
      <c r="CYY22" s="249"/>
      <c r="CYZ22" s="249"/>
      <c r="CZA22" s="249"/>
      <c r="CZB22" s="249"/>
      <c r="CZC22" s="249"/>
      <c r="CZD22" s="249"/>
      <c r="CZE22" s="249"/>
      <c r="CZF22" s="249"/>
      <c r="CZG22" s="249"/>
      <c r="CZH22" s="249"/>
      <c r="CZI22" s="249"/>
      <c r="CZJ22" s="249"/>
      <c r="CZK22" s="249"/>
      <c r="CZL22" s="249"/>
      <c r="CZM22" s="249"/>
      <c r="CZN22" s="249"/>
      <c r="CZO22" s="249"/>
      <c r="CZP22" s="249"/>
      <c r="CZQ22" s="249"/>
      <c r="CZR22" s="249"/>
      <c r="CZS22" s="249"/>
      <c r="CZT22" s="249"/>
      <c r="CZU22" s="249"/>
      <c r="CZV22" s="249"/>
      <c r="CZW22" s="249"/>
      <c r="CZX22" s="249"/>
      <c r="CZY22" s="249"/>
      <c r="CZZ22" s="249"/>
      <c r="DAA22" s="249"/>
      <c r="DAB22" s="249"/>
      <c r="DAC22" s="249"/>
      <c r="DAD22" s="249"/>
      <c r="DAE22" s="249"/>
      <c r="DAF22" s="249"/>
      <c r="DAG22" s="249"/>
      <c r="DAH22" s="249"/>
      <c r="DAI22" s="249"/>
      <c r="DAJ22" s="249"/>
      <c r="DAK22" s="249"/>
      <c r="DAL22" s="249"/>
      <c r="DAM22" s="249"/>
      <c r="DAN22" s="249"/>
      <c r="DAO22" s="249"/>
      <c r="DAP22" s="249"/>
      <c r="DAQ22" s="249"/>
      <c r="DAR22" s="249"/>
      <c r="DAS22" s="249"/>
      <c r="DAT22" s="249"/>
      <c r="DAU22" s="249"/>
      <c r="DAV22" s="249"/>
      <c r="DAW22" s="249"/>
      <c r="DAX22" s="249"/>
      <c r="DAY22" s="249"/>
      <c r="DAZ22" s="249"/>
      <c r="DBA22" s="249"/>
      <c r="DBB22" s="249"/>
      <c r="DBC22" s="249"/>
      <c r="DBD22" s="249"/>
      <c r="DBE22" s="249"/>
      <c r="DBF22" s="249"/>
      <c r="DBG22" s="249"/>
      <c r="DBH22" s="249"/>
      <c r="DBI22" s="249"/>
      <c r="DBJ22" s="249"/>
      <c r="DBK22" s="249"/>
      <c r="DBL22" s="249"/>
      <c r="DBM22" s="249"/>
      <c r="DBN22" s="249"/>
      <c r="DBO22" s="249"/>
      <c r="DBP22" s="249"/>
      <c r="DBQ22" s="249"/>
      <c r="DBR22" s="249"/>
      <c r="DBS22" s="249"/>
      <c r="DBT22" s="249"/>
      <c r="DBU22" s="249"/>
      <c r="DBV22" s="249"/>
      <c r="DBW22" s="249"/>
      <c r="DBX22" s="249"/>
      <c r="DBY22" s="249"/>
      <c r="DBZ22" s="249"/>
      <c r="DCA22" s="249"/>
      <c r="DCB22" s="249"/>
      <c r="DCC22" s="249"/>
      <c r="DCD22" s="249"/>
      <c r="DCE22" s="249"/>
      <c r="DCF22" s="249"/>
      <c r="DCG22" s="249"/>
      <c r="DCH22" s="249"/>
      <c r="DCI22" s="249"/>
      <c r="DCJ22" s="249"/>
      <c r="DCK22" s="249"/>
      <c r="DCL22" s="249"/>
      <c r="DCM22" s="249"/>
      <c r="DCN22" s="249"/>
      <c r="DCO22" s="249"/>
      <c r="DCP22" s="249"/>
      <c r="DCQ22" s="249"/>
      <c r="DCR22" s="249"/>
      <c r="DCS22" s="249"/>
      <c r="DCT22" s="249"/>
      <c r="DCU22" s="249"/>
      <c r="DCV22" s="249"/>
      <c r="DCW22" s="249"/>
      <c r="DCX22" s="249"/>
      <c r="DCY22" s="249"/>
      <c r="DCZ22" s="249"/>
      <c r="DDA22" s="249"/>
      <c r="DDB22" s="249"/>
      <c r="DDC22" s="249"/>
      <c r="DDD22" s="249"/>
      <c r="DDE22" s="249"/>
      <c r="DDF22" s="249"/>
      <c r="DDG22" s="249"/>
      <c r="DDH22" s="249"/>
      <c r="DDI22" s="249"/>
      <c r="DDJ22" s="249"/>
      <c r="DDK22" s="249"/>
      <c r="DDL22" s="249"/>
      <c r="DDM22" s="249"/>
      <c r="DDN22" s="249"/>
      <c r="DDO22" s="249"/>
      <c r="DDP22" s="249"/>
      <c r="DDQ22" s="249"/>
      <c r="DDR22" s="249"/>
      <c r="DDS22" s="249"/>
      <c r="DDT22" s="249"/>
      <c r="DDU22" s="249"/>
      <c r="DDV22" s="249"/>
      <c r="DDW22" s="249"/>
      <c r="DDX22" s="249"/>
      <c r="DDY22" s="249"/>
      <c r="DDZ22" s="249"/>
      <c r="DEA22" s="249"/>
      <c r="DEB22" s="249"/>
      <c r="DEC22" s="249"/>
      <c r="DED22" s="249"/>
      <c r="DEE22" s="249"/>
      <c r="DEF22" s="249"/>
      <c r="DEG22" s="249"/>
      <c r="DEH22" s="249"/>
      <c r="DEI22" s="249"/>
      <c r="DEJ22" s="249"/>
      <c r="DEK22" s="249"/>
      <c r="DEL22" s="249"/>
      <c r="DEM22" s="249"/>
      <c r="DEN22" s="249"/>
      <c r="DEO22" s="249"/>
      <c r="DEP22" s="249"/>
      <c r="DEQ22" s="249"/>
      <c r="DER22" s="249"/>
      <c r="DES22" s="249"/>
      <c r="DET22" s="249"/>
      <c r="DEU22" s="249"/>
      <c r="DEV22" s="249"/>
      <c r="DEW22" s="249"/>
      <c r="DEX22" s="249"/>
      <c r="DEY22" s="249"/>
      <c r="DEZ22" s="249"/>
      <c r="DFA22" s="249"/>
      <c r="DFB22" s="249"/>
      <c r="DFC22" s="249"/>
      <c r="DFD22" s="249"/>
      <c r="DFE22" s="249"/>
      <c r="DFF22" s="249"/>
      <c r="DFG22" s="249"/>
      <c r="DFH22" s="249"/>
      <c r="DFI22" s="249"/>
      <c r="DFJ22" s="249"/>
      <c r="DFK22" s="249"/>
      <c r="DFL22" s="249"/>
      <c r="DFM22" s="249"/>
      <c r="DFN22" s="249"/>
      <c r="DFO22" s="249"/>
      <c r="DFP22" s="249"/>
      <c r="DFQ22" s="249"/>
      <c r="DFR22" s="249"/>
      <c r="DFS22" s="249"/>
      <c r="DFT22" s="249"/>
      <c r="DFU22" s="249"/>
      <c r="DFV22" s="249"/>
      <c r="DFW22" s="249"/>
      <c r="DFX22" s="249"/>
      <c r="DFY22" s="249"/>
      <c r="DFZ22" s="249"/>
      <c r="DGA22" s="249"/>
      <c r="DGB22" s="249"/>
      <c r="DGC22" s="249"/>
      <c r="DGD22" s="249"/>
      <c r="DGE22" s="249"/>
      <c r="DGF22" s="249"/>
      <c r="DGG22" s="249"/>
      <c r="DGH22" s="249"/>
      <c r="DGI22" s="249"/>
      <c r="DGJ22" s="249"/>
      <c r="DGK22" s="249"/>
      <c r="DGL22" s="249"/>
      <c r="DGM22" s="249"/>
      <c r="DGN22" s="249"/>
      <c r="DGO22" s="249"/>
      <c r="DGP22" s="249"/>
      <c r="DGQ22" s="249"/>
      <c r="DGR22" s="249"/>
      <c r="DGS22" s="249"/>
      <c r="DGT22" s="249"/>
      <c r="DGU22" s="249"/>
      <c r="DGV22" s="249"/>
      <c r="DGW22" s="249"/>
      <c r="DGX22" s="249"/>
      <c r="DGY22" s="249"/>
      <c r="DGZ22" s="249"/>
      <c r="DHA22" s="249"/>
      <c r="DHB22" s="249"/>
      <c r="DHC22" s="249"/>
      <c r="DHD22" s="249"/>
      <c r="DHE22" s="249"/>
      <c r="DHF22" s="249"/>
      <c r="DHG22" s="249"/>
      <c r="DHH22" s="249"/>
      <c r="DHI22" s="249"/>
      <c r="DHJ22" s="249"/>
      <c r="DHK22" s="249"/>
      <c r="DHL22" s="249"/>
      <c r="DHM22" s="249"/>
      <c r="DHN22" s="249"/>
      <c r="DHO22" s="249"/>
      <c r="DHP22" s="249"/>
      <c r="DHQ22" s="249"/>
      <c r="DHR22" s="249"/>
      <c r="DHS22" s="249"/>
      <c r="DHT22" s="249"/>
      <c r="DHU22" s="249"/>
      <c r="DHV22" s="249"/>
      <c r="DHW22" s="249"/>
      <c r="DHX22" s="249"/>
      <c r="DHY22" s="249"/>
      <c r="DHZ22" s="249"/>
      <c r="DIA22" s="249"/>
      <c r="DIB22" s="249"/>
      <c r="DIC22" s="249"/>
      <c r="DID22" s="249"/>
      <c r="DIE22" s="249"/>
      <c r="DIF22" s="249"/>
      <c r="DIG22" s="249"/>
      <c r="DIH22" s="249"/>
      <c r="DII22" s="249"/>
      <c r="DIJ22" s="249"/>
      <c r="DIK22" s="249"/>
      <c r="DIL22" s="249"/>
      <c r="DIM22" s="249"/>
      <c r="DIN22" s="249"/>
      <c r="DIO22" s="249"/>
      <c r="DIP22" s="249"/>
      <c r="DIQ22" s="249"/>
      <c r="DIR22" s="249"/>
      <c r="DIS22" s="249"/>
      <c r="DIT22" s="249"/>
      <c r="DIU22" s="249"/>
      <c r="DIV22" s="249"/>
      <c r="DIW22" s="249"/>
      <c r="DIX22" s="249"/>
      <c r="DIY22" s="249"/>
      <c r="DIZ22" s="249"/>
      <c r="DJA22" s="249"/>
      <c r="DJB22" s="249"/>
      <c r="DJC22" s="249"/>
      <c r="DJD22" s="249"/>
      <c r="DJE22" s="249"/>
      <c r="DJF22" s="249"/>
      <c r="DJG22" s="249"/>
      <c r="DJH22" s="249"/>
      <c r="DJI22" s="249"/>
      <c r="DJJ22" s="249"/>
      <c r="DJK22" s="249"/>
      <c r="DJL22" s="249"/>
      <c r="DJM22" s="249"/>
      <c r="DJN22" s="249"/>
      <c r="DJO22" s="249"/>
      <c r="DJP22" s="249"/>
      <c r="DJQ22" s="249"/>
      <c r="DJR22" s="249"/>
      <c r="DJS22" s="249"/>
      <c r="DJT22" s="249"/>
      <c r="DJU22" s="249"/>
      <c r="DJV22" s="249"/>
      <c r="DJW22" s="249"/>
      <c r="DJX22" s="249"/>
      <c r="DJY22" s="249"/>
      <c r="DJZ22" s="249"/>
      <c r="DKA22" s="249"/>
      <c r="DKB22" s="249"/>
      <c r="DKC22" s="249"/>
      <c r="DKD22" s="249"/>
      <c r="DKE22" s="249"/>
      <c r="DKF22" s="249"/>
      <c r="DKG22" s="249"/>
      <c r="DKH22" s="249"/>
      <c r="DKI22" s="249"/>
      <c r="DKJ22" s="249"/>
      <c r="DKK22" s="249"/>
      <c r="DKL22" s="249"/>
      <c r="DKM22" s="249"/>
      <c r="DKN22" s="249"/>
      <c r="DKO22" s="249"/>
      <c r="DKP22" s="249"/>
      <c r="DKQ22" s="249"/>
      <c r="DKR22" s="249"/>
      <c r="DKS22" s="249"/>
      <c r="DKT22" s="249"/>
      <c r="DKU22" s="249"/>
      <c r="DKV22" s="249"/>
      <c r="DKW22" s="249"/>
      <c r="DKX22" s="249"/>
      <c r="DKY22" s="249"/>
      <c r="DKZ22" s="249"/>
      <c r="DLA22" s="249"/>
      <c r="DLB22" s="249"/>
      <c r="DLC22" s="249"/>
      <c r="DLD22" s="249"/>
      <c r="DLE22" s="249"/>
      <c r="DLF22" s="249"/>
      <c r="DLG22" s="249"/>
      <c r="DLH22" s="249"/>
      <c r="DLI22" s="249"/>
      <c r="DLJ22" s="249"/>
      <c r="DLK22" s="249"/>
      <c r="DLL22" s="249"/>
      <c r="DLM22" s="249"/>
      <c r="DLN22" s="249"/>
      <c r="DLO22" s="249"/>
      <c r="DLP22" s="249"/>
      <c r="DLQ22" s="249"/>
      <c r="DLR22" s="249"/>
      <c r="DLS22" s="249"/>
      <c r="DLT22" s="249"/>
      <c r="DLU22" s="249"/>
      <c r="DLV22" s="249"/>
      <c r="DLW22" s="249"/>
      <c r="DLX22" s="249"/>
      <c r="DLY22" s="249"/>
      <c r="DLZ22" s="249"/>
      <c r="DMA22" s="249"/>
      <c r="DMB22" s="249"/>
      <c r="DMC22" s="249"/>
      <c r="DMD22" s="249"/>
      <c r="DME22" s="249"/>
      <c r="DMF22" s="249"/>
      <c r="DMG22" s="249"/>
      <c r="DMH22" s="249"/>
      <c r="DMI22" s="249"/>
      <c r="DMJ22" s="249"/>
      <c r="DMK22" s="249"/>
      <c r="DML22" s="249"/>
      <c r="DMM22" s="249"/>
      <c r="DMN22" s="249"/>
      <c r="DMO22" s="249"/>
      <c r="DMP22" s="249"/>
      <c r="DMQ22" s="249"/>
      <c r="DMR22" s="249"/>
      <c r="DMS22" s="249"/>
      <c r="DMT22" s="249"/>
      <c r="DMU22" s="249"/>
      <c r="DMV22" s="249"/>
      <c r="DMW22" s="249"/>
      <c r="DMX22" s="249"/>
      <c r="DMY22" s="249"/>
      <c r="DMZ22" s="249"/>
      <c r="DNA22" s="249"/>
      <c r="DNB22" s="249"/>
      <c r="DNC22" s="249"/>
      <c r="DND22" s="249"/>
      <c r="DNE22" s="249"/>
      <c r="DNF22" s="249"/>
      <c r="DNG22" s="249"/>
      <c r="DNH22" s="249"/>
      <c r="DNI22" s="249"/>
      <c r="DNJ22" s="249"/>
      <c r="DNK22" s="249"/>
      <c r="DNL22" s="249"/>
      <c r="DNM22" s="249"/>
      <c r="DNN22" s="249"/>
      <c r="DNO22" s="249"/>
      <c r="DNP22" s="249"/>
      <c r="DNQ22" s="249"/>
      <c r="DNR22" s="249"/>
      <c r="DNS22" s="249"/>
      <c r="DNT22" s="249"/>
      <c r="DNU22" s="249"/>
      <c r="DNV22" s="249"/>
      <c r="DNW22" s="249"/>
      <c r="DNX22" s="249"/>
      <c r="DNY22" s="249"/>
      <c r="DNZ22" s="249"/>
      <c r="DOA22" s="249"/>
      <c r="DOB22" s="249"/>
      <c r="DOC22" s="249"/>
      <c r="DOD22" s="249"/>
      <c r="DOE22" s="249"/>
      <c r="DOF22" s="249"/>
      <c r="DOG22" s="249"/>
      <c r="DOH22" s="249"/>
      <c r="DOI22" s="249"/>
      <c r="DOJ22" s="249"/>
      <c r="DOK22" s="249"/>
      <c r="DOL22" s="249"/>
      <c r="DOM22" s="249"/>
      <c r="DON22" s="249"/>
      <c r="DOO22" s="249"/>
      <c r="DOP22" s="249"/>
      <c r="DOQ22" s="249"/>
      <c r="DOR22" s="249"/>
      <c r="DOS22" s="249"/>
      <c r="DOT22" s="249"/>
      <c r="DOU22" s="249"/>
      <c r="DOV22" s="249"/>
      <c r="DOW22" s="249"/>
      <c r="DOX22" s="249"/>
      <c r="DOY22" s="249"/>
      <c r="DOZ22" s="249"/>
      <c r="DPA22" s="249"/>
      <c r="DPB22" s="249"/>
      <c r="DPC22" s="249"/>
      <c r="DPD22" s="249"/>
      <c r="DPE22" s="249"/>
      <c r="DPF22" s="249"/>
      <c r="DPG22" s="249"/>
      <c r="DPH22" s="249"/>
      <c r="DPI22" s="249"/>
      <c r="DPJ22" s="249"/>
      <c r="DPK22" s="249"/>
      <c r="DPL22" s="249"/>
      <c r="DPM22" s="249"/>
      <c r="DPN22" s="249"/>
      <c r="DPO22" s="249"/>
      <c r="DPP22" s="249"/>
      <c r="DPQ22" s="249"/>
      <c r="DPR22" s="249"/>
      <c r="DPS22" s="249"/>
      <c r="DPT22" s="249"/>
      <c r="DPU22" s="249"/>
      <c r="DPV22" s="249"/>
      <c r="DPW22" s="249"/>
      <c r="DPX22" s="249"/>
      <c r="DPY22" s="249"/>
      <c r="DPZ22" s="249"/>
      <c r="DQA22" s="249"/>
      <c r="DQB22" s="249"/>
      <c r="DQC22" s="249"/>
      <c r="DQD22" s="249"/>
      <c r="DQE22" s="249"/>
      <c r="DQF22" s="249"/>
      <c r="DQG22" s="249"/>
      <c r="DQH22" s="249"/>
      <c r="DQI22" s="249"/>
      <c r="DQJ22" s="249"/>
      <c r="DQK22" s="249"/>
      <c r="DQL22" s="249"/>
      <c r="DQM22" s="249"/>
      <c r="DQN22" s="249"/>
      <c r="DQO22" s="249"/>
      <c r="DQP22" s="249"/>
      <c r="DQQ22" s="249"/>
      <c r="DQR22" s="249"/>
      <c r="DQS22" s="249"/>
      <c r="DQT22" s="249"/>
      <c r="DQU22" s="249"/>
      <c r="DQV22" s="249"/>
      <c r="DQW22" s="249"/>
      <c r="DQX22" s="249"/>
      <c r="DQY22" s="249"/>
      <c r="DQZ22" s="249"/>
      <c r="DRA22" s="249"/>
      <c r="DRB22" s="249"/>
      <c r="DRC22" s="249"/>
      <c r="DRD22" s="249"/>
      <c r="DRE22" s="249"/>
      <c r="DRF22" s="249"/>
      <c r="DRG22" s="249"/>
      <c r="DRH22" s="249"/>
      <c r="DRI22" s="249"/>
      <c r="DRJ22" s="249"/>
      <c r="DRK22" s="249"/>
      <c r="DRL22" s="249"/>
      <c r="DRM22" s="249"/>
      <c r="DRN22" s="249"/>
      <c r="DRO22" s="249"/>
      <c r="DRP22" s="249"/>
      <c r="DRQ22" s="249"/>
      <c r="DRR22" s="249"/>
      <c r="DRS22" s="249"/>
      <c r="DRT22" s="249"/>
      <c r="DRU22" s="249"/>
      <c r="DRV22" s="249"/>
      <c r="DRW22" s="249"/>
      <c r="DRX22" s="249"/>
      <c r="DRY22" s="249"/>
      <c r="DRZ22" s="249"/>
      <c r="DSA22" s="249"/>
      <c r="DSB22" s="249"/>
      <c r="DSC22" s="249"/>
      <c r="DSD22" s="249"/>
      <c r="DSE22" s="249"/>
      <c r="DSF22" s="249"/>
      <c r="DSG22" s="249"/>
      <c r="DSH22" s="249"/>
      <c r="DSI22" s="249"/>
      <c r="DSJ22" s="249"/>
      <c r="DSK22" s="249"/>
      <c r="DSL22" s="249"/>
      <c r="DSM22" s="249"/>
      <c r="DSN22" s="249"/>
      <c r="DSO22" s="249"/>
      <c r="DSP22" s="249"/>
      <c r="DSQ22" s="249"/>
      <c r="DSR22" s="249"/>
      <c r="DSS22" s="249"/>
      <c r="DST22" s="249"/>
      <c r="DSU22" s="249"/>
      <c r="DSV22" s="249"/>
      <c r="DSW22" s="249"/>
      <c r="DSX22" s="249"/>
      <c r="DSY22" s="249"/>
      <c r="DSZ22" s="249"/>
      <c r="DTA22" s="249"/>
      <c r="DTB22" s="249"/>
      <c r="DTC22" s="249"/>
      <c r="DTD22" s="249"/>
      <c r="DTE22" s="249"/>
      <c r="DTF22" s="249"/>
      <c r="DTG22" s="249"/>
      <c r="DTH22" s="249"/>
      <c r="DTI22" s="249"/>
      <c r="DTJ22" s="249"/>
      <c r="DTK22" s="249"/>
      <c r="DTL22" s="249"/>
      <c r="DTM22" s="249"/>
      <c r="DTN22" s="249"/>
      <c r="DTO22" s="249"/>
      <c r="DTP22" s="249"/>
      <c r="DTQ22" s="249"/>
      <c r="DTR22" s="249"/>
      <c r="DTS22" s="249"/>
      <c r="DTT22" s="249"/>
      <c r="DTU22" s="249"/>
      <c r="DTV22" s="249"/>
      <c r="DTW22" s="249"/>
      <c r="DTX22" s="249"/>
      <c r="DTY22" s="249"/>
      <c r="DTZ22" s="249"/>
      <c r="DUA22" s="249"/>
      <c r="DUB22" s="249"/>
      <c r="DUC22" s="249"/>
      <c r="DUD22" s="249"/>
      <c r="DUE22" s="249"/>
      <c r="DUF22" s="249"/>
      <c r="DUG22" s="249"/>
      <c r="DUH22" s="249"/>
      <c r="DUI22" s="249"/>
      <c r="DUJ22" s="249"/>
      <c r="DUK22" s="249"/>
      <c r="DUL22" s="249"/>
      <c r="DUM22" s="249"/>
      <c r="DUN22" s="249"/>
      <c r="DUO22" s="249"/>
      <c r="DUP22" s="249"/>
      <c r="DUQ22" s="249"/>
      <c r="DUR22" s="249"/>
      <c r="DUS22" s="249"/>
      <c r="DUT22" s="249"/>
      <c r="DUU22" s="249"/>
      <c r="DUV22" s="249"/>
      <c r="DUW22" s="249"/>
      <c r="DUX22" s="249"/>
      <c r="DUY22" s="249"/>
      <c r="DUZ22" s="249"/>
      <c r="DVA22" s="249"/>
      <c r="DVB22" s="249"/>
      <c r="DVC22" s="249"/>
      <c r="DVD22" s="249"/>
      <c r="DVE22" s="249"/>
      <c r="DVF22" s="249"/>
      <c r="DVG22" s="249"/>
      <c r="DVH22" s="249"/>
      <c r="DVI22" s="249"/>
      <c r="DVJ22" s="249"/>
      <c r="DVK22" s="249"/>
      <c r="DVL22" s="249"/>
      <c r="DVM22" s="249"/>
      <c r="DVN22" s="249"/>
      <c r="DVO22" s="249"/>
      <c r="DVP22" s="249"/>
      <c r="DVQ22" s="249"/>
      <c r="DVR22" s="249"/>
      <c r="DVS22" s="249"/>
      <c r="DVT22" s="249"/>
      <c r="DVU22" s="249"/>
      <c r="DVV22" s="249"/>
      <c r="DVW22" s="249"/>
      <c r="DVX22" s="249"/>
      <c r="DVY22" s="249"/>
      <c r="DVZ22" s="249"/>
      <c r="DWA22" s="249"/>
      <c r="DWB22" s="249"/>
      <c r="DWC22" s="249"/>
      <c r="DWD22" s="249"/>
      <c r="DWE22" s="249"/>
      <c r="DWF22" s="249"/>
      <c r="DWG22" s="249"/>
      <c r="DWH22" s="249"/>
      <c r="DWI22" s="249"/>
      <c r="DWJ22" s="249"/>
      <c r="DWK22" s="249"/>
      <c r="DWL22" s="249"/>
      <c r="DWM22" s="249"/>
      <c r="DWN22" s="249"/>
      <c r="DWO22" s="249"/>
      <c r="DWP22" s="249"/>
      <c r="DWQ22" s="249"/>
      <c r="DWR22" s="249"/>
      <c r="DWS22" s="249"/>
      <c r="DWT22" s="249"/>
      <c r="DWU22" s="249"/>
      <c r="DWV22" s="249"/>
      <c r="DWW22" s="249"/>
      <c r="DWX22" s="249"/>
      <c r="DWY22" s="249"/>
      <c r="DWZ22" s="249"/>
      <c r="DXA22" s="249"/>
      <c r="DXB22" s="249"/>
      <c r="DXC22" s="249"/>
      <c r="DXD22" s="249"/>
      <c r="DXE22" s="249"/>
      <c r="DXF22" s="249"/>
      <c r="DXG22" s="249"/>
      <c r="DXH22" s="249"/>
      <c r="DXI22" s="249"/>
      <c r="DXJ22" s="249"/>
      <c r="DXK22" s="249"/>
      <c r="DXL22" s="249"/>
      <c r="DXM22" s="249"/>
      <c r="DXN22" s="249"/>
      <c r="DXO22" s="249"/>
      <c r="DXP22" s="249"/>
      <c r="DXQ22" s="249"/>
      <c r="DXR22" s="249"/>
      <c r="DXS22" s="249"/>
      <c r="DXT22" s="249"/>
      <c r="DXU22" s="249"/>
      <c r="DXV22" s="249"/>
      <c r="DXW22" s="249"/>
      <c r="DXX22" s="249"/>
      <c r="DXY22" s="249"/>
      <c r="DXZ22" s="249"/>
      <c r="DYA22" s="249"/>
      <c r="DYB22" s="249"/>
      <c r="DYC22" s="249"/>
      <c r="DYD22" s="249"/>
      <c r="DYE22" s="249"/>
      <c r="DYF22" s="249"/>
      <c r="DYG22" s="249"/>
      <c r="DYH22" s="249"/>
      <c r="DYI22" s="249"/>
      <c r="DYJ22" s="249"/>
      <c r="DYK22" s="249"/>
      <c r="DYL22" s="249"/>
      <c r="DYM22" s="249"/>
      <c r="DYN22" s="249"/>
      <c r="DYO22" s="249"/>
      <c r="DYP22" s="249"/>
      <c r="DYQ22" s="249"/>
      <c r="DYR22" s="249"/>
      <c r="DYS22" s="249"/>
      <c r="DYT22" s="249"/>
      <c r="DYU22" s="249"/>
      <c r="DYV22" s="249"/>
      <c r="DYW22" s="249"/>
      <c r="DYX22" s="249"/>
      <c r="DYY22" s="249"/>
      <c r="DYZ22" s="249"/>
      <c r="DZA22" s="249"/>
      <c r="DZB22" s="249"/>
      <c r="DZC22" s="249"/>
      <c r="DZD22" s="249"/>
      <c r="DZE22" s="249"/>
      <c r="DZF22" s="249"/>
      <c r="DZG22" s="249"/>
      <c r="DZH22" s="249"/>
      <c r="DZI22" s="249"/>
      <c r="DZJ22" s="249"/>
      <c r="DZK22" s="249"/>
      <c r="DZL22" s="249"/>
      <c r="DZM22" s="249"/>
      <c r="DZN22" s="249"/>
      <c r="DZO22" s="249"/>
      <c r="DZP22" s="249"/>
      <c r="DZQ22" s="249"/>
      <c r="DZR22" s="249"/>
      <c r="DZS22" s="249"/>
      <c r="DZT22" s="249"/>
      <c r="DZU22" s="249"/>
      <c r="DZV22" s="249"/>
      <c r="DZW22" s="249"/>
      <c r="DZX22" s="249"/>
      <c r="DZY22" s="249"/>
      <c r="DZZ22" s="249"/>
      <c r="EAA22" s="249"/>
      <c r="EAB22" s="249"/>
      <c r="EAC22" s="249"/>
      <c r="EAD22" s="249"/>
      <c r="EAE22" s="249"/>
      <c r="EAF22" s="249"/>
      <c r="EAG22" s="249"/>
      <c r="EAH22" s="249"/>
      <c r="EAI22" s="249"/>
      <c r="EAJ22" s="249"/>
      <c r="EAK22" s="249"/>
      <c r="EAL22" s="249"/>
      <c r="EAM22" s="249"/>
      <c r="EAN22" s="249"/>
      <c r="EAO22" s="249"/>
      <c r="EAP22" s="249"/>
      <c r="EAQ22" s="249"/>
      <c r="EAR22" s="249"/>
      <c r="EAS22" s="249"/>
      <c r="EAT22" s="249"/>
      <c r="EAU22" s="249"/>
      <c r="EAV22" s="249"/>
      <c r="EAW22" s="249"/>
      <c r="EAX22" s="249"/>
      <c r="EAY22" s="249"/>
      <c r="EAZ22" s="249"/>
      <c r="EBA22" s="249"/>
      <c r="EBB22" s="249"/>
      <c r="EBC22" s="249"/>
      <c r="EBD22" s="249"/>
      <c r="EBE22" s="249"/>
      <c r="EBF22" s="249"/>
      <c r="EBG22" s="249"/>
      <c r="EBH22" s="249"/>
      <c r="EBI22" s="249"/>
      <c r="EBJ22" s="249"/>
      <c r="EBK22" s="249"/>
      <c r="EBL22" s="249"/>
      <c r="EBM22" s="249"/>
      <c r="EBN22" s="249"/>
      <c r="EBO22" s="249"/>
      <c r="EBP22" s="249"/>
      <c r="EBQ22" s="249"/>
      <c r="EBR22" s="249"/>
      <c r="EBS22" s="249"/>
      <c r="EBT22" s="249"/>
      <c r="EBU22" s="249"/>
      <c r="EBV22" s="249"/>
      <c r="EBW22" s="249"/>
      <c r="EBX22" s="249"/>
      <c r="EBY22" s="249"/>
      <c r="EBZ22" s="249"/>
      <c r="ECA22" s="249"/>
      <c r="ECB22" s="249"/>
      <c r="ECC22" s="249"/>
      <c r="ECD22" s="249"/>
      <c r="ECE22" s="249"/>
      <c r="ECF22" s="249"/>
      <c r="ECG22" s="249"/>
      <c r="ECH22" s="249"/>
      <c r="ECI22" s="249"/>
      <c r="ECJ22" s="249"/>
      <c r="ECK22" s="249"/>
      <c r="ECL22" s="249"/>
      <c r="ECM22" s="249"/>
      <c r="ECN22" s="249"/>
      <c r="ECO22" s="249"/>
      <c r="ECP22" s="249"/>
      <c r="ECQ22" s="249"/>
      <c r="ECR22" s="249"/>
      <c r="ECS22" s="249"/>
      <c r="ECT22" s="249"/>
      <c r="ECU22" s="249"/>
      <c r="ECV22" s="249"/>
      <c r="ECW22" s="249"/>
      <c r="ECX22" s="249"/>
      <c r="ECY22" s="249"/>
      <c r="ECZ22" s="249"/>
      <c r="EDA22" s="249"/>
      <c r="EDB22" s="249"/>
      <c r="EDC22" s="249"/>
      <c r="EDD22" s="249"/>
      <c r="EDE22" s="249"/>
      <c r="EDF22" s="249"/>
      <c r="EDG22" s="249"/>
      <c r="EDH22" s="249"/>
      <c r="EDI22" s="249"/>
      <c r="EDJ22" s="249"/>
      <c r="EDK22" s="249"/>
      <c r="EDL22" s="249"/>
      <c r="EDM22" s="249"/>
      <c r="EDN22" s="249"/>
      <c r="EDO22" s="249"/>
      <c r="EDP22" s="249"/>
      <c r="EDQ22" s="249"/>
      <c r="EDR22" s="249"/>
      <c r="EDS22" s="249"/>
      <c r="EDT22" s="249"/>
      <c r="EDU22" s="249"/>
      <c r="EDV22" s="249"/>
      <c r="EDW22" s="249"/>
      <c r="EDX22" s="249"/>
      <c r="EDY22" s="249"/>
      <c r="EDZ22" s="249"/>
      <c r="EEA22" s="249"/>
      <c r="EEB22" s="249"/>
      <c r="EEC22" s="249"/>
      <c r="EED22" s="249"/>
      <c r="EEE22" s="249"/>
      <c r="EEF22" s="249"/>
      <c r="EEG22" s="249"/>
      <c r="EEH22" s="249"/>
      <c r="EEI22" s="249"/>
      <c r="EEJ22" s="249"/>
      <c r="EEK22" s="249"/>
      <c r="EEL22" s="249"/>
      <c r="EEM22" s="249"/>
      <c r="EEN22" s="249"/>
      <c r="EEO22" s="249"/>
      <c r="EEP22" s="249"/>
      <c r="EEQ22" s="249"/>
      <c r="EER22" s="249"/>
      <c r="EES22" s="249"/>
      <c r="EET22" s="249"/>
      <c r="EEU22" s="249"/>
      <c r="EEV22" s="249"/>
      <c r="EEW22" s="249"/>
      <c r="EEX22" s="249"/>
      <c r="EEY22" s="249"/>
      <c r="EEZ22" s="249"/>
      <c r="EFA22" s="249"/>
      <c r="EFB22" s="249"/>
      <c r="EFC22" s="249"/>
      <c r="EFD22" s="249"/>
      <c r="EFE22" s="249"/>
      <c r="EFF22" s="249"/>
      <c r="EFG22" s="249"/>
      <c r="EFH22" s="249"/>
      <c r="EFI22" s="249"/>
      <c r="EFJ22" s="249"/>
      <c r="EFK22" s="249"/>
      <c r="EFL22" s="249"/>
      <c r="EFM22" s="249"/>
      <c r="EFN22" s="249"/>
      <c r="EFO22" s="249"/>
      <c r="EFP22" s="249"/>
      <c r="EFQ22" s="249"/>
      <c r="EFR22" s="249"/>
      <c r="EFS22" s="249"/>
      <c r="EFT22" s="249"/>
      <c r="EFU22" s="249"/>
      <c r="EFV22" s="249"/>
      <c r="EFW22" s="249"/>
      <c r="EFX22" s="249"/>
      <c r="EFY22" s="249"/>
      <c r="EFZ22" s="249"/>
      <c r="EGA22" s="249"/>
      <c r="EGB22" s="249"/>
      <c r="EGC22" s="249"/>
      <c r="EGD22" s="249"/>
      <c r="EGE22" s="249"/>
      <c r="EGF22" s="249"/>
      <c r="EGG22" s="249"/>
      <c r="EGH22" s="249"/>
      <c r="EGI22" s="249"/>
      <c r="EGJ22" s="249"/>
      <c r="EGK22" s="249"/>
      <c r="EGL22" s="249"/>
      <c r="EGM22" s="249"/>
      <c r="EGN22" s="249"/>
      <c r="EGO22" s="249"/>
      <c r="EGP22" s="249"/>
      <c r="EGQ22" s="249"/>
      <c r="EGR22" s="249"/>
      <c r="EGS22" s="249"/>
      <c r="EGT22" s="249"/>
      <c r="EGU22" s="249"/>
      <c r="EGV22" s="249"/>
      <c r="EGW22" s="249"/>
      <c r="EGX22" s="249"/>
      <c r="EGY22" s="249"/>
      <c r="EGZ22" s="249"/>
      <c r="EHA22" s="249"/>
      <c r="EHB22" s="249"/>
      <c r="EHC22" s="249"/>
      <c r="EHD22" s="249"/>
      <c r="EHE22" s="249"/>
      <c r="EHF22" s="249"/>
      <c r="EHG22" s="249"/>
      <c r="EHH22" s="249"/>
      <c r="EHI22" s="249"/>
      <c r="EHJ22" s="249"/>
      <c r="EHK22" s="249"/>
      <c r="EHL22" s="249"/>
      <c r="EHM22" s="249"/>
      <c r="EHN22" s="249"/>
      <c r="EHO22" s="249"/>
      <c r="EHP22" s="249"/>
      <c r="EHQ22" s="249"/>
      <c r="EHR22" s="249"/>
      <c r="EHS22" s="249"/>
      <c r="EHT22" s="249"/>
      <c r="EHU22" s="249"/>
      <c r="EHV22" s="249"/>
      <c r="EHW22" s="249"/>
      <c r="EHX22" s="249"/>
      <c r="EHY22" s="249"/>
      <c r="EHZ22" s="249"/>
      <c r="EIA22" s="249"/>
      <c r="EIB22" s="249"/>
      <c r="EIC22" s="249"/>
      <c r="EID22" s="249"/>
      <c r="EIE22" s="249"/>
      <c r="EIF22" s="249"/>
      <c r="EIG22" s="249"/>
      <c r="EIH22" s="249"/>
      <c r="EII22" s="249"/>
      <c r="EIJ22" s="249"/>
      <c r="EIK22" s="249"/>
      <c r="EIL22" s="249"/>
      <c r="EIM22" s="249"/>
      <c r="EIN22" s="249"/>
      <c r="EIO22" s="249"/>
      <c r="EIP22" s="249"/>
      <c r="EIQ22" s="249"/>
      <c r="EIR22" s="249"/>
      <c r="EIS22" s="249"/>
      <c r="EIT22" s="249"/>
      <c r="EIU22" s="249"/>
      <c r="EIV22" s="249"/>
      <c r="EIW22" s="249"/>
      <c r="EIX22" s="249"/>
      <c r="EIY22" s="249"/>
      <c r="EIZ22" s="249"/>
      <c r="EJA22" s="249"/>
      <c r="EJB22" s="249"/>
      <c r="EJC22" s="249"/>
      <c r="EJD22" s="249"/>
      <c r="EJE22" s="249"/>
      <c r="EJF22" s="249"/>
      <c r="EJG22" s="249"/>
      <c r="EJH22" s="249"/>
      <c r="EJI22" s="249"/>
      <c r="EJJ22" s="249"/>
      <c r="EJK22" s="249"/>
      <c r="EJL22" s="249"/>
      <c r="EJM22" s="249"/>
      <c r="EJN22" s="249"/>
      <c r="EJO22" s="249"/>
      <c r="EJP22" s="249"/>
      <c r="EJQ22" s="249"/>
      <c r="EJR22" s="249"/>
      <c r="EJS22" s="249"/>
      <c r="EJT22" s="249"/>
      <c r="EJU22" s="249"/>
      <c r="EJV22" s="249"/>
      <c r="EJW22" s="249"/>
      <c r="EJX22" s="249"/>
      <c r="EJY22" s="249"/>
      <c r="EJZ22" s="249"/>
      <c r="EKA22" s="249"/>
      <c r="EKB22" s="249"/>
      <c r="EKC22" s="249"/>
      <c r="EKD22" s="249"/>
      <c r="EKE22" s="249"/>
      <c r="EKF22" s="249"/>
      <c r="EKG22" s="249"/>
      <c r="EKH22" s="249"/>
      <c r="EKI22" s="249"/>
      <c r="EKJ22" s="249"/>
      <c r="EKK22" s="249"/>
      <c r="EKL22" s="249"/>
      <c r="EKM22" s="249"/>
      <c r="EKN22" s="249"/>
      <c r="EKO22" s="249"/>
      <c r="EKP22" s="249"/>
      <c r="EKQ22" s="249"/>
      <c r="EKR22" s="249"/>
      <c r="EKS22" s="249"/>
      <c r="EKT22" s="249"/>
      <c r="EKU22" s="249"/>
      <c r="EKV22" s="249"/>
      <c r="EKW22" s="249"/>
      <c r="EKX22" s="249"/>
      <c r="EKY22" s="249"/>
      <c r="EKZ22" s="249"/>
      <c r="ELA22" s="249"/>
      <c r="ELB22" s="249"/>
      <c r="ELC22" s="249"/>
      <c r="ELD22" s="249"/>
      <c r="ELE22" s="249"/>
      <c r="ELF22" s="249"/>
      <c r="ELG22" s="249"/>
      <c r="ELH22" s="249"/>
      <c r="ELI22" s="249"/>
      <c r="ELJ22" s="249"/>
      <c r="ELK22" s="249"/>
      <c r="ELL22" s="249"/>
      <c r="ELM22" s="249"/>
      <c r="ELN22" s="249"/>
      <c r="ELO22" s="249"/>
      <c r="ELP22" s="249"/>
      <c r="ELQ22" s="249"/>
      <c r="ELR22" s="249"/>
      <c r="ELS22" s="249"/>
      <c r="ELT22" s="249"/>
      <c r="ELU22" s="249"/>
      <c r="ELV22" s="249"/>
      <c r="ELW22" s="249"/>
      <c r="ELX22" s="249"/>
      <c r="ELY22" s="249"/>
      <c r="ELZ22" s="249"/>
      <c r="EMA22" s="249"/>
      <c r="EMB22" s="249"/>
      <c r="EMC22" s="249"/>
      <c r="EMD22" s="249"/>
      <c r="EME22" s="249"/>
      <c r="EMF22" s="249"/>
      <c r="EMG22" s="249"/>
      <c r="EMH22" s="249"/>
      <c r="EMI22" s="249"/>
      <c r="EMJ22" s="249"/>
      <c r="EMK22" s="249"/>
      <c r="EML22" s="249"/>
      <c r="EMM22" s="249"/>
      <c r="EMN22" s="249"/>
      <c r="EMO22" s="249"/>
      <c r="EMP22" s="249"/>
      <c r="EMQ22" s="249"/>
      <c r="EMR22" s="249"/>
      <c r="EMS22" s="249"/>
      <c r="EMT22" s="249"/>
      <c r="EMU22" s="249"/>
      <c r="EMV22" s="249"/>
      <c r="EMW22" s="249"/>
      <c r="EMX22" s="249"/>
      <c r="EMY22" s="249"/>
      <c r="EMZ22" s="249"/>
      <c r="ENA22" s="249"/>
      <c r="ENB22" s="249"/>
      <c r="ENC22" s="249"/>
      <c r="END22" s="249"/>
      <c r="ENE22" s="249"/>
      <c r="ENF22" s="249"/>
      <c r="ENG22" s="249"/>
      <c r="ENH22" s="249"/>
      <c r="ENI22" s="249"/>
      <c r="ENJ22" s="249"/>
      <c r="ENK22" s="249"/>
      <c r="ENL22" s="249"/>
      <c r="ENM22" s="249"/>
      <c r="ENN22" s="249"/>
      <c r="ENO22" s="249"/>
      <c r="ENP22" s="249"/>
      <c r="ENQ22" s="249"/>
      <c r="ENR22" s="249"/>
      <c r="ENS22" s="249"/>
      <c r="ENT22" s="249"/>
      <c r="ENU22" s="249"/>
      <c r="ENV22" s="249"/>
      <c r="ENW22" s="249"/>
      <c r="ENX22" s="249"/>
      <c r="ENY22" s="249"/>
      <c r="ENZ22" s="249"/>
      <c r="EOA22" s="249"/>
      <c r="EOB22" s="249"/>
      <c r="EOC22" s="249"/>
      <c r="EOD22" s="249"/>
      <c r="EOE22" s="249"/>
      <c r="EOF22" s="249"/>
      <c r="EOG22" s="249"/>
      <c r="EOH22" s="249"/>
      <c r="EOI22" s="249"/>
      <c r="EOJ22" s="249"/>
      <c r="EOK22" s="249"/>
      <c r="EOL22" s="249"/>
      <c r="EOM22" s="249"/>
      <c r="EON22" s="249"/>
      <c r="EOO22" s="249"/>
      <c r="EOP22" s="249"/>
      <c r="EOQ22" s="249"/>
      <c r="EOR22" s="249"/>
      <c r="EOS22" s="249"/>
      <c r="EOT22" s="249"/>
      <c r="EOU22" s="249"/>
      <c r="EOV22" s="249"/>
      <c r="EOW22" s="249"/>
      <c r="EOX22" s="249"/>
      <c r="EOY22" s="249"/>
      <c r="EOZ22" s="249"/>
      <c r="EPA22" s="249"/>
      <c r="EPB22" s="249"/>
      <c r="EPC22" s="249"/>
      <c r="EPD22" s="249"/>
      <c r="EPE22" s="249"/>
      <c r="EPF22" s="249"/>
      <c r="EPG22" s="249"/>
      <c r="EPH22" s="249"/>
      <c r="EPI22" s="249"/>
      <c r="EPJ22" s="249"/>
      <c r="EPK22" s="249"/>
      <c r="EPL22" s="249"/>
      <c r="EPM22" s="249"/>
      <c r="EPN22" s="249"/>
      <c r="EPO22" s="249"/>
      <c r="EPP22" s="249"/>
      <c r="EPQ22" s="249"/>
      <c r="EPR22" s="249"/>
      <c r="EPS22" s="249"/>
      <c r="EPT22" s="249"/>
      <c r="EPU22" s="249"/>
      <c r="EPV22" s="249"/>
      <c r="EPW22" s="249"/>
      <c r="EPX22" s="249"/>
      <c r="EPY22" s="249"/>
      <c r="EPZ22" s="249"/>
      <c r="EQA22" s="249"/>
      <c r="EQB22" s="249"/>
      <c r="EQC22" s="249"/>
      <c r="EQD22" s="249"/>
      <c r="EQE22" s="249"/>
      <c r="EQF22" s="249"/>
      <c r="EQG22" s="249"/>
      <c r="EQH22" s="249"/>
      <c r="EQI22" s="249"/>
      <c r="EQJ22" s="249"/>
      <c r="EQK22" s="249"/>
      <c r="EQL22" s="249"/>
      <c r="EQM22" s="249"/>
      <c r="EQN22" s="249"/>
      <c r="EQO22" s="249"/>
      <c r="EQP22" s="249"/>
      <c r="EQQ22" s="249"/>
      <c r="EQR22" s="249"/>
      <c r="EQS22" s="249"/>
      <c r="EQT22" s="249"/>
      <c r="EQU22" s="249"/>
      <c r="EQV22" s="249"/>
      <c r="EQW22" s="249"/>
      <c r="EQX22" s="249"/>
      <c r="EQY22" s="249"/>
      <c r="EQZ22" s="249"/>
      <c r="ERA22" s="249"/>
      <c r="ERB22" s="249"/>
      <c r="ERC22" s="249"/>
      <c r="ERD22" s="249"/>
      <c r="ERE22" s="249"/>
      <c r="ERF22" s="249"/>
      <c r="ERG22" s="249"/>
      <c r="ERH22" s="249"/>
      <c r="ERI22" s="249"/>
      <c r="ERJ22" s="249"/>
      <c r="ERK22" s="249"/>
      <c r="ERL22" s="249"/>
      <c r="ERM22" s="249"/>
      <c r="ERN22" s="249"/>
      <c r="ERO22" s="249"/>
      <c r="ERP22" s="249"/>
      <c r="ERQ22" s="249"/>
      <c r="ERR22" s="249"/>
      <c r="ERS22" s="249"/>
      <c r="ERT22" s="249"/>
      <c r="ERU22" s="249"/>
      <c r="ERV22" s="249"/>
      <c r="ERW22" s="249"/>
      <c r="ERX22" s="249"/>
      <c r="ERY22" s="249"/>
      <c r="ERZ22" s="249"/>
      <c r="ESA22" s="249"/>
      <c r="ESB22" s="249"/>
      <c r="ESC22" s="249"/>
      <c r="ESD22" s="249"/>
      <c r="ESE22" s="249"/>
      <c r="ESF22" s="249"/>
      <c r="ESG22" s="249"/>
      <c r="ESH22" s="249"/>
      <c r="ESI22" s="249"/>
      <c r="ESJ22" s="249"/>
      <c r="ESK22" s="249"/>
      <c r="ESL22" s="249"/>
      <c r="ESM22" s="249"/>
      <c r="ESN22" s="249"/>
      <c r="ESO22" s="249"/>
      <c r="ESP22" s="249"/>
      <c r="ESQ22" s="249"/>
      <c r="ESR22" s="249"/>
      <c r="ESS22" s="249"/>
      <c r="EST22" s="249"/>
      <c r="ESU22" s="249"/>
      <c r="ESV22" s="249"/>
      <c r="ESW22" s="249"/>
      <c r="ESX22" s="249"/>
      <c r="ESY22" s="249"/>
      <c r="ESZ22" s="249"/>
      <c r="ETA22" s="249"/>
      <c r="ETB22" s="249"/>
      <c r="ETC22" s="249"/>
      <c r="ETD22" s="249"/>
      <c r="ETE22" s="249"/>
      <c r="ETF22" s="249"/>
      <c r="ETG22" s="249"/>
      <c r="ETH22" s="249"/>
      <c r="ETI22" s="249"/>
      <c r="ETJ22" s="249"/>
      <c r="ETK22" s="249"/>
      <c r="ETL22" s="249"/>
      <c r="ETM22" s="249"/>
      <c r="ETN22" s="249"/>
      <c r="ETO22" s="249"/>
      <c r="ETP22" s="249"/>
      <c r="ETQ22" s="249"/>
      <c r="ETR22" s="249"/>
      <c r="ETS22" s="249"/>
      <c r="ETT22" s="249"/>
      <c r="ETU22" s="249"/>
      <c r="ETV22" s="249"/>
      <c r="ETW22" s="249"/>
      <c r="ETX22" s="249"/>
      <c r="ETY22" s="249"/>
      <c r="ETZ22" s="249"/>
      <c r="EUA22" s="249"/>
      <c r="EUB22" s="249"/>
      <c r="EUC22" s="249"/>
      <c r="EUD22" s="249"/>
      <c r="EUE22" s="249"/>
      <c r="EUF22" s="249"/>
      <c r="EUG22" s="249"/>
      <c r="EUH22" s="249"/>
      <c r="EUI22" s="249"/>
      <c r="EUJ22" s="249"/>
      <c r="EUK22" s="249"/>
      <c r="EUL22" s="249"/>
      <c r="EUM22" s="249"/>
      <c r="EUN22" s="249"/>
      <c r="EUO22" s="249"/>
      <c r="EUP22" s="249"/>
      <c r="EUQ22" s="249"/>
      <c r="EUR22" s="249"/>
      <c r="EUS22" s="249"/>
      <c r="EUT22" s="249"/>
      <c r="EUU22" s="249"/>
      <c r="EUV22" s="249"/>
      <c r="EUW22" s="249"/>
      <c r="EUX22" s="249"/>
      <c r="EUY22" s="249"/>
      <c r="EUZ22" s="249"/>
      <c r="EVA22" s="249"/>
      <c r="EVB22" s="249"/>
      <c r="EVC22" s="249"/>
      <c r="EVD22" s="249"/>
      <c r="EVE22" s="249"/>
      <c r="EVF22" s="249"/>
      <c r="EVG22" s="249"/>
      <c r="EVH22" s="249"/>
      <c r="EVI22" s="249"/>
      <c r="EVJ22" s="249"/>
      <c r="EVK22" s="249"/>
      <c r="EVL22" s="249"/>
      <c r="EVM22" s="249"/>
      <c r="EVN22" s="249"/>
      <c r="EVO22" s="249"/>
      <c r="EVP22" s="249"/>
      <c r="EVQ22" s="249"/>
      <c r="EVR22" s="249"/>
      <c r="EVS22" s="249"/>
      <c r="EVT22" s="249"/>
      <c r="EVU22" s="249"/>
      <c r="EVV22" s="249"/>
      <c r="EVW22" s="249"/>
      <c r="EVX22" s="249"/>
      <c r="EVY22" s="249"/>
      <c r="EVZ22" s="249"/>
      <c r="EWA22" s="249"/>
      <c r="EWB22" s="249"/>
      <c r="EWC22" s="249"/>
      <c r="EWD22" s="249"/>
      <c r="EWE22" s="249"/>
      <c r="EWF22" s="249"/>
      <c r="EWG22" s="249"/>
      <c r="EWH22" s="249"/>
      <c r="EWI22" s="249"/>
      <c r="EWJ22" s="249"/>
      <c r="EWK22" s="249"/>
      <c r="EWL22" s="249"/>
      <c r="EWM22" s="249"/>
      <c r="EWN22" s="249"/>
      <c r="EWO22" s="249"/>
      <c r="EWP22" s="249"/>
      <c r="EWQ22" s="249"/>
      <c r="EWR22" s="249"/>
      <c r="EWS22" s="249"/>
      <c r="EWT22" s="249"/>
      <c r="EWU22" s="249"/>
      <c r="EWV22" s="249"/>
      <c r="EWW22" s="249"/>
      <c r="EWX22" s="249"/>
      <c r="EWY22" s="249"/>
      <c r="EWZ22" s="249"/>
      <c r="EXA22" s="249"/>
      <c r="EXB22" s="249"/>
      <c r="EXC22" s="249"/>
      <c r="EXD22" s="249"/>
      <c r="EXE22" s="249"/>
      <c r="EXF22" s="249"/>
      <c r="EXG22" s="249"/>
      <c r="EXH22" s="249"/>
      <c r="EXI22" s="249"/>
      <c r="EXJ22" s="249"/>
      <c r="EXK22" s="249"/>
      <c r="EXL22" s="249"/>
      <c r="EXM22" s="249"/>
      <c r="EXN22" s="249"/>
      <c r="EXO22" s="249"/>
      <c r="EXP22" s="249"/>
      <c r="EXQ22" s="249"/>
      <c r="EXR22" s="249"/>
      <c r="EXS22" s="249"/>
      <c r="EXT22" s="249"/>
      <c r="EXU22" s="249"/>
      <c r="EXV22" s="249"/>
      <c r="EXW22" s="249"/>
      <c r="EXX22" s="249"/>
      <c r="EXY22" s="249"/>
      <c r="EXZ22" s="249"/>
      <c r="EYA22" s="249"/>
      <c r="EYB22" s="249"/>
      <c r="EYC22" s="249"/>
      <c r="EYD22" s="249"/>
      <c r="EYE22" s="249"/>
      <c r="EYF22" s="249"/>
      <c r="EYG22" s="249"/>
      <c r="EYH22" s="249"/>
      <c r="EYI22" s="249"/>
      <c r="EYJ22" s="249"/>
      <c r="EYK22" s="249"/>
      <c r="EYL22" s="249"/>
      <c r="EYM22" s="249"/>
      <c r="EYN22" s="249"/>
      <c r="EYO22" s="249"/>
      <c r="EYP22" s="249"/>
      <c r="EYQ22" s="249"/>
      <c r="EYR22" s="249"/>
      <c r="EYS22" s="249"/>
      <c r="EYT22" s="249"/>
      <c r="EYU22" s="249"/>
      <c r="EYV22" s="249"/>
      <c r="EYW22" s="249"/>
      <c r="EYX22" s="249"/>
      <c r="EYY22" s="249"/>
      <c r="EYZ22" s="249"/>
      <c r="EZA22" s="249"/>
      <c r="EZB22" s="249"/>
      <c r="EZC22" s="249"/>
      <c r="EZD22" s="249"/>
      <c r="EZE22" s="249"/>
      <c r="EZF22" s="249"/>
      <c r="EZG22" s="249"/>
      <c r="EZH22" s="249"/>
      <c r="EZI22" s="249"/>
      <c r="EZJ22" s="249"/>
      <c r="EZK22" s="249"/>
      <c r="EZL22" s="249"/>
      <c r="EZM22" s="249"/>
      <c r="EZN22" s="249"/>
      <c r="EZO22" s="249"/>
      <c r="EZP22" s="249"/>
      <c r="EZQ22" s="249"/>
      <c r="EZR22" s="249"/>
      <c r="EZS22" s="249"/>
      <c r="EZT22" s="249"/>
      <c r="EZU22" s="249"/>
      <c r="EZV22" s="249"/>
      <c r="EZW22" s="249"/>
      <c r="EZX22" s="249"/>
      <c r="EZY22" s="249"/>
      <c r="EZZ22" s="249"/>
      <c r="FAA22" s="249"/>
      <c r="FAB22" s="249"/>
      <c r="FAC22" s="249"/>
      <c r="FAD22" s="249"/>
      <c r="FAE22" s="249"/>
      <c r="FAF22" s="249"/>
      <c r="FAG22" s="249"/>
      <c r="FAH22" s="249"/>
      <c r="FAI22" s="249"/>
      <c r="FAJ22" s="249"/>
      <c r="FAK22" s="249"/>
      <c r="FAL22" s="249"/>
      <c r="FAM22" s="249"/>
      <c r="FAN22" s="249"/>
      <c r="FAO22" s="249"/>
      <c r="FAP22" s="249"/>
      <c r="FAQ22" s="249"/>
      <c r="FAR22" s="249"/>
      <c r="FAS22" s="249"/>
      <c r="FAT22" s="249"/>
      <c r="FAU22" s="249"/>
      <c r="FAV22" s="249"/>
      <c r="FAW22" s="249"/>
      <c r="FAX22" s="249"/>
      <c r="FAY22" s="249"/>
      <c r="FAZ22" s="249"/>
      <c r="FBA22" s="249"/>
      <c r="FBB22" s="249"/>
      <c r="FBC22" s="249"/>
      <c r="FBD22" s="249"/>
      <c r="FBE22" s="249"/>
      <c r="FBF22" s="249"/>
      <c r="FBG22" s="249"/>
      <c r="FBH22" s="249"/>
      <c r="FBI22" s="249"/>
      <c r="FBJ22" s="249"/>
      <c r="FBK22" s="249"/>
      <c r="FBL22" s="249"/>
      <c r="FBM22" s="249"/>
      <c r="FBN22" s="249"/>
      <c r="FBO22" s="249"/>
      <c r="FBP22" s="249"/>
      <c r="FBQ22" s="249"/>
      <c r="FBR22" s="249"/>
      <c r="FBS22" s="249"/>
      <c r="FBT22" s="249"/>
      <c r="FBU22" s="249"/>
      <c r="FBV22" s="249"/>
      <c r="FBW22" s="249"/>
      <c r="FBX22" s="249"/>
      <c r="FBY22" s="249"/>
      <c r="FBZ22" s="249"/>
      <c r="FCA22" s="249"/>
      <c r="FCB22" s="249"/>
      <c r="FCC22" s="249"/>
      <c r="FCD22" s="249"/>
      <c r="FCE22" s="249"/>
      <c r="FCF22" s="249"/>
      <c r="FCG22" s="249"/>
      <c r="FCH22" s="249"/>
      <c r="FCI22" s="249"/>
      <c r="FCJ22" s="249"/>
      <c r="FCK22" s="249"/>
      <c r="FCL22" s="249"/>
      <c r="FCM22" s="249"/>
      <c r="FCN22" s="249"/>
      <c r="FCO22" s="249"/>
      <c r="FCP22" s="249"/>
      <c r="FCQ22" s="249"/>
      <c r="FCR22" s="249"/>
      <c r="FCS22" s="249"/>
      <c r="FCT22" s="249"/>
      <c r="FCU22" s="249"/>
      <c r="FCV22" s="249"/>
      <c r="FCW22" s="249"/>
      <c r="FCX22" s="249"/>
      <c r="FCY22" s="249"/>
      <c r="FCZ22" s="249"/>
      <c r="FDA22" s="249"/>
      <c r="FDB22" s="249"/>
      <c r="FDC22" s="249"/>
      <c r="FDD22" s="249"/>
      <c r="FDE22" s="249"/>
      <c r="FDF22" s="249"/>
      <c r="FDG22" s="249"/>
      <c r="FDH22" s="249"/>
      <c r="FDI22" s="249"/>
      <c r="FDJ22" s="249"/>
      <c r="FDK22" s="249"/>
      <c r="FDL22" s="249"/>
      <c r="FDM22" s="249"/>
      <c r="FDN22" s="249"/>
      <c r="FDO22" s="249"/>
      <c r="FDP22" s="249"/>
      <c r="FDQ22" s="249"/>
      <c r="FDR22" s="249"/>
      <c r="FDS22" s="249"/>
      <c r="FDT22" s="249"/>
      <c r="FDU22" s="249"/>
      <c r="FDV22" s="249"/>
      <c r="FDW22" s="249"/>
      <c r="FDX22" s="249"/>
      <c r="FDY22" s="249"/>
      <c r="FDZ22" s="249"/>
      <c r="FEA22" s="249"/>
      <c r="FEB22" s="249"/>
      <c r="FEC22" s="249"/>
      <c r="FED22" s="249"/>
      <c r="FEE22" s="249"/>
      <c r="FEF22" s="249"/>
      <c r="FEG22" s="249"/>
      <c r="FEH22" s="249"/>
      <c r="FEI22" s="249"/>
      <c r="FEJ22" s="249"/>
      <c r="FEK22" s="249"/>
      <c r="FEL22" s="249"/>
      <c r="FEM22" s="249"/>
      <c r="FEN22" s="249"/>
      <c r="FEO22" s="249"/>
      <c r="FEP22" s="249"/>
      <c r="FEQ22" s="249"/>
      <c r="FER22" s="249"/>
      <c r="FES22" s="249"/>
      <c r="FET22" s="249"/>
      <c r="FEU22" s="249"/>
      <c r="FEV22" s="249"/>
      <c r="FEW22" s="249"/>
      <c r="FEX22" s="249"/>
      <c r="FEY22" s="249"/>
      <c r="FEZ22" s="249"/>
      <c r="FFA22" s="249"/>
      <c r="FFB22" s="249"/>
      <c r="FFC22" s="249"/>
      <c r="FFD22" s="249"/>
      <c r="FFE22" s="249"/>
      <c r="FFF22" s="249"/>
      <c r="FFG22" s="249"/>
      <c r="FFH22" s="249"/>
      <c r="FFI22" s="249"/>
      <c r="FFJ22" s="249"/>
      <c r="FFK22" s="249"/>
      <c r="FFL22" s="249"/>
      <c r="FFM22" s="249"/>
      <c r="FFN22" s="249"/>
      <c r="FFO22" s="249"/>
      <c r="FFP22" s="249"/>
      <c r="FFQ22" s="249"/>
      <c r="FFR22" s="249"/>
      <c r="FFS22" s="249"/>
      <c r="FFT22" s="249"/>
      <c r="FFU22" s="249"/>
      <c r="FFV22" s="249"/>
      <c r="FFW22" s="249"/>
      <c r="FFX22" s="249"/>
      <c r="FFY22" s="249"/>
      <c r="FFZ22" s="249"/>
      <c r="FGA22" s="249"/>
      <c r="FGB22" s="249"/>
      <c r="FGC22" s="249"/>
      <c r="FGD22" s="249"/>
      <c r="FGE22" s="249"/>
      <c r="FGF22" s="249"/>
      <c r="FGG22" s="249"/>
      <c r="FGH22" s="249"/>
      <c r="FGI22" s="249"/>
      <c r="FGJ22" s="249"/>
      <c r="FGK22" s="249"/>
      <c r="FGL22" s="249"/>
      <c r="FGM22" s="249"/>
      <c r="FGN22" s="249"/>
      <c r="FGO22" s="249"/>
      <c r="FGP22" s="249"/>
      <c r="FGQ22" s="249"/>
      <c r="FGR22" s="249"/>
      <c r="FGS22" s="249"/>
      <c r="FGT22" s="249"/>
      <c r="FGU22" s="249"/>
      <c r="FGV22" s="249"/>
      <c r="FGW22" s="249"/>
      <c r="FGX22" s="249"/>
      <c r="FGY22" s="249"/>
      <c r="FGZ22" s="249"/>
      <c r="FHA22" s="249"/>
      <c r="FHB22" s="249"/>
      <c r="FHC22" s="249"/>
      <c r="FHD22" s="249"/>
      <c r="FHE22" s="249"/>
      <c r="FHF22" s="249"/>
      <c r="FHG22" s="249"/>
      <c r="FHH22" s="249"/>
      <c r="FHI22" s="249"/>
      <c r="FHJ22" s="249"/>
      <c r="FHK22" s="249"/>
      <c r="FHL22" s="249"/>
      <c r="FHM22" s="249"/>
      <c r="FHN22" s="249"/>
      <c r="FHO22" s="249"/>
      <c r="FHP22" s="249"/>
      <c r="FHQ22" s="249"/>
      <c r="FHR22" s="249"/>
      <c r="FHS22" s="249"/>
      <c r="FHT22" s="249"/>
      <c r="FHU22" s="249"/>
      <c r="FHV22" s="249"/>
      <c r="FHW22" s="249"/>
      <c r="FHX22" s="249"/>
      <c r="FHY22" s="249"/>
      <c r="FHZ22" s="249"/>
      <c r="FIA22" s="249"/>
      <c r="FIB22" s="249"/>
      <c r="FIC22" s="249"/>
      <c r="FID22" s="249"/>
      <c r="FIE22" s="249"/>
      <c r="FIF22" s="249"/>
      <c r="FIG22" s="249"/>
      <c r="FIH22" s="249"/>
      <c r="FII22" s="249"/>
      <c r="FIJ22" s="249"/>
      <c r="FIK22" s="249"/>
      <c r="FIL22" s="249"/>
      <c r="FIM22" s="249"/>
      <c r="FIN22" s="249"/>
      <c r="FIO22" s="249"/>
      <c r="FIP22" s="249"/>
      <c r="FIQ22" s="249"/>
      <c r="FIR22" s="249"/>
      <c r="FIS22" s="249"/>
      <c r="FIT22" s="249"/>
      <c r="FIU22" s="249"/>
      <c r="FIV22" s="249"/>
      <c r="FIW22" s="249"/>
      <c r="FIX22" s="249"/>
      <c r="FIY22" s="249"/>
      <c r="FIZ22" s="249"/>
      <c r="FJA22" s="249"/>
      <c r="FJB22" s="249"/>
      <c r="FJC22" s="249"/>
      <c r="FJD22" s="249"/>
      <c r="FJE22" s="249"/>
      <c r="FJF22" s="249"/>
      <c r="FJG22" s="249"/>
      <c r="FJH22" s="249"/>
      <c r="FJI22" s="249"/>
      <c r="FJJ22" s="249"/>
      <c r="FJK22" s="249"/>
      <c r="FJL22" s="249"/>
      <c r="FJM22" s="249"/>
      <c r="FJN22" s="249"/>
      <c r="FJO22" s="249"/>
      <c r="FJP22" s="249"/>
      <c r="FJQ22" s="249"/>
      <c r="FJR22" s="249"/>
      <c r="FJS22" s="249"/>
      <c r="FJT22" s="249"/>
      <c r="FJU22" s="249"/>
      <c r="FJV22" s="249"/>
      <c r="FJW22" s="249"/>
      <c r="FJX22" s="249"/>
      <c r="FJY22" s="249"/>
      <c r="FJZ22" s="249"/>
      <c r="FKA22" s="249"/>
      <c r="FKB22" s="249"/>
      <c r="FKC22" s="249"/>
      <c r="FKD22" s="249"/>
      <c r="FKE22" s="249"/>
      <c r="FKF22" s="249"/>
      <c r="FKG22" s="249"/>
      <c r="FKH22" s="249"/>
      <c r="FKI22" s="249"/>
      <c r="FKJ22" s="249"/>
      <c r="FKK22" s="249"/>
      <c r="FKL22" s="249"/>
      <c r="FKM22" s="249"/>
      <c r="FKN22" s="249"/>
      <c r="FKO22" s="249"/>
      <c r="FKP22" s="249"/>
      <c r="FKQ22" s="249"/>
      <c r="FKR22" s="249"/>
      <c r="FKS22" s="249"/>
      <c r="FKT22" s="249"/>
      <c r="FKU22" s="249"/>
      <c r="FKV22" s="249"/>
      <c r="FKW22" s="249"/>
      <c r="FKX22" s="249"/>
      <c r="FKY22" s="249"/>
      <c r="FKZ22" s="249"/>
      <c r="FLA22" s="249"/>
      <c r="FLB22" s="249"/>
      <c r="FLC22" s="249"/>
      <c r="FLD22" s="249"/>
      <c r="FLE22" s="249"/>
      <c r="FLF22" s="249"/>
      <c r="FLG22" s="249"/>
      <c r="FLH22" s="249"/>
      <c r="FLI22" s="249"/>
      <c r="FLJ22" s="249"/>
      <c r="FLK22" s="249"/>
      <c r="FLL22" s="249"/>
      <c r="FLM22" s="249"/>
      <c r="FLN22" s="249"/>
      <c r="FLO22" s="249"/>
      <c r="FLP22" s="249"/>
      <c r="FLQ22" s="249"/>
      <c r="FLR22" s="249"/>
      <c r="FLS22" s="249"/>
      <c r="FLT22" s="249"/>
      <c r="FLU22" s="249"/>
      <c r="FLV22" s="249"/>
      <c r="FLW22" s="249"/>
      <c r="FLX22" s="249"/>
      <c r="FLY22" s="249"/>
      <c r="FLZ22" s="249"/>
      <c r="FMA22" s="249"/>
      <c r="FMB22" s="249"/>
      <c r="FMC22" s="249"/>
      <c r="FMD22" s="249"/>
      <c r="FME22" s="249"/>
      <c r="FMF22" s="249"/>
      <c r="FMG22" s="249"/>
      <c r="FMH22" s="249"/>
      <c r="FMI22" s="249"/>
      <c r="FMJ22" s="249"/>
      <c r="FMK22" s="249"/>
      <c r="FML22" s="249"/>
      <c r="FMM22" s="249"/>
      <c r="FMN22" s="249"/>
      <c r="FMO22" s="249"/>
      <c r="FMP22" s="249"/>
      <c r="FMQ22" s="249"/>
      <c r="FMR22" s="249"/>
      <c r="FMS22" s="249"/>
      <c r="FMT22" s="249"/>
      <c r="FMU22" s="249"/>
      <c r="FMV22" s="249"/>
      <c r="FMW22" s="249"/>
      <c r="FMX22" s="249"/>
      <c r="FMY22" s="249"/>
      <c r="FMZ22" s="249"/>
      <c r="FNA22" s="249"/>
      <c r="FNB22" s="249"/>
      <c r="FNC22" s="249"/>
      <c r="FND22" s="249"/>
      <c r="FNE22" s="249"/>
      <c r="FNF22" s="249"/>
      <c r="FNG22" s="249"/>
      <c r="FNH22" s="249"/>
      <c r="FNI22" s="249"/>
      <c r="FNJ22" s="249"/>
      <c r="FNK22" s="249"/>
      <c r="FNL22" s="249"/>
      <c r="FNM22" s="249"/>
      <c r="FNN22" s="249"/>
      <c r="FNO22" s="249"/>
      <c r="FNP22" s="249"/>
      <c r="FNQ22" s="249"/>
      <c r="FNR22" s="249"/>
      <c r="FNS22" s="249"/>
      <c r="FNT22" s="249"/>
      <c r="FNU22" s="249"/>
      <c r="FNV22" s="249"/>
      <c r="FNW22" s="249"/>
      <c r="FNX22" s="249"/>
      <c r="FNY22" s="249"/>
      <c r="FNZ22" s="249"/>
      <c r="FOA22" s="249"/>
      <c r="FOB22" s="249"/>
      <c r="FOC22" s="249"/>
      <c r="FOD22" s="249"/>
      <c r="FOE22" s="249"/>
      <c r="FOF22" s="249"/>
      <c r="FOG22" s="249"/>
      <c r="FOH22" s="249"/>
      <c r="FOI22" s="249"/>
      <c r="FOJ22" s="249"/>
      <c r="FOK22" s="249"/>
      <c r="FOL22" s="249"/>
      <c r="FOM22" s="249"/>
      <c r="FON22" s="249"/>
      <c r="FOO22" s="249"/>
      <c r="FOP22" s="249"/>
      <c r="FOQ22" s="249"/>
      <c r="FOR22" s="249"/>
      <c r="FOS22" s="249"/>
      <c r="FOT22" s="249"/>
      <c r="FOU22" s="249"/>
      <c r="FOV22" s="249"/>
      <c r="FOW22" s="249"/>
      <c r="FOX22" s="249"/>
      <c r="FOY22" s="249"/>
      <c r="FOZ22" s="249"/>
      <c r="FPA22" s="249"/>
      <c r="FPB22" s="249"/>
      <c r="FPC22" s="249"/>
      <c r="FPD22" s="249"/>
      <c r="FPE22" s="249"/>
      <c r="FPF22" s="249"/>
      <c r="FPG22" s="249"/>
      <c r="FPH22" s="249"/>
      <c r="FPI22" s="249"/>
      <c r="FPJ22" s="249"/>
      <c r="FPK22" s="249"/>
      <c r="FPL22" s="249"/>
      <c r="FPM22" s="249"/>
      <c r="FPN22" s="249"/>
      <c r="FPO22" s="249"/>
      <c r="FPP22" s="249"/>
      <c r="FPQ22" s="249"/>
      <c r="FPR22" s="249"/>
      <c r="FPS22" s="249"/>
      <c r="FPT22" s="249"/>
      <c r="FPU22" s="249"/>
      <c r="FPV22" s="249"/>
      <c r="FPW22" s="249"/>
      <c r="FPX22" s="249"/>
      <c r="FPY22" s="249"/>
      <c r="FPZ22" s="249"/>
      <c r="FQA22" s="249"/>
      <c r="FQB22" s="249"/>
      <c r="FQC22" s="249"/>
      <c r="FQD22" s="249"/>
      <c r="FQE22" s="249"/>
      <c r="FQF22" s="249"/>
      <c r="FQG22" s="249"/>
      <c r="FQH22" s="249"/>
      <c r="FQI22" s="249"/>
      <c r="FQJ22" s="249"/>
      <c r="FQK22" s="249"/>
      <c r="FQL22" s="249"/>
      <c r="FQM22" s="249"/>
      <c r="FQN22" s="249"/>
      <c r="FQO22" s="249"/>
      <c r="FQP22" s="249"/>
      <c r="FQQ22" s="249"/>
      <c r="FQR22" s="249"/>
      <c r="FQS22" s="249"/>
      <c r="FQT22" s="249"/>
      <c r="FQU22" s="249"/>
      <c r="FQV22" s="249"/>
      <c r="FQW22" s="249"/>
      <c r="FQX22" s="249"/>
      <c r="FQY22" s="249"/>
      <c r="FQZ22" s="249"/>
      <c r="FRA22" s="249"/>
      <c r="FRB22" s="249"/>
      <c r="FRC22" s="249"/>
      <c r="FRD22" s="249"/>
      <c r="FRE22" s="249"/>
      <c r="FRF22" s="249"/>
      <c r="FRG22" s="249"/>
      <c r="FRH22" s="249"/>
      <c r="FRI22" s="249"/>
      <c r="FRJ22" s="249"/>
      <c r="FRK22" s="249"/>
      <c r="FRL22" s="249"/>
      <c r="FRM22" s="249"/>
      <c r="FRN22" s="249"/>
      <c r="FRO22" s="249"/>
      <c r="FRP22" s="249"/>
      <c r="FRQ22" s="249"/>
      <c r="FRR22" s="249"/>
      <c r="FRS22" s="249"/>
      <c r="FRT22" s="249"/>
      <c r="FRU22" s="249"/>
      <c r="FRV22" s="249"/>
      <c r="FRW22" s="249"/>
      <c r="FRX22" s="249"/>
      <c r="FRY22" s="249"/>
      <c r="FRZ22" s="249"/>
      <c r="FSA22" s="249"/>
      <c r="FSB22" s="249"/>
      <c r="FSC22" s="249"/>
      <c r="FSD22" s="249"/>
      <c r="FSE22" s="249"/>
      <c r="FSF22" s="249"/>
      <c r="FSG22" s="249"/>
      <c r="FSH22" s="249"/>
      <c r="FSI22" s="249"/>
      <c r="FSJ22" s="249"/>
      <c r="FSK22" s="249"/>
      <c r="FSL22" s="249"/>
      <c r="FSM22" s="249"/>
      <c r="FSN22" s="249"/>
      <c r="FSO22" s="249"/>
      <c r="FSP22" s="249"/>
      <c r="FSQ22" s="249"/>
      <c r="FSR22" s="249"/>
      <c r="FSS22" s="249"/>
      <c r="FST22" s="249"/>
      <c r="FSU22" s="249"/>
      <c r="FSV22" s="249"/>
      <c r="FSW22" s="249"/>
      <c r="FSX22" s="249"/>
      <c r="FSY22" s="249"/>
      <c r="FSZ22" s="249"/>
      <c r="FTA22" s="249"/>
      <c r="FTB22" s="249"/>
      <c r="FTC22" s="249"/>
      <c r="FTD22" s="249"/>
      <c r="FTE22" s="249"/>
      <c r="FTF22" s="249"/>
      <c r="FTG22" s="249"/>
      <c r="FTH22" s="249"/>
      <c r="FTI22" s="249"/>
      <c r="FTJ22" s="249"/>
      <c r="FTK22" s="249"/>
      <c r="FTL22" s="249"/>
      <c r="FTM22" s="249"/>
      <c r="FTN22" s="249"/>
      <c r="FTO22" s="249"/>
      <c r="FTP22" s="249"/>
      <c r="FTQ22" s="249"/>
      <c r="FTR22" s="249"/>
      <c r="FTS22" s="249"/>
      <c r="FTT22" s="249"/>
      <c r="FTU22" s="249"/>
      <c r="FTV22" s="249"/>
      <c r="FTW22" s="249"/>
      <c r="FTX22" s="249"/>
      <c r="FTY22" s="249"/>
      <c r="FTZ22" s="249"/>
      <c r="FUA22" s="249"/>
      <c r="FUB22" s="249"/>
      <c r="FUC22" s="249"/>
      <c r="FUD22" s="249"/>
      <c r="FUE22" s="249"/>
      <c r="FUF22" s="249"/>
      <c r="FUG22" s="249"/>
      <c r="FUH22" s="249"/>
      <c r="FUI22" s="249"/>
      <c r="FUJ22" s="249"/>
      <c r="FUK22" s="249"/>
      <c r="FUL22" s="249"/>
      <c r="FUM22" s="249"/>
      <c r="FUN22" s="249"/>
      <c r="FUO22" s="249"/>
      <c r="FUP22" s="249"/>
      <c r="FUQ22" s="249"/>
      <c r="FUR22" s="249"/>
      <c r="FUS22" s="249"/>
      <c r="FUT22" s="249"/>
      <c r="FUU22" s="249"/>
      <c r="FUV22" s="249"/>
      <c r="FUW22" s="249"/>
      <c r="FUX22" s="249"/>
      <c r="FUY22" s="249"/>
      <c r="FUZ22" s="249"/>
      <c r="FVA22" s="249"/>
      <c r="FVB22" s="249"/>
      <c r="FVC22" s="249"/>
      <c r="FVD22" s="249"/>
      <c r="FVE22" s="249"/>
      <c r="FVF22" s="249"/>
      <c r="FVG22" s="249"/>
      <c r="FVH22" s="249"/>
      <c r="FVI22" s="249"/>
      <c r="FVJ22" s="249"/>
      <c r="FVK22" s="249"/>
      <c r="FVL22" s="249"/>
      <c r="FVM22" s="249"/>
      <c r="FVN22" s="249"/>
      <c r="FVO22" s="249"/>
      <c r="FVP22" s="249"/>
      <c r="FVQ22" s="249"/>
      <c r="FVR22" s="249"/>
      <c r="FVS22" s="249"/>
      <c r="FVT22" s="249"/>
      <c r="FVU22" s="249"/>
      <c r="FVV22" s="249"/>
      <c r="FVW22" s="249"/>
      <c r="FVX22" s="249"/>
      <c r="FVY22" s="249"/>
      <c r="FVZ22" s="249"/>
      <c r="FWA22" s="249"/>
      <c r="FWB22" s="249"/>
      <c r="FWC22" s="249"/>
      <c r="FWD22" s="249"/>
      <c r="FWE22" s="249"/>
      <c r="FWF22" s="249"/>
      <c r="FWG22" s="249"/>
      <c r="FWH22" s="249"/>
      <c r="FWI22" s="249"/>
      <c r="FWJ22" s="249"/>
      <c r="FWK22" s="249"/>
      <c r="FWL22" s="249"/>
      <c r="FWM22" s="249"/>
      <c r="FWN22" s="249"/>
      <c r="FWO22" s="249"/>
      <c r="FWP22" s="249"/>
      <c r="FWQ22" s="249"/>
      <c r="FWR22" s="249"/>
      <c r="FWS22" s="249"/>
      <c r="FWT22" s="249"/>
      <c r="FWU22" s="249"/>
      <c r="FWV22" s="249"/>
      <c r="FWW22" s="249"/>
      <c r="FWX22" s="249"/>
      <c r="FWY22" s="249"/>
      <c r="FWZ22" s="249"/>
      <c r="FXA22" s="249"/>
      <c r="FXB22" s="249"/>
      <c r="FXC22" s="249"/>
      <c r="FXD22" s="249"/>
      <c r="FXE22" s="249"/>
      <c r="FXF22" s="249"/>
      <c r="FXG22" s="249"/>
      <c r="FXH22" s="249"/>
      <c r="FXI22" s="249"/>
      <c r="FXJ22" s="249"/>
      <c r="FXK22" s="249"/>
      <c r="FXL22" s="249"/>
      <c r="FXM22" s="249"/>
      <c r="FXN22" s="249"/>
      <c r="FXO22" s="249"/>
      <c r="FXP22" s="249"/>
      <c r="FXQ22" s="249"/>
      <c r="FXR22" s="249"/>
      <c r="FXS22" s="249"/>
      <c r="FXT22" s="249"/>
      <c r="FXU22" s="249"/>
      <c r="FXV22" s="249"/>
      <c r="FXW22" s="249"/>
      <c r="FXX22" s="249"/>
      <c r="FXY22" s="249"/>
      <c r="FXZ22" s="249"/>
      <c r="FYA22" s="249"/>
      <c r="FYB22" s="249"/>
      <c r="FYC22" s="249"/>
      <c r="FYD22" s="249"/>
      <c r="FYE22" s="249"/>
      <c r="FYF22" s="249"/>
      <c r="FYG22" s="249"/>
      <c r="FYH22" s="249"/>
      <c r="FYI22" s="249"/>
      <c r="FYJ22" s="249"/>
      <c r="FYK22" s="249"/>
      <c r="FYL22" s="249"/>
      <c r="FYM22" s="249"/>
      <c r="FYN22" s="249"/>
      <c r="FYO22" s="249"/>
      <c r="FYP22" s="249"/>
      <c r="FYQ22" s="249"/>
      <c r="FYR22" s="249"/>
      <c r="FYS22" s="249"/>
      <c r="FYT22" s="249"/>
      <c r="FYU22" s="249"/>
      <c r="FYV22" s="249"/>
      <c r="FYW22" s="249"/>
      <c r="FYX22" s="249"/>
      <c r="FYY22" s="249"/>
      <c r="FYZ22" s="249"/>
      <c r="FZA22" s="249"/>
      <c r="FZB22" s="249"/>
      <c r="FZC22" s="249"/>
      <c r="FZD22" s="249"/>
      <c r="FZE22" s="249"/>
      <c r="FZF22" s="249"/>
      <c r="FZG22" s="249"/>
      <c r="FZH22" s="249"/>
      <c r="FZI22" s="249"/>
      <c r="FZJ22" s="249"/>
      <c r="FZK22" s="249"/>
      <c r="FZL22" s="249"/>
      <c r="FZM22" s="249"/>
      <c r="FZN22" s="249"/>
      <c r="FZO22" s="249"/>
      <c r="FZP22" s="249"/>
      <c r="FZQ22" s="249"/>
      <c r="FZR22" s="249"/>
      <c r="FZS22" s="249"/>
      <c r="FZT22" s="249"/>
      <c r="FZU22" s="249"/>
      <c r="FZV22" s="249"/>
      <c r="FZW22" s="249"/>
      <c r="FZX22" s="249"/>
      <c r="FZY22" s="249"/>
      <c r="FZZ22" s="249"/>
      <c r="GAA22" s="249"/>
      <c r="GAB22" s="249"/>
      <c r="GAC22" s="249"/>
      <c r="GAD22" s="249"/>
      <c r="GAE22" s="249"/>
      <c r="GAF22" s="249"/>
      <c r="GAG22" s="249"/>
      <c r="GAH22" s="249"/>
      <c r="GAI22" s="249"/>
      <c r="GAJ22" s="249"/>
      <c r="GAK22" s="249"/>
      <c r="GAL22" s="249"/>
      <c r="GAM22" s="249"/>
      <c r="GAN22" s="249"/>
      <c r="GAO22" s="249"/>
      <c r="GAP22" s="249"/>
      <c r="GAQ22" s="249"/>
      <c r="GAR22" s="249"/>
      <c r="GAS22" s="249"/>
      <c r="GAT22" s="249"/>
      <c r="GAU22" s="249"/>
      <c r="GAV22" s="249"/>
      <c r="GAW22" s="249"/>
      <c r="GAX22" s="249"/>
      <c r="GAY22" s="249"/>
      <c r="GAZ22" s="249"/>
      <c r="GBA22" s="249"/>
      <c r="GBB22" s="249"/>
      <c r="GBC22" s="249"/>
      <c r="GBD22" s="249"/>
      <c r="GBE22" s="249"/>
      <c r="GBF22" s="249"/>
      <c r="GBG22" s="249"/>
      <c r="GBH22" s="249"/>
      <c r="GBI22" s="249"/>
      <c r="GBJ22" s="249"/>
      <c r="GBK22" s="249"/>
      <c r="GBL22" s="249"/>
      <c r="GBM22" s="249"/>
      <c r="GBN22" s="249"/>
      <c r="GBO22" s="249"/>
      <c r="GBP22" s="249"/>
      <c r="GBQ22" s="249"/>
      <c r="GBR22" s="249"/>
      <c r="GBS22" s="249"/>
      <c r="GBT22" s="249"/>
      <c r="GBU22" s="249"/>
      <c r="GBV22" s="249"/>
      <c r="GBW22" s="249"/>
      <c r="GBX22" s="249"/>
      <c r="GBY22" s="249"/>
      <c r="GBZ22" s="249"/>
      <c r="GCA22" s="249"/>
      <c r="GCB22" s="249"/>
      <c r="GCC22" s="249"/>
      <c r="GCD22" s="249"/>
      <c r="GCE22" s="249"/>
      <c r="GCF22" s="249"/>
      <c r="GCG22" s="249"/>
      <c r="GCH22" s="249"/>
      <c r="GCI22" s="249"/>
      <c r="GCJ22" s="249"/>
      <c r="GCK22" s="249"/>
      <c r="GCL22" s="249"/>
      <c r="GCM22" s="249"/>
      <c r="GCN22" s="249"/>
      <c r="GCO22" s="249"/>
      <c r="GCP22" s="249"/>
      <c r="GCQ22" s="249"/>
      <c r="GCR22" s="249"/>
      <c r="GCS22" s="249"/>
      <c r="GCT22" s="249"/>
      <c r="GCU22" s="249"/>
      <c r="GCV22" s="249"/>
      <c r="GCW22" s="249"/>
      <c r="GCX22" s="249"/>
      <c r="GCY22" s="249"/>
      <c r="GCZ22" s="249"/>
      <c r="GDA22" s="249"/>
      <c r="GDB22" s="249"/>
      <c r="GDC22" s="249"/>
      <c r="GDD22" s="249"/>
      <c r="GDE22" s="249"/>
      <c r="GDF22" s="249"/>
      <c r="GDG22" s="249"/>
      <c r="GDH22" s="249"/>
      <c r="GDI22" s="249"/>
      <c r="GDJ22" s="249"/>
      <c r="GDK22" s="249"/>
      <c r="GDL22" s="249"/>
      <c r="GDM22" s="249"/>
      <c r="GDN22" s="249"/>
      <c r="GDO22" s="249"/>
      <c r="GDP22" s="249"/>
      <c r="GDQ22" s="249"/>
      <c r="GDR22" s="249"/>
      <c r="GDS22" s="249"/>
      <c r="GDT22" s="249"/>
      <c r="GDU22" s="249"/>
      <c r="GDV22" s="249"/>
      <c r="GDW22" s="249"/>
      <c r="GDX22" s="249"/>
      <c r="GDY22" s="249"/>
      <c r="GDZ22" s="249"/>
      <c r="GEA22" s="249"/>
      <c r="GEB22" s="249"/>
      <c r="GEC22" s="249"/>
      <c r="GED22" s="249"/>
      <c r="GEE22" s="249"/>
      <c r="GEF22" s="249"/>
      <c r="GEG22" s="249"/>
      <c r="GEH22" s="249"/>
      <c r="GEI22" s="249"/>
      <c r="GEJ22" s="249"/>
      <c r="GEK22" s="249"/>
      <c r="GEL22" s="249"/>
      <c r="GEM22" s="249"/>
      <c r="GEN22" s="249"/>
      <c r="GEO22" s="249"/>
      <c r="GEP22" s="249"/>
      <c r="GEQ22" s="249"/>
      <c r="GER22" s="249"/>
      <c r="GES22" s="249"/>
      <c r="GET22" s="249"/>
      <c r="GEU22" s="249"/>
      <c r="GEV22" s="249"/>
      <c r="GEW22" s="249"/>
      <c r="GEX22" s="249"/>
      <c r="GEY22" s="249"/>
      <c r="GEZ22" s="249"/>
      <c r="GFA22" s="249"/>
      <c r="GFB22" s="249"/>
      <c r="GFC22" s="249"/>
      <c r="GFD22" s="249"/>
      <c r="GFE22" s="249"/>
      <c r="GFF22" s="249"/>
      <c r="GFG22" s="249"/>
      <c r="GFH22" s="249"/>
      <c r="GFI22" s="249"/>
      <c r="GFJ22" s="249"/>
      <c r="GFK22" s="249"/>
      <c r="GFL22" s="249"/>
      <c r="GFM22" s="249"/>
      <c r="GFN22" s="249"/>
      <c r="GFO22" s="249"/>
      <c r="GFP22" s="249"/>
      <c r="GFQ22" s="249"/>
      <c r="GFR22" s="249"/>
      <c r="GFS22" s="249"/>
      <c r="GFT22" s="249"/>
      <c r="GFU22" s="249"/>
      <c r="GFV22" s="249"/>
      <c r="GFW22" s="249"/>
      <c r="GFX22" s="249"/>
      <c r="GFY22" s="249"/>
      <c r="GFZ22" s="249"/>
      <c r="GGA22" s="249"/>
      <c r="GGB22" s="249"/>
      <c r="GGC22" s="249"/>
      <c r="GGD22" s="249"/>
      <c r="GGE22" s="249"/>
      <c r="GGF22" s="249"/>
      <c r="GGG22" s="249"/>
      <c r="GGH22" s="249"/>
      <c r="GGI22" s="249"/>
      <c r="GGJ22" s="249"/>
      <c r="GGK22" s="249"/>
      <c r="GGL22" s="249"/>
      <c r="GGM22" s="249"/>
      <c r="GGN22" s="249"/>
      <c r="GGO22" s="249"/>
      <c r="GGP22" s="249"/>
      <c r="GGQ22" s="249"/>
      <c r="GGR22" s="249"/>
      <c r="GGS22" s="249"/>
      <c r="GGT22" s="249"/>
      <c r="GGU22" s="249"/>
      <c r="GGV22" s="249"/>
      <c r="GGW22" s="249"/>
      <c r="GGX22" s="249"/>
      <c r="GGY22" s="249"/>
      <c r="GGZ22" s="249"/>
      <c r="GHA22" s="249"/>
      <c r="GHB22" s="249"/>
      <c r="GHC22" s="249"/>
      <c r="GHD22" s="249"/>
      <c r="GHE22" s="249"/>
      <c r="GHF22" s="249"/>
      <c r="GHG22" s="249"/>
      <c r="GHH22" s="249"/>
      <c r="GHI22" s="249"/>
      <c r="GHJ22" s="249"/>
      <c r="GHK22" s="249"/>
      <c r="GHL22" s="249"/>
      <c r="GHM22" s="249"/>
      <c r="GHN22" s="249"/>
      <c r="GHO22" s="249"/>
      <c r="GHP22" s="249"/>
      <c r="GHQ22" s="249"/>
      <c r="GHR22" s="249"/>
      <c r="GHS22" s="249"/>
      <c r="GHT22" s="249"/>
      <c r="GHU22" s="249"/>
      <c r="GHV22" s="249"/>
      <c r="GHW22" s="249"/>
      <c r="GHX22" s="249"/>
      <c r="GHY22" s="249"/>
      <c r="GHZ22" s="249"/>
      <c r="GIA22" s="249"/>
      <c r="GIB22" s="249"/>
      <c r="GIC22" s="249"/>
      <c r="GID22" s="249"/>
      <c r="GIE22" s="249"/>
      <c r="GIF22" s="249"/>
      <c r="GIG22" s="249"/>
      <c r="GIH22" s="249"/>
      <c r="GII22" s="249"/>
      <c r="GIJ22" s="249"/>
      <c r="GIK22" s="249"/>
      <c r="GIL22" s="249"/>
      <c r="GIM22" s="249"/>
      <c r="GIN22" s="249"/>
      <c r="GIO22" s="249"/>
      <c r="GIP22" s="249"/>
      <c r="GIQ22" s="249"/>
      <c r="GIR22" s="249"/>
      <c r="GIS22" s="249"/>
      <c r="GIT22" s="249"/>
      <c r="GIU22" s="249"/>
      <c r="GIV22" s="249"/>
      <c r="GIW22" s="249"/>
      <c r="GIX22" s="249"/>
      <c r="GIY22" s="249"/>
      <c r="GIZ22" s="249"/>
      <c r="GJA22" s="249"/>
      <c r="GJB22" s="249"/>
      <c r="GJC22" s="249"/>
      <c r="GJD22" s="249"/>
      <c r="GJE22" s="249"/>
      <c r="GJF22" s="249"/>
      <c r="GJG22" s="249"/>
      <c r="GJH22" s="249"/>
      <c r="GJI22" s="249"/>
      <c r="GJJ22" s="249"/>
      <c r="GJK22" s="249"/>
      <c r="GJL22" s="249"/>
      <c r="GJM22" s="249"/>
      <c r="GJN22" s="249"/>
      <c r="GJO22" s="249"/>
      <c r="GJP22" s="249"/>
      <c r="GJQ22" s="249"/>
      <c r="GJR22" s="249"/>
      <c r="GJS22" s="249"/>
      <c r="GJT22" s="249"/>
      <c r="GJU22" s="249"/>
      <c r="GJV22" s="249"/>
      <c r="GJW22" s="249"/>
      <c r="GJX22" s="249"/>
      <c r="GJY22" s="249"/>
      <c r="GJZ22" s="249"/>
      <c r="GKA22" s="249"/>
      <c r="GKB22" s="249"/>
      <c r="GKC22" s="249"/>
      <c r="GKD22" s="249"/>
      <c r="GKE22" s="249"/>
      <c r="GKF22" s="249"/>
      <c r="GKG22" s="249"/>
      <c r="GKH22" s="249"/>
      <c r="GKI22" s="249"/>
      <c r="GKJ22" s="249"/>
      <c r="GKK22" s="249"/>
      <c r="GKL22" s="249"/>
      <c r="GKM22" s="249"/>
      <c r="GKN22" s="249"/>
      <c r="GKO22" s="249"/>
      <c r="GKP22" s="249"/>
      <c r="GKQ22" s="249"/>
      <c r="GKR22" s="249"/>
      <c r="GKS22" s="249"/>
      <c r="GKT22" s="249"/>
      <c r="GKU22" s="249"/>
      <c r="GKV22" s="249"/>
      <c r="GKW22" s="249"/>
      <c r="GKX22" s="249"/>
      <c r="GKY22" s="249"/>
      <c r="GKZ22" s="249"/>
      <c r="GLA22" s="249"/>
      <c r="GLB22" s="249"/>
      <c r="GLC22" s="249"/>
      <c r="GLD22" s="249"/>
      <c r="GLE22" s="249"/>
      <c r="GLF22" s="249"/>
      <c r="GLG22" s="249"/>
      <c r="GLH22" s="249"/>
      <c r="GLI22" s="249"/>
      <c r="GLJ22" s="249"/>
      <c r="GLK22" s="249"/>
      <c r="GLL22" s="249"/>
      <c r="GLM22" s="249"/>
      <c r="GLN22" s="249"/>
      <c r="GLO22" s="249"/>
      <c r="GLP22" s="249"/>
      <c r="GLQ22" s="249"/>
      <c r="GLR22" s="249"/>
      <c r="GLS22" s="249"/>
      <c r="GLT22" s="249"/>
      <c r="GLU22" s="249"/>
      <c r="GLV22" s="249"/>
      <c r="GLW22" s="249"/>
      <c r="GLX22" s="249"/>
      <c r="GLY22" s="249"/>
      <c r="GLZ22" s="249"/>
      <c r="GMA22" s="249"/>
      <c r="GMB22" s="249"/>
      <c r="GMC22" s="249"/>
      <c r="GMD22" s="249"/>
      <c r="GME22" s="249"/>
      <c r="GMF22" s="249"/>
      <c r="GMG22" s="249"/>
      <c r="GMH22" s="249"/>
      <c r="GMI22" s="249"/>
      <c r="GMJ22" s="249"/>
      <c r="GMK22" s="249"/>
      <c r="GML22" s="249"/>
      <c r="GMM22" s="249"/>
      <c r="GMN22" s="249"/>
      <c r="GMO22" s="249"/>
      <c r="GMP22" s="249"/>
      <c r="GMQ22" s="249"/>
      <c r="GMR22" s="249"/>
      <c r="GMS22" s="249"/>
      <c r="GMT22" s="249"/>
      <c r="GMU22" s="249"/>
      <c r="GMV22" s="249"/>
      <c r="GMW22" s="249"/>
      <c r="GMX22" s="249"/>
      <c r="GMY22" s="249"/>
      <c r="GMZ22" s="249"/>
      <c r="GNA22" s="249"/>
      <c r="GNB22" s="249"/>
      <c r="GNC22" s="249"/>
      <c r="GND22" s="249"/>
      <c r="GNE22" s="249"/>
      <c r="GNF22" s="249"/>
      <c r="GNG22" s="249"/>
      <c r="GNH22" s="249"/>
      <c r="GNI22" s="249"/>
      <c r="GNJ22" s="249"/>
      <c r="GNK22" s="249"/>
      <c r="GNL22" s="249"/>
      <c r="GNM22" s="249"/>
      <c r="GNN22" s="249"/>
      <c r="GNO22" s="249"/>
      <c r="GNP22" s="249"/>
      <c r="GNQ22" s="249"/>
      <c r="GNR22" s="249"/>
      <c r="GNS22" s="249"/>
      <c r="GNT22" s="249"/>
      <c r="GNU22" s="249"/>
      <c r="GNV22" s="249"/>
      <c r="GNW22" s="249"/>
      <c r="GNX22" s="249"/>
      <c r="GNY22" s="249"/>
      <c r="GNZ22" s="249"/>
      <c r="GOA22" s="249"/>
      <c r="GOB22" s="249"/>
      <c r="GOC22" s="249"/>
      <c r="GOD22" s="249"/>
      <c r="GOE22" s="249"/>
      <c r="GOF22" s="249"/>
      <c r="GOG22" s="249"/>
      <c r="GOH22" s="249"/>
      <c r="GOI22" s="249"/>
      <c r="GOJ22" s="249"/>
      <c r="GOK22" s="249"/>
      <c r="GOL22" s="249"/>
      <c r="GOM22" s="249"/>
      <c r="GON22" s="249"/>
      <c r="GOO22" s="249"/>
      <c r="GOP22" s="249"/>
      <c r="GOQ22" s="249"/>
      <c r="GOR22" s="249"/>
      <c r="GOS22" s="249"/>
      <c r="GOT22" s="249"/>
      <c r="GOU22" s="249"/>
      <c r="GOV22" s="249"/>
      <c r="GOW22" s="249"/>
      <c r="GOX22" s="249"/>
      <c r="GOY22" s="249"/>
      <c r="GOZ22" s="249"/>
      <c r="GPA22" s="249"/>
      <c r="GPB22" s="249"/>
      <c r="GPC22" s="249"/>
      <c r="GPD22" s="249"/>
      <c r="GPE22" s="249"/>
      <c r="GPF22" s="249"/>
      <c r="GPG22" s="249"/>
      <c r="GPH22" s="249"/>
      <c r="GPI22" s="249"/>
      <c r="GPJ22" s="249"/>
      <c r="GPK22" s="249"/>
      <c r="GPL22" s="249"/>
      <c r="GPM22" s="249"/>
      <c r="GPN22" s="249"/>
      <c r="GPO22" s="249"/>
      <c r="GPP22" s="249"/>
      <c r="GPQ22" s="249"/>
      <c r="GPR22" s="249"/>
      <c r="GPS22" s="249"/>
      <c r="GPT22" s="249"/>
      <c r="GPU22" s="249"/>
      <c r="GPV22" s="249"/>
      <c r="GPW22" s="249"/>
      <c r="GPX22" s="249"/>
      <c r="GPY22" s="249"/>
      <c r="GPZ22" s="249"/>
      <c r="GQA22" s="249"/>
      <c r="GQB22" s="249"/>
      <c r="GQC22" s="249"/>
      <c r="GQD22" s="249"/>
      <c r="GQE22" s="249"/>
      <c r="GQF22" s="249"/>
      <c r="GQG22" s="249"/>
      <c r="GQH22" s="249"/>
      <c r="GQI22" s="249"/>
      <c r="GQJ22" s="249"/>
      <c r="GQK22" s="249"/>
      <c r="GQL22" s="249"/>
      <c r="GQM22" s="249"/>
      <c r="GQN22" s="249"/>
      <c r="GQO22" s="249"/>
      <c r="GQP22" s="249"/>
      <c r="GQQ22" s="249"/>
      <c r="GQR22" s="249"/>
      <c r="GQS22" s="249"/>
      <c r="GQT22" s="249"/>
      <c r="GQU22" s="249"/>
      <c r="GQV22" s="249"/>
      <c r="GQW22" s="249"/>
      <c r="GQX22" s="249"/>
      <c r="GQY22" s="249"/>
      <c r="GQZ22" s="249"/>
      <c r="GRA22" s="249"/>
      <c r="GRB22" s="249"/>
      <c r="GRC22" s="249"/>
      <c r="GRD22" s="249"/>
      <c r="GRE22" s="249"/>
      <c r="GRF22" s="249"/>
      <c r="GRG22" s="249"/>
      <c r="GRH22" s="249"/>
      <c r="GRI22" s="249"/>
      <c r="GRJ22" s="249"/>
      <c r="GRK22" s="249"/>
      <c r="GRL22" s="249"/>
      <c r="GRM22" s="249"/>
      <c r="GRN22" s="249"/>
      <c r="GRO22" s="249"/>
      <c r="GRP22" s="249"/>
      <c r="GRQ22" s="249"/>
      <c r="GRR22" s="249"/>
      <c r="GRS22" s="249"/>
      <c r="GRT22" s="249"/>
      <c r="GRU22" s="249"/>
      <c r="GRV22" s="249"/>
      <c r="GRW22" s="249"/>
      <c r="GRX22" s="249"/>
      <c r="GRY22" s="249"/>
      <c r="GRZ22" s="249"/>
      <c r="GSA22" s="249"/>
      <c r="GSB22" s="249"/>
      <c r="GSC22" s="249"/>
      <c r="GSD22" s="249"/>
      <c r="GSE22" s="249"/>
      <c r="GSF22" s="249"/>
      <c r="GSG22" s="249"/>
      <c r="GSH22" s="249"/>
      <c r="GSI22" s="249"/>
      <c r="GSJ22" s="249"/>
      <c r="GSK22" s="249"/>
      <c r="GSL22" s="249"/>
      <c r="GSM22" s="249"/>
      <c r="GSN22" s="249"/>
      <c r="GSO22" s="249"/>
      <c r="GSP22" s="249"/>
      <c r="GSQ22" s="249"/>
      <c r="GSR22" s="249"/>
      <c r="GSS22" s="249"/>
      <c r="GST22" s="249"/>
      <c r="GSU22" s="249"/>
      <c r="GSV22" s="249"/>
      <c r="GSW22" s="249"/>
      <c r="GSX22" s="249"/>
      <c r="GSY22" s="249"/>
      <c r="GSZ22" s="249"/>
      <c r="GTA22" s="249"/>
      <c r="GTB22" s="249"/>
      <c r="GTC22" s="249"/>
      <c r="GTD22" s="249"/>
      <c r="GTE22" s="249"/>
      <c r="GTF22" s="249"/>
      <c r="GTG22" s="249"/>
      <c r="GTH22" s="249"/>
      <c r="GTI22" s="249"/>
      <c r="GTJ22" s="249"/>
      <c r="GTK22" s="249"/>
      <c r="GTL22" s="249"/>
      <c r="GTM22" s="249"/>
      <c r="GTN22" s="249"/>
      <c r="GTO22" s="249"/>
      <c r="GTP22" s="249"/>
      <c r="GTQ22" s="249"/>
      <c r="GTR22" s="249"/>
      <c r="GTS22" s="249"/>
      <c r="GTT22" s="249"/>
      <c r="GTU22" s="249"/>
      <c r="GTV22" s="249"/>
      <c r="GTW22" s="249"/>
      <c r="GTX22" s="249"/>
      <c r="GTY22" s="249"/>
      <c r="GTZ22" s="249"/>
      <c r="GUA22" s="249"/>
      <c r="GUB22" s="249"/>
      <c r="GUC22" s="249"/>
      <c r="GUD22" s="249"/>
      <c r="GUE22" s="249"/>
      <c r="GUF22" s="249"/>
      <c r="GUG22" s="249"/>
      <c r="GUH22" s="249"/>
      <c r="GUI22" s="249"/>
      <c r="GUJ22" s="249"/>
      <c r="GUK22" s="249"/>
      <c r="GUL22" s="249"/>
      <c r="GUM22" s="249"/>
      <c r="GUN22" s="249"/>
      <c r="GUO22" s="249"/>
      <c r="GUP22" s="249"/>
      <c r="GUQ22" s="249"/>
      <c r="GUR22" s="249"/>
      <c r="GUS22" s="249"/>
      <c r="GUT22" s="249"/>
      <c r="GUU22" s="249"/>
      <c r="GUV22" s="249"/>
      <c r="GUW22" s="249"/>
      <c r="GUX22" s="249"/>
      <c r="GUY22" s="249"/>
      <c r="GUZ22" s="249"/>
      <c r="GVA22" s="249"/>
      <c r="GVB22" s="249"/>
      <c r="GVC22" s="249"/>
      <c r="GVD22" s="249"/>
      <c r="GVE22" s="249"/>
      <c r="GVF22" s="249"/>
      <c r="GVG22" s="249"/>
      <c r="GVH22" s="249"/>
      <c r="GVI22" s="249"/>
      <c r="GVJ22" s="249"/>
      <c r="GVK22" s="249"/>
      <c r="GVL22" s="249"/>
      <c r="GVM22" s="249"/>
      <c r="GVN22" s="249"/>
      <c r="GVO22" s="249"/>
      <c r="GVP22" s="249"/>
      <c r="GVQ22" s="249"/>
      <c r="GVR22" s="249"/>
      <c r="GVS22" s="249"/>
      <c r="GVT22" s="249"/>
      <c r="GVU22" s="249"/>
      <c r="GVV22" s="249"/>
      <c r="GVW22" s="249"/>
      <c r="GVX22" s="249"/>
      <c r="GVY22" s="249"/>
      <c r="GVZ22" s="249"/>
      <c r="GWA22" s="249"/>
      <c r="GWB22" s="249"/>
      <c r="GWC22" s="249"/>
      <c r="GWD22" s="249"/>
      <c r="GWE22" s="249"/>
      <c r="GWF22" s="249"/>
      <c r="GWG22" s="249"/>
      <c r="GWH22" s="249"/>
      <c r="GWI22" s="249"/>
      <c r="GWJ22" s="249"/>
      <c r="GWK22" s="249"/>
      <c r="GWL22" s="249"/>
      <c r="GWM22" s="249"/>
      <c r="GWN22" s="249"/>
      <c r="GWO22" s="249"/>
      <c r="GWP22" s="249"/>
      <c r="GWQ22" s="249"/>
      <c r="GWR22" s="249"/>
      <c r="GWS22" s="249"/>
      <c r="GWT22" s="249"/>
      <c r="GWU22" s="249"/>
      <c r="GWV22" s="249"/>
      <c r="GWW22" s="249"/>
      <c r="GWX22" s="249"/>
      <c r="GWY22" s="249"/>
      <c r="GWZ22" s="249"/>
      <c r="GXA22" s="249"/>
      <c r="GXB22" s="249"/>
      <c r="GXC22" s="249"/>
      <c r="GXD22" s="249"/>
      <c r="GXE22" s="249"/>
      <c r="GXF22" s="249"/>
      <c r="GXG22" s="249"/>
      <c r="GXH22" s="249"/>
      <c r="GXI22" s="249"/>
      <c r="GXJ22" s="249"/>
      <c r="GXK22" s="249"/>
      <c r="GXL22" s="249"/>
      <c r="GXM22" s="249"/>
      <c r="GXN22" s="249"/>
      <c r="GXO22" s="249"/>
      <c r="GXP22" s="249"/>
      <c r="GXQ22" s="249"/>
      <c r="GXR22" s="249"/>
      <c r="GXS22" s="249"/>
      <c r="GXT22" s="249"/>
      <c r="GXU22" s="249"/>
      <c r="GXV22" s="249"/>
      <c r="GXW22" s="249"/>
      <c r="GXX22" s="249"/>
      <c r="GXY22" s="249"/>
      <c r="GXZ22" s="249"/>
      <c r="GYA22" s="249"/>
      <c r="GYB22" s="249"/>
      <c r="GYC22" s="249"/>
      <c r="GYD22" s="249"/>
      <c r="GYE22" s="249"/>
      <c r="GYF22" s="249"/>
      <c r="GYG22" s="249"/>
      <c r="GYH22" s="249"/>
      <c r="GYI22" s="249"/>
      <c r="GYJ22" s="249"/>
      <c r="GYK22" s="249"/>
      <c r="GYL22" s="249"/>
      <c r="GYM22" s="249"/>
      <c r="GYN22" s="249"/>
      <c r="GYO22" s="249"/>
      <c r="GYP22" s="249"/>
      <c r="GYQ22" s="249"/>
      <c r="GYR22" s="249"/>
      <c r="GYS22" s="249"/>
      <c r="GYT22" s="249"/>
      <c r="GYU22" s="249"/>
      <c r="GYV22" s="249"/>
      <c r="GYW22" s="249"/>
      <c r="GYX22" s="249"/>
      <c r="GYY22" s="249"/>
      <c r="GYZ22" s="249"/>
      <c r="GZA22" s="249"/>
      <c r="GZB22" s="249"/>
      <c r="GZC22" s="249"/>
      <c r="GZD22" s="249"/>
      <c r="GZE22" s="249"/>
      <c r="GZF22" s="249"/>
      <c r="GZG22" s="249"/>
      <c r="GZH22" s="249"/>
      <c r="GZI22" s="249"/>
      <c r="GZJ22" s="249"/>
      <c r="GZK22" s="249"/>
      <c r="GZL22" s="249"/>
      <c r="GZM22" s="249"/>
      <c r="GZN22" s="249"/>
      <c r="GZO22" s="249"/>
      <c r="GZP22" s="249"/>
      <c r="GZQ22" s="249"/>
      <c r="GZR22" s="249"/>
      <c r="GZS22" s="249"/>
      <c r="GZT22" s="249"/>
      <c r="GZU22" s="249"/>
      <c r="GZV22" s="249"/>
      <c r="GZW22" s="249"/>
      <c r="GZX22" s="249"/>
      <c r="GZY22" s="249"/>
      <c r="GZZ22" s="249"/>
      <c r="HAA22" s="249"/>
      <c r="HAB22" s="249"/>
      <c r="HAC22" s="249"/>
      <c r="HAD22" s="249"/>
      <c r="HAE22" s="249"/>
      <c r="HAF22" s="249"/>
      <c r="HAG22" s="249"/>
      <c r="HAH22" s="249"/>
      <c r="HAI22" s="249"/>
      <c r="HAJ22" s="249"/>
      <c r="HAK22" s="249"/>
      <c r="HAL22" s="249"/>
      <c r="HAM22" s="249"/>
      <c r="HAN22" s="249"/>
      <c r="HAO22" s="249"/>
      <c r="HAP22" s="249"/>
      <c r="HAQ22" s="249"/>
      <c r="HAR22" s="249"/>
      <c r="HAS22" s="249"/>
      <c r="HAT22" s="249"/>
      <c r="HAU22" s="249"/>
      <c r="HAV22" s="249"/>
      <c r="HAW22" s="249"/>
      <c r="HAX22" s="249"/>
      <c r="HAY22" s="249"/>
      <c r="HAZ22" s="249"/>
      <c r="HBA22" s="249"/>
      <c r="HBB22" s="249"/>
      <c r="HBC22" s="249"/>
      <c r="HBD22" s="249"/>
      <c r="HBE22" s="249"/>
      <c r="HBF22" s="249"/>
      <c r="HBG22" s="249"/>
      <c r="HBH22" s="249"/>
      <c r="HBI22" s="249"/>
      <c r="HBJ22" s="249"/>
      <c r="HBK22" s="249"/>
      <c r="HBL22" s="249"/>
      <c r="HBM22" s="249"/>
      <c r="HBN22" s="249"/>
      <c r="HBO22" s="249"/>
      <c r="HBP22" s="249"/>
      <c r="HBQ22" s="249"/>
      <c r="HBR22" s="249"/>
      <c r="HBS22" s="249"/>
      <c r="HBT22" s="249"/>
      <c r="HBU22" s="249"/>
      <c r="HBV22" s="249"/>
      <c r="HBW22" s="249"/>
      <c r="HBX22" s="249"/>
      <c r="HBY22" s="249"/>
      <c r="HBZ22" s="249"/>
      <c r="HCA22" s="249"/>
      <c r="HCB22" s="249"/>
      <c r="HCC22" s="249"/>
      <c r="HCD22" s="249"/>
      <c r="HCE22" s="249"/>
      <c r="HCF22" s="249"/>
      <c r="HCG22" s="249"/>
      <c r="HCH22" s="249"/>
      <c r="HCI22" s="249"/>
      <c r="HCJ22" s="249"/>
      <c r="HCK22" s="249"/>
      <c r="HCL22" s="249"/>
      <c r="HCM22" s="249"/>
      <c r="HCN22" s="249"/>
      <c r="HCO22" s="249"/>
      <c r="HCP22" s="249"/>
      <c r="HCQ22" s="249"/>
      <c r="HCR22" s="249"/>
      <c r="HCS22" s="249"/>
      <c r="HCT22" s="249"/>
      <c r="HCU22" s="249"/>
      <c r="HCV22" s="249"/>
      <c r="HCW22" s="249"/>
      <c r="HCX22" s="249"/>
      <c r="HCY22" s="249"/>
      <c r="HCZ22" s="249"/>
      <c r="HDA22" s="249"/>
      <c r="HDB22" s="249"/>
      <c r="HDC22" s="249"/>
      <c r="HDD22" s="249"/>
      <c r="HDE22" s="249"/>
      <c r="HDF22" s="249"/>
      <c r="HDG22" s="249"/>
      <c r="HDH22" s="249"/>
      <c r="HDI22" s="249"/>
      <c r="HDJ22" s="249"/>
      <c r="HDK22" s="249"/>
      <c r="HDL22" s="249"/>
      <c r="HDM22" s="249"/>
      <c r="HDN22" s="249"/>
      <c r="HDO22" s="249"/>
      <c r="HDP22" s="249"/>
      <c r="HDQ22" s="249"/>
      <c r="HDR22" s="249"/>
      <c r="HDS22" s="249"/>
      <c r="HDT22" s="249"/>
      <c r="HDU22" s="249"/>
      <c r="HDV22" s="249"/>
      <c r="HDW22" s="249"/>
      <c r="HDX22" s="249"/>
      <c r="HDY22" s="249"/>
      <c r="HDZ22" s="249"/>
      <c r="HEA22" s="249"/>
      <c r="HEB22" s="249"/>
      <c r="HEC22" s="249"/>
      <c r="HED22" s="249"/>
      <c r="HEE22" s="249"/>
      <c r="HEF22" s="249"/>
      <c r="HEG22" s="249"/>
      <c r="HEH22" s="249"/>
      <c r="HEI22" s="249"/>
      <c r="HEJ22" s="249"/>
      <c r="HEK22" s="249"/>
      <c r="HEL22" s="249"/>
      <c r="HEM22" s="249"/>
      <c r="HEN22" s="249"/>
      <c r="HEO22" s="249"/>
      <c r="HEP22" s="249"/>
      <c r="HEQ22" s="249"/>
      <c r="HER22" s="249"/>
      <c r="HES22" s="249"/>
      <c r="HET22" s="249"/>
      <c r="HEU22" s="249"/>
      <c r="HEV22" s="249"/>
      <c r="HEW22" s="249"/>
      <c r="HEX22" s="249"/>
      <c r="HEY22" s="249"/>
      <c r="HEZ22" s="249"/>
      <c r="HFA22" s="249"/>
      <c r="HFB22" s="249"/>
      <c r="HFC22" s="249"/>
      <c r="HFD22" s="249"/>
      <c r="HFE22" s="249"/>
      <c r="HFF22" s="249"/>
      <c r="HFG22" s="249"/>
      <c r="HFH22" s="249"/>
      <c r="HFI22" s="249"/>
      <c r="HFJ22" s="249"/>
      <c r="HFK22" s="249"/>
      <c r="HFL22" s="249"/>
      <c r="HFM22" s="249"/>
      <c r="HFN22" s="249"/>
      <c r="HFO22" s="249"/>
      <c r="HFP22" s="249"/>
      <c r="HFQ22" s="249"/>
      <c r="HFR22" s="249"/>
      <c r="HFS22" s="249"/>
      <c r="HFT22" s="249"/>
      <c r="HFU22" s="249"/>
      <c r="HFV22" s="249"/>
      <c r="HFW22" s="249"/>
      <c r="HFX22" s="249"/>
      <c r="HFY22" s="249"/>
      <c r="HFZ22" s="249"/>
      <c r="HGA22" s="249"/>
      <c r="HGB22" s="249"/>
      <c r="HGC22" s="249"/>
      <c r="HGD22" s="249"/>
      <c r="HGE22" s="249"/>
      <c r="HGF22" s="249"/>
      <c r="HGG22" s="249"/>
      <c r="HGH22" s="249"/>
      <c r="HGI22" s="249"/>
      <c r="HGJ22" s="249"/>
      <c r="HGK22" s="249"/>
      <c r="HGL22" s="249"/>
      <c r="HGM22" s="249"/>
      <c r="HGN22" s="249"/>
      <c r="HGO22" s="249"/>
      <c r="HGP22" s="249"/>
      <c r="HGQ22" s="249"/>
      <c r="HGR22" s="249"/>
      <c r="HGS22" s="249"/>
      <c r="HGT22" s="249"/>
      <c r="HGU22" s="249"/>
      <c r="HGV22" s="249"/>
      <c r="HGW22" s="249"/>
      <c r="HGX22" s="249"/>
      <c r="HGY22" s="249"/>
      <c r="HGZ22" s="249"/>
      <c r="HHA22" s="249"/>
      <c r="HHB22" s="249"/>
      <c r="HHC22" s="249"/>
      <c r="HHD22" s="249"/>
      <c r="HHE22" s="249"/>
      <c r="HHF22" s="249"/>
      <c r="HHG22" s="249"/>
      <c r="HHH22" s="249"/>
      <c r="HHI22" s="249"/>
      <c r="HHJ22" s="249"/>
      <c r="HHK22" s="249"/>
      <c r="HHL22" s="249"/>
      <c r="HHM22" s="249"/>
      <c r="HHN22" s="249"/>
      <c r="HHO22" s="249"/>
      <c r="HHP22" s="249"/>
      <c r="HHQ22" s="249"/>
      <c r="HHR22" s="249"/>
      <c r="HHS22" s="249"/>
      <c r="HHT22" s="249"/>
      <c r="HHU22" s="249"/>
      <c r="HHV22" s="249"/>
      <c r="HHW22" s="249"/>
      <c r="HHX22" s="249"/>
      <c r="HHY22" s="249"/>
      <c r="HHZ22" s="249"/>
      <c r="HIA22" s="249"/>
      <c r="HIB22" s="249"/>
      <c r="HIC22" s="249"/>
      <c r="HID22" s="249"/>
      <c r="HIE22" s="249"/>
      <c r="HIF22" s="249"/>
      <c r="HIG22" s="249"/>
      <c r="HIH22" s="249"/>
      <c r="HII22" s="249"/>
      <c r="HIJ22" s="249"/>
      <c r="HIK22" s="249"/>
      <c r="HIL22" s="249"/>
      <c r="HIM22" s="249"/>
      <c r="HIN22" s="249"/>
      <c r="HIO22" s="249"/>
      <c r="HIP22" s="249"/>
      <c r="HIQ22" s="249"/>
      <c r="HIR22" s="249"/>
      <c r="HIS22" s="249"/>
      <c r="HIT22" s="249"/>
      <c r="HIU22" s="249"/>
      <c r="HIV22" s="249"/>
      <c r="HIW22" s="249"/>
      <c r="HIX22" s="249"/>
      <c r="HIY22" s="249"/>
      <c r="HIZ22" s="249"/>
      <c r="HJA22" s="249"/>
      <c r="HJB22" s="249"/>
      <c r="HJC22" s="249"/>
      <c r="HJD22" s="249"/>
      <c r="HJE22" s="249"/>
      <c r="HJF22" s="249"/>
      <c r="HJG22" s="249"/>
      <c r="HJH22" s="249"/>
      <c r="HJI22" s="249"/>
      <c r="HJJ22" s="249"/>
      <c r="HJK22" s="249"/>
      <c r="HJL22" s="249"/>
      <c r="HJM22" s="249"/>
      <c r="HJN22" s="249"/>
      <c r="HJO22" s="249"/>
      <c r="HJP22" s="249"/>
      <c r="HJQ22" s="249"/>
      <c r="HJR22" s="249"/>
      <c r="HJS22" s="249"/>
      <c r="HJT22" s="249"/>
      <c r="HJU22" s="249"/>
      <c r="HJV22" s="249"/>
      <c r="HJW22" s="249"/>
      <c r="HJX22" s="249"/>
      <c r="HJY22" s="249"/>
      <c r="HJZ22" s="249"/>
      <c r="HKA22" s="249"/>
      <c r="HKB22" s="249"/>
      <c r="HKC22" s="249"/>
      <c r="HKD22" s="249"/>
      <c r="HKE22" s="249"/>
      <c r="HKF22" s="249"/>
      <c r="HKG22" s="249"/>
      <c r="HKH22" s="249"/>
      <c r="HKI22" s="249"/>
      <c r="HKJ22" s="249"/>
      <c r="HKK22" s="249"/>
      <c r="HKL22" s="249"/>
      <c r="HKM22" s="249"/>
      <c r="HKN22" s="249"/>
      <c r="HKO22" s="249"/>
      <c r="HKP22" s="249"/>
      <c r="HKQ22" s="249"/>
      <c r="HKR22" s="249"/>
      <c r="HKS22" s="249"/>
      <c r="HKT22" s="249"/>
      <c r="HKU22" s="249"/>
      <c r="HKV22" s="249"/>
      <c r="HKW22" s="249"/>
      <c r="HKX22" s="249"/>
      <c r="HKY22" s="249"/>
      <c r="HKZ22" s="249"/>
      <c r="HLA22" s="249"/>
      <c r="HLB22" s="249"/>
      <c r="HLC22" s="249"/>
      <c r="HLD22" s="249"/>
      <c r="HLE22" s="249"/>
      <c r="HLF22" s="249"/>
      <c r="HLG22" s="249"/>
      <c r="HLH22" s="249"/>
      <c r="HLI22" s="249"/>
      <c r="HLJ22" s="249"/>
      <c r="HLK22" s="249"/>
      <c r="HLL22" s="249"/>
      <c r="HLM22" s="249"/>
      <c r="HLN22" s="249"/>
      <c r="HLO22" s="249"/>
      <c r="HLP22" s="249"/>
      <c r="HLQ22" s="249"/>
      <c r="HLR22" s="249"/>
      <c r="HLS22" s="249"/>
      <c r="HLT22" s="249"/>
      <c r="HLU22" s="249"/>
      <c r="HLV22" s="249"/>
      <c r="HLW22" s="249"/>
      <c r="HLX22" s="249"/>
      <c r="HLY22" s="249"/>
      <c r="HLZ22" s="249"/>
      <c r="HMA22" s="249"/>
      <c r="HMB22" s="249"/>
      <c r="HMC22" s="249"/>
      <c r="HMD22" s="249"/>
      <c r="HME22" s="249"/>
      <c r="HMF22" s="249"/>
      <c r="HMG22" s="249"/>
      <c r="HMH22" s="249"/>
      <c r="HMI22" s="249"/>
      <c r="HMJ22" s="249"/>
      <c r="HMK22" s="249"/>
      <c r="HML22" s="249"/>
      <c r="HMM22" s="249"/>
      <c r="HMN22" s="249"/>
      <c r="HMO22" s="249"/>
      <c r="HMP22" s="249"/>
      <c r="HMQ22" s="249"/>
      <c r="HMR22" s="249"/>
      <c r="HMS22" s="249"/>
      <c r="HMT22" s="249"/>
      <c r="HMU22" s="249"/>
      <c r="HMV22" s="249"/>
      <c r="HMW22" s="249"/>
      <c r="HMX22" s="249"/>
      <c r="HMY22" s="249"/>
      <c r="HMZ22" s="249"/>
      <c r="HNA22" s="249"/>
      <c r="HNB22" s="249"/>
      <c r="HNC22" s="249"/>
      <c r="HND22" s="249"/>
      <c r="HNE22" s="249"/>
      <c r="HNF22" s="249"/>
      <c r="HNG22" s="249"/>
      <c r="HNH22" s="249"/>
      <c r="HNI22" s="249"/>
      <c r="HNJ22" s="249"/>
      <c r="HNK22" s="249"/>
      <c r="HNL22" s="249"/>
      <c r="HNM22" s="249"/>
      <c r="HNN22" s="249"/>
      <c r="HNO22" s="249"/>
      <c r="HNP22" s="249"/>
      <c r="HNQ22" s="249"/>
      <c r="HNR22" s="249"/>
      <c r="HNS22" s="249"/>
      <c r="HNT22" s="249"/>
      <c r="HNU22" s="249"/>
      <c r="HNV22" s="249"/>
      <c r="HNW22" s="249"/>
      <c r="HNX22" s="249"/>
      <c r="HNY22" s="249"/>
      <c r="HNZ22" s="249"/>
      <c r="HOA22" s="249"/>
      <c r="HOB22" s="249"/>
      <c r="HOC22" s="249"/>
      <c r="HOD22" s="249"/>
      <c r="HOE22" s="249"/>
      <c r="HOF22" s="249"/>
      <c r="HOG22" s="249"/>
      <c r="HOH22" s="249"/>
      <c r="HOI22" s="249"/>
      <c r="HOJ22" s="249"/>
      <c r="HOK22" s="249"/>
      <c r="HOL22" s="249"/>
      <c r="HOM22" s="249"/>
      <c r="HON22" s="249"/>
      <c r="HOO22" s="249"/>
      <c r="HOP22" s="249"/>
      <c r="HOQ22" s="249"/>
      <c r="HOR22" s="249"/>
      <c r="HOS22" s="249"/>
      <c r="HOT22" s="249"/>
      <c r="HOU22" s="249"/>
      <c r="HOV22" s="249"/>
      <c r="HOW22" s="249"/>
      <c r="HOX22" s="249"/>
      <c r="HOY22" s="249"/>
      <c r="HOZ22" s="249"/>
      <c r="HPA22" s="249"/>
      <c r="HPB22" s="249"/>
      <c r="HPC22" s="249"/>
      <c r="HPD22" s="249"/>
      <c r="HPE22" s="249"/>
      <c r="HPF22" s="249"/>
      <c r="HPG22" s="249"/>
      <c r="HPH22" s="249"/>
      <c r="HPI22" s="249"/>
      <c r="HPJ22" s="249"/>
      <c r="HPK22" s="249"/>
      <c r="HPL22" s="249"/>
      <c r="HPM22" s="249"/>
      <c r="HPN22" s="249"/>
      <c r="HPO22" s="249"/>
      <c r="HPP22" s="249"/>
      <c r="HPQ22" s="249"/>
      <c r="HPR22" s="249"/>
      <c r="HPS22" s="249"/>
      <c r="HPT22" s="249"/>
      <c r="HPU22" s="249"/>
      <c r="HPV22" s="249"/>
      <c r="HPW22" s="249"/>
      <c r="HPX22" s="249"/>
      <c r="HPY22" s="249"/>
      <c r="HPZ22" s="249"/>
      <c r="HQA22" s="249"/>
      <c r="HQB22" s="249"/>
      <c r="HQC22" s="249"/>
      <c r="HQD22" s="249"/>
      <c r="HQE22" s="249"/>
      <c r="HQF22" s="249"/>
      <c r="HQG22" s="249"/>
      <c r="HQH22" s="249"/>
      <c r="HQI22" s="249"/>
      <c r="HQJ22" s="249"/>
      <c r="HQK22" s="249"/>
      <c r="HQL22" s="249"/>
      <c r="HQM22" s="249"/>
      <c r="HQN22" s="249"/>
      <c r="HQO22" s="249"/>
      <c r="HQP22" s="249"/>
      <c r="HQQ22" s="249"/>
      <c r="HQR22" s="249"/>
      <c r="HQS22" s="249"/>
      <c r="HQT22" s="249"/>
      <c r="HQU22" s="249"/>
      <c r="HQV22" s="249"/>
      <c r="HQW22" s="249"/>
      <c r="HQX22" s="249"/>
      <c r="HQY22" s="249"/>
      <c r="HQZ22" s="249"/>
      <c r="HRA22" s="249"/>
      <c r="HRB22" s="249"/>
      <c r="HRC22" s="249"/>
      <c r="HRD22" s="249"/>
      <c r="HRE22" s="249"/>
      <c r="HRF22" s="249"/>
      <c r="HRG22" s="249"/>
      <c r="HRH22" s="249"/>
      <c r="HRI22" s="249"/>
      <c r="HRJ22" s="249"/>
      <c r="HRK22" s="249"/>
      <c r="HRL22" s="249"/>
      <c r="HRM22" s="249"/>
      <c r="HRN22" s="249"/>
      <c r="HRO22" s="249"/>
      <c r="HRP22" s="249"/>
      <c r="HRQ22" s="249"/>
      <c r="HRR22" s="249"/>
      <c r="HRS22" s="249"/>
      <c r="HRT22" s="249"/>
      <c r="HRU22" s="249"/>
      <c r="HRV22" s="249"/>
      <c r="HRW22" s="249"/>
      <c r="HRX22" s="249"/>
      <c r="HRY22" s="249"/>
      <c r="HRZ22" s="249"/>
      <c r="HSA22" s="249"/>
      <c r="HSB22" s="249"/>
      <c r="HSC22" s="249"/>
      <c r="HSD22" s="249"/>
      <c r="HSE22" s="249"/>
      <c r="HSF22" s="249"/>
      <c r="HSG22" s="249"/>
      <c r="HSH22" s="249"/>
      <c r="HSI22" s="249"/>
      <c r="HSJ22" s="249"/>
      <c r="HSK22" s="249"/>
      <c r="HSL22" s="249"/>
      <c r="HSM22" s="249"/>
      <c r="HSN22" s="249"/>
      <c r="HSO22" s="249"/>
      <c r="HSP22" s="249"/>
      <c r="HSQ22" s="249"/>
      <c r="HSR22" s="249"/>
      <c r="HSS22" s="249"/>
      <c r="HST22" s="249"/>
      <c r="HSU22" s="249"/>
      <c r="HSV22" s="249"/>
      <c r="HSW22" s="249"/>
      <c r="HSX22" s="249"/>
      <c r="HSY22" s="249"/>
      <c r="HSZ22" s="249"/>
      <c r="HTA22" s="249"/>
      <c r="HTB22" s="249"/>
      <c r="HTC22" s="249"/>
      <c r="HTD22" s="249"/>
      <c r="HTE22" s="249"/>
      <c r="HTF22" s="249"/>
      <c r="HTG22" s="249"/>
      <c r="HTH22" s="249"/>
      <c r="HTI22" s="249"/>
      <c r="HTJ22" s="249"/>
      <c r="HTK22" s="249"/>
      <c r="HTL22" s="249"/>
      <c r="HTM22" s="249"/>
      <c r="HTN22" s="249"/>
      <c r="HTO22" s="249"/>
      <c r="HTP22" s="249"/>
      <c r="HTQ22" s="249"/>
      <c r="HTR22" s="249"/>
      <c r="HTS22" s="249"/>
      <c r="HTT22" s="249"/>
      <c r="HTU22" s="249"/>
      <c r="HTV22" s="249"/>
      <c r="HTW22" s="249"/>
      <c r="HTX22" s="249"/>
      <c r="HTY22" s="249"/>
      <c r="HTZ22" s="249"/>
      <c r="HUA22" s="249"/>
      <c r="HUB22" s="249"/>
      <c r="HUC22" s="249"/>
      <c r="HUD22" s="249"/>
      <c r="HUE22" s="249"/>
      <c r="HUF22" s="249"/>
      <c r="HUG22" s="249"/>
      <c r="HUH22" s="249"/>
      <c r="HUI22" s="249"/>
      <c r="HUJ22" s="249"/>
      <c r="HUK22" s="249"/>
      <c r="HUL22" s="249"/>
      <c r="HUM22" s="249"/>
      <c r="HUN22" s="249"/>
      <c r="HUO22" s="249"/>
      <c r="HUP22" s="249"/>
      <c r="HUQ22" s="249"/>
      <c r="HUR22" s="249"/>
      <c r="HUS22" s="249"/>
      <c r="HUT22" s="249"/>
      <c r="HUU22" s="249"/>
      <c r="HUV22" s="249"/>
      <c r="HUW22" s="249"/>
      <c r="HUX22" s="249"/>
      <c r="HUY22" s="249"/>
      <c r="HUZ22" s="249"/>
      <c r="HVA22" s="249"/>
      <c r="HVB22" s="249"/>
      <c r="HVC22" s="249"/>
      <c r="HVD22" s="249"/>
      <c r="HVE22" s="249"/>
      <c r="HVF22" s="249"/>
      <c r="HVG22" s="249"/>
      <c r="HVH22" s="249"/>
      <c r="HVI22" s="249"/>
      <c r="HVJ22" s="249"/>
      <c r="HVK22" s="249"/>
      <c r="HVL22" s="249"/>
      <c r="HVM22" s="249"/>
      <c r="HVN22" s="249"/>
      <c r="HVO22" s="249"/>
      <c r="HVP22" s="249"/>
      <c r="HVQ22" s="249"/>
      <c r="HVR22" s="249"/>
      <c r="HVS22" s="249"/>
      <c r="HVT22" s="249"/>
      <c r="HVU22" s="249"/>
      <c r="HVV22" s="249"/>
      <c r="HVW22" s="249"/>
      <c r="HVX22" s="249"/>
      <c r="HVY22" s="249"/>
      <c r="HVZ22" s="249"/>
      <c r="HWA22" s="249"/>
      <c r="HWB22" s="249"/>
      <c r="HWC22" s="249"/>
      <c r="HWD22" s="249"/>
      <c r="HWE22" s="249"/>
      <c r="HWF22" s="249"/>
      <c r="HWG22" s="249"/>
      <c r="HWH22" s="249"/>
      <c r="HWI22" s="249"/>
      <c r="HWJ22" s="249"/>
      <c r="HWK22" s="249"/>
      <c r="HWL22" s="249"/>
      <c r="HWM22" s="249"/>
      <c r="HWN22" s="249"/>
      <c r="HWO22" s="249"/>
      <c r="HWP22" s="249"/>
      <c r="HWQ22" s="249"/>
      <c r="HWR22" s="249"/>
      <c r="HWS22" s="249"/>
      <c r="HWT22" s="249"/>
      <c r="HWU22" s="249"/>
      <c r="HWV22" s="249"/>
      <c r="HWW22" s="249"/>
      <c r="HWX22" s="249"/>
      <c r="HWY22" s="249"/>
      <c r="HWZ22" s="249"/>
      <c r="HXA22" s="249"/>
      <c r="HXB22" s="249"/>
      <c r="HXC22" s="249"/>
      <c r="HXD22" s="249"/>
      <c r="HXE22" s="249"/>
      <c r="HXF22" s="249"/>
      <c r="HXG22" s="249"/>
      <c r="HXH22" s="249"/>
      <c r="HXI22" s="249"/>
      <c r="HXJ22" s="249"/>
      <c r="HXK22" s="249"/>
      <c r="HXL22" s="249"/>
      <c r="HXM22" s="249"/>
      <c r="HXN22" s="249"/>
      <c r="HXO22" s="249"/>
      <c r="HXP22" s="249"/>
      <c r="HXQ22" s="249"/>
      <c r="HXR22" s="249"/>
      <c r="HXS22" s="249"/>
      <c r="HXT22" s="249"/>
      <c r="HXU22" s="249"/>
      <c r="HXV22" s="249"/>
      <c r="HXW22" s="249"/>
      <c r="HXX22" s="249"/>
      <c r="HXY22" s="249"/>
      <c r="HXZ22" s="249"/>
      <c r="HYA22" s="249"/>
      <c r="HYB22" s="249"/>
      <c r="HYC22" s="249"/>
      <c r="HYD22" s="249"/>
      <c r="HYE22" s="249"/>
      <c r="HYF22" s="249"/>
      <c r="HYG22" s="249"/>
      <c r="HYH22" s="249"/>
      <c r="HYI22" s="249"/>
      <c r="HYJ22" s="249"/>
      <c r="HYK22" s="249"/>
      <c r="HYL22" s="249"/>
      <c r="HYM22" s="249"/>
      <c r="HYN22" s="249"/>
      <c r="HYO22" s="249"/>
      <c r="HYP22" s="249"/>
      <c r="HYQ22" s="249"/>
      <c r="HYR22" s="249"/>
      <c r="HYS22" s="249"/>
      <c r="HYT22" s="249"/>
      <c r="HYU22" s="249"/>
      <c r="HYV22" s="249"/>
      <c r="HYW22" s="249"/>
      <c r="HYX22" s="249"/>
      <c r="HYY22" s="249"/>
      <c r="HYZ22" s="249"/>
      <c r="HZA22" s="249"/>
      <c r="HZB22" s="249"/>
      <c r="HZC22" s="249"/>
      <c r="HZD22" s="249"/>
      <c r="HZE22" s="249"/>
      <c r="HZF22" s="249"/>
      <c r="HZG22" s="249"/>
      <c r="HZH22" s="249"/>
      <c r="HZI22" s="249"/>
      <c r="HZJ22" s="249"/>
      <c r="HZK22" s="249"/>
      <c r="HZL22" s="249"/>
      <c r="HZM22" s="249"/>
      <c r="HZN22" s="249"/>
      <c r="HZO22" s="249"/>
      <c r="HZP22" s="249"/>
      <c r="HZQ22" s="249"/>
      <c r="HZR22" s="249"/>
      <c r="HZS22" s="249"/>
      <c r="HZT22" s="249"/>
      <c r="HZU22" s="249"/>
      <c r="HZV22" s="249"/>
      <c r="HZW22" s="249"/>
      <c r="HZX22" s="249"/>
      <c r="HZY22" s="249"/>
      <c r="HZZ22" s="249"/>
      <c r="IAA22" s="249"/>
      <c r="IAB22" s="249"/>
      <c r="IAC22" s="249"/>
      <c r="IAD22" s="249"/>
      <c r="IAE22" s="249"/>
      <c r="IAF22" s="249"/>
      <c r="IAG22" s="249"/>
      <c r="IAH22" s="249"/>
      <c r="IAI22" s="249"/>
      <c r="IAJ22" s="249"/>
      <c r="IAK22" s="249"/>
      <c r="IAL22" s="249"/>
      <c r="IAM22" s="249"/>
      <c r="IAN22" s="249"/>
      <c r="IAO22" s="249"/>
      <c r="IAP22" s="249"/>
      <c r="IAQ22" s="249"/>
      <c r="IAR22" s="249"/>
      <c r="IAS22" s="249"/>
      <c r="IAT22" s="249"/>
      <c r="IAU22" s="249"/>
      <c r="IAV22" s="249"/>
      <c r="IAW22" s="249"/>
      <c r="IAX22" s="249"/>
      <c r="IAY22" s="249"/>
      <c r="IAZ22" s="249"/>
      <c r="IBA22" s="249"/>
      <c r="IBB22" s="249"/>
      <c r="IBC22" s="249"/>
      <c r="IBD22" s="249"/>
      <c r="IBE22" s="249"/>
      <c r="IBF22" s="249"/>
      <c r="IBG22" s="249"/>
      <c r="IBH22" s="249"/>
      <c r="IBI22" s="249"/>
      <c r="IBJ22" s="249"/>
      <c r="IBK22" s="249"/>
      <c r="IBL22" s="249"/>
      <c r="IBM22" s="249"/>
      <c r="IBN22" s="249"/>
      <c r="IBO22" s="249"/>
      <c r="IBP22" s="249"/>
      <c r="IBQ22" s="249"/>
      <c r="IBR22" s="249"/>
      <c r="IBS22" s="249"/>
      <c r="IBT22" s="249"/>
      <c r="IBU22" s="249"/>
      <c r="IBV22" s="249"/>
      <c r="IBW22" s="249"/>
      <c r="IBX22" s="249"/>
      <c r="IBY22" s="249"/>
      <c r="IBZ22" s="249"/>
      <c r="ICA22" s="249"/>
      <c r="ICB22" s="249"/>
      <c r="ICC22" s="249"/>
      <c r="ICD22" s="249"/>
      <c r="ICE22" s="249"/>
      <c r="ICF22" s="249"/>
      <c r="ICG22" s="249"/>
      <c r="ICH22" s="249"/>
      <c r="ICI22" s="249"/>
      <c r="ICJ22" s="249"/>
      <c r="ICK22" s="249"/>
      <c r="ICL22" s="249"/>
      <c r="ICM22" s="249"/>
      <c r="ICN22" s="249"/>
      <c r="ICO22" s="249"/>
      <c r="ICP22" s="249"/>
      <c r="ICQ22" s="249"/>
      <c r="ICR22" s="249"/>
      <c r="ICS22" s="249"/>
      <c r="ICT22" s="249"/>
      <c r="ICU22" s="249"/>
      <c r="ICV22" s="249"/>
      <c r="ICW22" s="249"/>
      <c r="ICX22" s="249"/>
      <c r="ICY22" s="249"/>
      <c r="ICZ22" s="249"/>
      <c r="IDA22" s="249"/>
      <c r="IDB22" s="249"/>
      <c r="IDC22" s="249"/>
      <c r="IDD22" s="249"/>
      <c r="IDE22" s="249"/>
      <c r="IDF22" s="249"/>
      <c r="IDG22" s="249"/>
      <c r="IDH22" s="249"/>
      <c r="IDI22" s="249"/>
      <c r="IDJ22" s="249"/>
      <c r="IDK22" s="249"/>
      <c r="IDL22" s="249"/>
      <c r="IDM22" s="249"/>
      <c r="IDN22" s="249"/>
      <c r="IDO22" s="249"/>
      <c r="IDP22" s="249"/>
      <c r="IDQ22" s="249"/>
      <c r="IDR22" s="249"/>
      <c r="IDS22" s="249"/>
      <c r="IDT22" s="249"/>
      <c r="IDU22" s="249"/>
      <c r="IDV22" s="249"/>
      <c r="IDW22" s="249"/>
      <c r="IDX22" s="249"/>
      <c r="IDY22" s="249"/>
      <c r="IDZ22" s="249"/>
      <c r="IEA22" s="249"/>
      <c r="IEB22" s="249"/>
      <c r="IEC22" s="249"/>
      <c r="IED22" s="249"/>
      <c r="IEE22" s="249"/>
      <c r="IEF22" s="249"/>
      <c r="IEG22" s="249"/>
      <c r="IEH22" s="249"/>
      <c r="IEI22" s="249"/>
      <c r="IEJ22" s="249"/>
      <c r="IEK22" s="249"/>
      <c r="IEL22" s="249"/>
      <c r="IEM22" s="249"/>
      <c r="IEN22" s="249"/>
      <c r="IEO22" s="249"/>
      <c r="IEP22" s="249"/>
      <c r="IEQ22" s="249"/>
      <c r="IER22" s="249"/>
      <c r="IES22" s="249"/>
      <c r="IET22" s="249"/>
      <c r="IEU22" s="249"/>
      <c r="IEV22" s="249"/>
      <c r="IEW22" s="249"/>
      <c r="IEX22" s="249"/>
      <c r="IEY22" s="249"/>
      <c r="IEZ22" s="249"/>
      <c r="IFA22" s="249"/>
      <c r="IFB22" s="249"/>
      <c r="IFC22" s="249"/>
      <c r="IFD22" s="249"/>
      <c r="IFE22" s="249"/>
      <c r="IFF22" s="249"/>
      <c r="IFG22" s="249"/>
      <c r="IFH22" s="249"/>
      <c r="IFI22" s="249"/>
      <c r="IFJ22" s="249"/>
      <c r="IFK22" s="249"/>
      <c r="IFL22" s="249"/>
      <c r="IFM22" s="249"/>
      <c r="IFN22" s="249"/>
      <c r="IFO22" s="249"/>
      <c r="IFP22" s="249"/>
      <c r="IFQ22" s="249"/>
      <c r="IFR22" s="249"/>
      <c r="IFS22" s="249"/>
      <c r="IFT22" s="249"/>
      <c r="IFU22" s="249"/>
      <c r="IFV22" s="249"/>
      <c r="IFW22" s="249"/>
      <c r="IFX22" s="249"/>
      <c r="IFY22" s="249"/>
      <c r="IFZ22" s="249"/>
      <c r="IGA22" s="249"/>
      <c r="IGB22" s="249"/>
      <c r="IGC22" s="249"/>
      <c r="IGD22" s="249"/>
      <c r="IGE22" s="249"/>
      <c r="IGF22" s="249"/>
      <c r="IGG22" s="249"/>
      <c r="IGH22" s="249"/>
      <c r="IGI22" s="249"/>
      <c r="IGJ22" s="249"/>
      <c r="IGK22" s="249"/>
      <c r="IGL22" s="249"/>
      <c r="IGM22" s="249"/>
      <c r="IGN22" s="249"/>
      <c r="IGO22" s="249"/>
      <c r="IGP22" s="249"/>
      <c r="IGQ22" s="249"/>
      <c r="IGR22" s="249"/>
      <c r="IGS22" s="249"/>
      <c r="IGT22" s="249"/>
      <c r="IGU22" s="249"/>
      <c r="IGV22" s="249"/>
      <c r="IGW22" s="249"/>
      <c r="IGX22" s="249"/>
      <c r="IGY22" s="249"/>
      <c r="IGZ22" s="249"/>
      <c r="IHA22" s="249"/>
      <c r="IHB22" s="249"/>
      <c r="IHC22" s="249"/>
      <c r="IHD22" s="249"/>
      <c r="IHE22" s="249"/>
      <c r="IHF22" s="249"/>
      <c r="IHG22" s="249"/>
      <c r="IHH22" s="249"/>
      <c r="IHI22" s="249"/>
      <c r="IHJ22" s="249"/>
      <c r="IHK22" s="249"/>
      <c r="IHL22" s="249"/>
      <c r="IHM22" s="249"/>
      <c r="IHN22" s="249"/>
      <c r="IHO22" s="249"/>
      <c r="IHP22" s="249"/>
      <c r="IHQ22" s="249"/>
      <c r="IHR22" s="249"/>
      <c r="IHS22" s="249"/>
      <c r="IHT22" s="249"/>
      <c r="IHU22" s="249"/>
      <c r="IHV22" s="249"/>
      <c r="IHW22" s="249"/>
      <c r="IHX22" s="249"/>
      <c r="IHY22" s="249"/>
      <c r="IHZ22" s="249"/>
      <c r="IIA22" s="249"/>
      <c r="IIB22" s="249"/>
      <c r="IIC22" s="249"/>
      <c r="IID22" s="249"/>
      <c r="IIE22" s="249"/>
      <c r="IIF22" s="249"/>
      <c r="IIG22" s="249"/>
      <c r="IIH22" s="249"/>
      <c r="III22" s="249"/>
      <c r="IIJ22" s="249"/>
      <c r="IIK22" s="249"/>
      <c r="IIL22" s="249"/>
      <c r="IIM22" s="249"/>
      <c r="IIN22" s="249"/>
      <c r="IIO22" s="249"/>
      <c r="IIP22" s="249"/>
      <c r="IIQ22" s="249"/>
      <c r="IIR22" s="249"/>
      <c r="IIS22" s="249"/>
      <c r="IIT22" s="249"/>
      <c r="IIU22" s="249"/>
      <c r="IIV22" s="249"/>
      <c r="IIW22" s="249"/>
      <c r="IIX22" s="249"/>
      <c r="IIY22" s="249"/>
      <c r="IIZ22" s="249"/>
      <c r="IJA22" s="249"/>
      <c r="IJB22" s="249"/>
      <c r="IJC22" s="249"/>
      <c r="IJD22" s="249"/>
      <c r="IJE22" s="249"/>
      <c r="IJF22" s="249"/>
      <c r="IJG22" s="249"/>
      <c r="IJH22" s="249"/>
      <c r="IJI22" s="249"/>
      <c r="IJJ22" s="249"/>
      <c r="IJK22" s="249"/>
      <c r="IJL22" s="249"/>
      <c r="IJM22" s="249"/>
      <c r="IJN22" s="249"/>
      <c r="IJO22" s="249"/>
      <c r="IJP22" s="249"/>
      <c r="IJQ22" s="249"/>
      <c r="IJR22" s="249"/>
      <c r="IJS22" s="249"/>
      <c r="IJT22" s="249"/>
      <c r="IJU22" s="249"/>
      <c r="IJV22" s="249"/>
      <c r="IJW22" s="249"/>
      <c r="IJX22" s="249"/>
      <c r="IJY22" s="249"/>
      <c r="IJZ22" s="249"/>
      <c r="IKA22" s="249"/>
      <c r="IKB22" s="249"/>
      <c r="IKC22" s="249"/>
      <c r="IKD22" s="249"/>
      <c r="IKE22" s="249"/>
      <c r="IKF22" s="249"/>
      <c r="IKG22" s="249"/>
      <c r="IKH22" s="249"/>
      <c r="IKI22" s="249"/>
      <c r="IKJ22" s="249"/>
      <c r="IKK22" s="249"/>
      <c r="IKL22" s="249"/>
      <c r="IKM22" s="249"/>
      <c r="IKN22" s="249"/>
      <c r="IKO22" s="249"/>
      <c r="IKP22" s="249"/>
      <c r="IKQ22" s="249"/>
      <c r="IKR22" s="249"/>
      <c r="IKS22" s="249"/>
      <c r="IKT22" s="249"/>
      <c r="IKU22" s="249"/>
      <c r="IKV22" s="249"/>
      <c r="IKW22" s="249"/>
      <c r="IKX22" s="249"/>
      <c r="IKY22" s="249"/>
      <c r="IKZ22" s="249"/>
      <c r="ILA22" s="249"/>
      <c r="ILB22" s="249"/>
      <c r="ILC22" s="249"/>
      <c r="ILD22" s="249"/>
      <c r="ILE22" s="249"/>
      <c r="ILF22" s="249"/>
      <c r="ILG22" s="249"/>
      <c r="ILH22" s="249"/>
      <c r="ILI22" s="249"/>
      <c r="ILJ22" s="249"/>
      <c r="ILK22" s="249"/>
      <c r="ILL22" s="249"/>
      <c r="ILM22" s="249"/>
      <c r="ILN22" s="249"/>
      <c r="ILO22" s="249"/>
      <c r="ILP22" s="249"/>
      <c r="ILQ22" s="249"/>
      <c r="ILR22" s="249"/>
      <c r="ILS22" s="249"/>
      <c r="ILT22" s="249"/>
      <c r="ILU22" s="249"/>
      <c r="ILV22" s="249"/>
      <c r="ILW22" s="249"/>
      <c r="ILX22" s="249"/>
      <c r="ILY22" s="249"/>
      <c r="ILZ22" s="249"/>
      <c r="IMA22" s="249"/>
      <c r="IMB22" s="249"/>
      <c r="IMC22" s="249"/>
      <c r="IMD22" s="249"/>
      <c r="IME22" s="249"/>
      <c r="IMF22" s="249"/>
      <c r="IMG22" s="249"/>
      <c r="IMH22" s="249"/>
      <c r="IMI22" s="249"/>
      <c r="IMJ22" s="249"/>
      <c r="IMK22" s="249"/>
      <c r="IML22" s="249"/>
      <c r="IMM22" s="249"/>
      <c r="IMN22" s="249"/>
      <c r="IMO22" s="249"/>
      <c r="IMP22" s="249"/>
      <c r="IMQ22" s="249"/>
      <c r="IMR22" s="249"/>
      <c r="IMS22" s="249"/>
      <c r="IMT22" s="249"/>
      <c r="IMU22" s="249"/>
      <c r="IMV22" s="249"/>
      <c r="IMW22" s="249"/>
      <c r="IMX22" s="249"/>
      <c r="IMY22" s="249"/>
      <c r="IMZ22" s="249"/>
      <c r="INA22" s="249"/>
      <c r="INB22" s="249"/>
      <c r="INC22" s="249"/>
      <c r="IND22" s="249"/>
      <c r="INE22" s="249"/>
      <c r="INF22" s="249"/>
      <c r="ING22" s="249"/>
      <c r="INH22" s="249"/>
      <c r="INI22" s="249"/>
      <c r="INJ22" s="249"/>
      <c r="INK22" s="249"/>
      <c r="INL22" s="249"/>
      <c r="INM22" s="249"/>
      <c r="INN22" s="249"/>
      <c r="INO22" s="249"/>
      <c r="INP22" s="249"/>
      <c r="INQ22" s="249"/>
      <c r="INR22" s="249"/>
      <c r="INS22" s="249"/>
      <c r="INT22" s="249"/>
      <c r="INU22" s="249"/>
      <c r="INV22" s="249"/>
      <c r="INW22" s="249"/>
      <c r="INX22" s="249"/>
      <c r="INY22" s="249"/>
      <c r="INZ22" s="249"/>
      <c r="IOA22" s="249"/>
      <c r="IOB22" s="249"/>
      <c r="IOC22" s="249"/>
      <c r="IOD22" s="249"/>
      <c r="IOE22" s="249"/>
      <c r="IOF22" s="249"/>
      <c r="IOG22" s="249"/>
      <c r="IOH22" s="249"/>
      <c r="IOI22" s="249"/>
      <c r="IOJ22" s="249"/>
      <c r="IOK22" s="249"/>
      <c r="IOL22" s="249"/>
      <c r="IOM22" s="249"/>
      <c r="ION22" s="249"/>
      <c r="IOO22" s="249"/>
      <c r="IOP22" s="249"/>
      <c r="IOQ22" s="249"/>
      <c r="IOR22" s="249"/>
      <c r="IOS22" s="249"/>
      <c r="IOT22" s="249"/>
      <c r="IOU22" s="249"/>
      <c r="IOV22" s="249"/>
      <c r="IOW22" s="249"/>
      <c r="IOX22" s="249"/>
      <c r="IOY22" s="249"/>
      <c r="IOZ22" s="249"/>
      <c r="IPA22" s="249"/>
      <c r="IPB22" s="249"/>
      <c r="IPC22" s="249"/>
      <c r="IPD22" s="249"/>
      <c r="IPE22" s="249"/>
      <c r="IPF22" s="249"/>
      <c r="IPG22" s="249"/>
      <c r="IPH22" s="249"/>
      <c r="IPI22" s="249"/>
      <c r="IPJ22" s="249"/>
      <c r="IPK22" s="249"/>
      <c r="IPL22" s="249"/>
      <c r="IPM22" s="249"/>
      <c r="IPN22" s="249"/>
      <c r="IPO22" s="249"/>
      <c r="IPP22" s="249"/>
      <c r="IPQ22" s="249"/>
      <c r="IPR22" s="249"/>
      <c r="IPS22" s="249"/>
      <c r="IPT22" s="249"/>
      <c r="IPU22" s="249"/>
      <c r="IPV22" s="249"/>
      <c r="IPW22" s="249"/>
      <c r="IPX22" s="249"/>
      <c r="IPY22" s="249"/>
      <c r="IPZ22" s="249"/>
      <c r="IQA22" s="249"/>
      <c r="IQB22" s="249"/>
      <c r="IQC22" s="249"/>
      <c r="IQD22" s="249"/>
      <c r="IQE22" s="249"/>
      <c r="IQF22" s="249"/>
      <c r="IQG22" s="249"/>
      <c r="IQH22" s="249"/>
      <c r="IQI22" s="249"/>
      <c r="IQJ22" s="249"/>
      <c r="IQK22" s="249"/>
      <c r="IQL22" s="249"/>
      <c r="IQM22" s="249"/>
      <c r="IQN22" s="249"/>
      <c r="IQO22" s="249"/>
      <c r="IQP22" s="249"/>
      <c r="IQQ22" s="249"/>
      <c r="IQR22" s="249"/>
      <c r="IQS22" s="249"/>
      <c r="IQT22" s="249"/>
      <c r="IQU22" s="249"/>
      <c r="IQV22" s="249"/>
      <c r="IQW22" s="249"/>
      <c r="IQX22" s="249"/>
      <c r="IQY22" s="249"/>
      <c r="IQZ22" s="249"/>
      <c r="IRA22" s="249"/>
      <c r="IRB22" s="249"/>
      <c r="IRC22" s="249"/>
      <c r="IRD22" s="249"/>
      <c r="IRE22" s="249"/>
      <c r="IRF22" s="249"/>
      <c r="IRG22" s="249"/>
      <c r="IRH22" s="249"/>
      <c r="IRI22" s="249"/>
      <c r="IRJ22" s="249"/>
      <c r="IRK22" s="249"/>
      <c r="IRL22" s="249"/>
      <c r="IRM22" s="249"/>
      <c r="IRN22" s="249"/>
      <c r="IRO22" s="249"/>
      <c r="IRP22" s="249"/>
      <c r="IRQ22" s="249"/>
      <c r="IRR22" s="249"/>
      <c r="IRS22" s="249"/>
      <c r="IRT22" s="249"/>
      <c r="IRU22" s="249"/>
      <c r="IRV22" s="249"/>
      <c r="IRW22" s="249"/>
      <c r="IRX22" s="249"/>
      <c r="IRY22" s="249"/>
      <c r="IRZ22" s="249"/>
      <c r="ISA22" s="249"/>
      <c r="ISB22" s="249"/>
      <c r="ISC22" s="249"/>
      <c r="ISD22" s="249"/>
      <c r="ISE22" s="249"/>
      <c r="ISF22" s="249"/>
      <c r="ISG22" s="249"/>
      <c r="ISH22" s="249"/>
      <c r="ISI22" s="249"/>
      <c r="ISJ22" s="249"/>
      <c r="ISK22" s="249"/>
      <c r="ISL22" s="249"/>
      <c r="ISM22" s="249"/>
      <c r="ISN22" s="249"/>
      <c r="ISO22" s="249"/>
      <c r="ISP22" s="249"/>
      <c r="ISQ22" s="249"/>
      <c r="ISR22" s="249"/>
      <c r="ISS22" s="249"/>
      <c r="IST22" s="249"/>
      <c r="ISU22" s="249"/>
      <c r="ISV22" s="249"/>
      <c r="ISW22" s="249"/>
      <c r="ISX22" s="249"/>
      <c r="ISY22" s="249"/>
      <c r="ISZ22" s="249"/>
      <c r="ITA22" s="249"/>
      <c r="ITB22" s="249"/>
      <c r="ITC22" s="249"/>
      <c r="ITD22" s="249"/>
      <c r="ITE22" s="249"/>
      <c r="ITF22" s="249"/>
      <c r="ITG22" s="249"/>
      <c r="ITH22" s="249"/>
      <c r="ITI22" s="249"/>
      <c r="ITJ22" s="249"/>
      <c r="ITK22" s="249"/>
      <c r="ITL22" s="249"/>
      <c r="ITM22" s="249"/>
      <c r="ITN22" s="249"/>
      <c r="ITO22" s="249"/>
      <c r="ITP22" s="249"/>
      <c r="ITQ22" s="249"/>
      <c r="ITR22" s="249"/>
      <c r="ITS22" s="249"/>
      <c r="ITT22" s="249"/>
      <c r="ITU22" s="249"/>
      <c r="ITV22" s="249"/>
      <c r="ITW22" s="249"/>
      <c r="ITX22" s="249"/>
      <c r="ITY22" s="249"/>
      <c r="ITZ22" s="249"/>
      <c r="IUA22" s="249"/>
      <c r="IUB22" s="249"/>
      <c r="IUC22" s="249"/>
      <c r="IUD22" s="249"/>
      <c r="IUE22" s="249"/>
      <c r="IUF22" s="249"/>
      <c r="IUG22" s="249"/>
      <c r="IUH22" s="249"/>
      <c r="IUI22" s="249"/>
      <c r="IUJ22" s="249"/>
      <c r="IUK22" s="249"/>
      <c r="IUL22" s="249"/>
      <c r="IUM22" s="249"/>
      <c r="IUN22" s="249"/>
      <c r="IUO22" s="249"/>
      <c r="IUP22" s="249"/>
      <c r="IUQ22" s="249"/>
      <c r="IUR22" s="249"/>
      <c r="IUS22" s="249"/>
      <c r="IUT22" s="249"/>
      <c r="IUU22" s="249"/>
      <c r="IUV22" s="249"/>
      <c r="IUW22" s="249"/>
      <c r="IUX22" s="249"/>
      <c r="IUY22" s="249"/>
      <c r="IUZ22" s="249"/>
      <c r="IVA22" s="249"/>
      <c r="IVB22" s="249"/>
      <c r="IVC22" s="249"/>
      <c r="IVD22" s="249"/>
      <c r="IVE22" s="249"/>
      <c r="IVF22" s="249"/>
      <c r="IVG22" s="249"/>
      <c r="IVH22" s="249"/>
      <c r="IVI22" s="249"/>
      <c r="IVJ22" s="249"/>
      <c r="IVK22" s="249"/>
      <c r="IVL22" s="249"/>
      <c r="IVM22" s="249"/>
      <c r="IVN22" s="249"/>
      <c r="IVO22" s="249"/>
      <c r="IVP22" s="249"/>
      <c r="IVQ22" s="249"/>
      <c r="IVR22" s="249"/>
      <c r="IVS22" s="249"/>
      <c r="IVT22" s="249"/>
      <c r="IVU22" s="249"/>
      <c r="IVV22" s="249"/>
      <c r="IVW22" s="249"/>
      <c r="IVX22" s="249"/>
      <c r="IVY22" s="249"/>
      <c r="IVZ22" s="249"/>
      <c r="IWA22" s="249"/>
      <c r="IWB22" s="249"/>
      <c r="IWC22" s="249"/>
      <c r="IWD22" s="249"/>
      <c r="IWE22" s="249"/>
      <c r="IWF22" s="249"/>
      <c r="IWG22" s="249"/>
      <c r="IWH22" s="249"/>
      <c r="IWI22" s="249"/>
      <c r="IWJ22" s="249"/>
      <c r="IWK22" s="249"/>
      <c r="IWL22" s="249"/>
      <c r="IWM22" s="249"/>
      <c r="IWN22" s="249"/>
      <c r="IWO22" s="249"/>
      <c r="IWP22" s="249"/>
      <c r="IWQ22" s="249"/>
      <c r="IWR22" s="249"/>
      <c r="IWS22" s="249"/>
      <c r="IWT22" s="249"/>
      <c r="IWU22" s="249"/>
      <c r="IWV22" s="249"/>
      <c r="IWW22" s="249"/>
      <c r="IWX22" s="249"/>
      <c r="IWY22" s="249"/>
      <c r="IWZ22" s="249"/>
      <c r="IXA22" s="249"/>
      <c r="IXB22" s="249"/>
      <c r="IXC22" s="249"/>
      <c r="IXD22" s="249"/>
      <c r="IXE22" s="249"/>
      <c r="IXF22" s="249"/>
      <c r="IXG22" s="249"/>
      <c r="IXH22" s="249"/>
      <c r="IXI22" s="249"/>
      <c r="IXJ22" s="249"/>
      <c r="IXK22" s="249"/>
      <c r="IXL22" s="249"/>
      <c r="IXM22" s="249"/>
      <c r="IXN22" s="249"/>
      <c r="IXO22" s="249"/>
      <c r="IXP22" s="249"/>
      <c r="IXQ22" s="249"/>
      <c r="IXR22" s="249"/>
      <c r="IXS22" s="249"/>
      <c r="IXT22" s="249"/>
      <c r="IXU22" s="249"/>
      <c r="IXV22" s="249"/>
      <c r="IXW22" s="249"/>
      <c r="IXX22" s="249"/>
      <c r="IXY22" s="249"/>
      <c r="IXZ22" s="249"/>
      <c r="IYA22" s="249"/>
      <c r="IYB22" s="249"/>
      <c r="IYC22" s="249"/>
      <c r="IYD22" s="249"/>
      <c r="IYE22" s="249"/>
      <c r="IYF22" s="249"/>
      <c r="IYG22" s="249"/>
      <c r="IYH22" s="249"/>
      <c r="IYI22" s="249"/>
      <c r="IYJ22" s="249"/>
      <c r="IYK22" s="249"/>
      <c r="IYL22" s="249"/>
      <c r="IYM22" s="249"/>
      <c r="IYN22" s="249"/>
      <c r="IYO22" s="249"/>
      <c r="IYP22" s="249"/>
      <c r="IYQ22" s="249"/>
      <c r="IYR22" s="249"/>
      <c r="IYS22" s="249"/>
      <c r="IYT22" s="249"/>
      <c r="IYU22" s="249"/>
      <c r="IYV22" s="249"/>
      <c r="IYW22" s="249"/>
      <c r="IYX22" s="249"/>
      <c r="IYY22" s="249"/>
      <c r="IYZ22" s="249"/>
      <c r="IZA22" s="249"/>
      <c r="IZB22" s="249"/>
      <c r="IZC22" s="249"/>
      <c r="IZD22" s="249"/>
      <c r="IZE22" s="249"/>
      <c r="IZF22" s="249"/>
      <c r="IZG22" s="249"/>
      <c r="IZH22" s="249"/>
      <c r="IZI22" s="249"/>
      <c r="IZJ22" s="249"/>
      <c r="IZK22" s="249"/>
      <c r="IZL22" s="249"/>
      <c r="IZM22" s="249"/>
      <c r="IZN22" s="249"/>
      <c r="IZO22" s="249"/>
      <c r="IZP22" s="249"/>
      <c r="IZQ22" s="249"/>
      <c r="IZR22" s="249"/>
      <c r="IZS22" s="249"/>
      <c r="IZT22" s="249"/>
      <c r="IZU22" s="249"/>
      <c r="IZV22" s="249"/>
      <c r="IZW22" s="249"/>
      <c r="IZX22" s="249"/>
      <c r="IZY22" s="249"/>
      <c r="IZZ22" s="249"/>
      <c r="JAA22" s="249"/>
      <c r="JAB22" s="249"/>
      <c r="JAC22" s="249"/>
      <c r="JAD22" s="249"/>
      <c r="JAE22" s="249"/>
      <c r="JAF22" s="249"/>
      <c r="JAG22" s="249"/>
      <c r="JAH22" s="249"/>
      <c r="JAI22" s="249"/>
      <c r="JAJ22" s="249"/>
      <c r="JAK22" s="249"/>
      <c r="JAL22" s="249"/>
      <c r="JAM22" s="249"/>
      <c r="JAN22" s="249"/>
      <c r="JAO22" s="249"/>
      <c r="JAP22" s="249"/>
      <c r="JAQ22" s="249"/>
      <c r="JAR22" s="249"/>
      <c r="JAS22" s="249"/>
      <c r="JAT22" s="249"/>
      <c r="JAU22" s="249"/>
      <c r="JAV22" s="249"/>
      <c r="JAW22" s="249"/>
      <c r="JAX22" s="249"/>
      <c r="JAY22" s="249"/>
      <c r="JAZ22" s="249"/>
      <c r="JBA22" s="249"/>
      <c r="JBB22" s="249"/>
      <c r="JBC22" s="249"/>
      <c r="JBD22" s="249"/>
      <c r="JBE22" s="249"/>
      <c r="JBF22" s="249"/>
      <c r="JBG22" s="249"/>
      <c r="JBH22" s="249"/>
      <c r="JBI22" s="249"/>
      <c r="JBJ22" s="249"/>
      <c r="JBK22" s="249"/>
      <c r="JBL22" s="249"/>
      <c r="JBM22" s="249"/>
      <c r="JBN22" s="249"/>
      <c r="JBO22" s="249"/>
      <c r="JBP22" s="249"/>
      <c r="JBQ22" s="249"/>
      <c r="JBR22" s="249"/>
      <c r="JBS22" s="249"/>
      <c r="JBT22" s="249"/>
      <c r="JBU22" s="249"/>
      <c r="JBV22" s="249"/>
      <c r="JBW22" s="249"/>
      <c r="JBX22" s="249"/>
      <c r="JBY22" s="249"/>
      <c r="JBZ22" s="249"/>
      <c r="JCA22" s="249"/>
      <c r="JCB22" s="249"/>
      <c r="JCC22" s="249"/>
      <c r="JCD22" s="249"/>
      <c r="JCE22" s="249"/>
      <c r="JCF22" s="249"/>
      <c r="JCG22" s="249"/>
      <c r="JCH22" s="249"/>
      <c r="JCI22" s="249"/>
      <c r="JCJ22" s="249"/>
      <c r="JCK22" s="249"/>
      <c r="JCL22" s="249"/>
      <c r="JCM22" s="249"/>
      <c r="JCN22" s="249"/>
      <c r="JCO22" s="249"/>
      <c r="JCP22" s="249"/>
      <c r="JCQ22" s="249"/>
      <c r="JCR22" s="249"/>
      <c r="JCS22" s="249"/>
      <c r="JCT22" s="249"/>
      <c r="JCU22" s="249"/>
      <c r="JCV22" s="249"/>
      <c r="JCW22" s="249"/>
      <c r="JCX22" s="249"/>
      <c r="JCY22" s="249"/>
      <c r="JCZ22" s="249"/>
      <c r="JDA22" s="249"/>
      <c r="JDB22" s="249"/>
      <c r="JDC22" s="249"/>
      <c r="JDD22" s="249"/>
      <c r="JDE22" s="249"/>
      <c r="JDF22" s="249"/>
      <c r="JDG22" s="249"/>
      <c r="JDH22" s="249"/>
      <c r="JDI22" s="249"/>
      <c r="JDJ22" s="249"/>
      <c r="JDK22" s="249"/>
      <c r="JDL22" s="249"/>
      <c r="JDM22" s="249"/>
      <c r="JDN22" s="249"/>
      <c r="JDO22" s="249"/>
      <c r="JDP22" s="249"/>
      <c r="JDQ22" s="249"/>
      <c r="JDR22" s="249"/>
      <c r="JDS22" s="249"/>
      <c r="JDT22" s="249"/>
      <c r="JDU22" s="249"/>
      <c r="JDV22" s="249"/>
      <c r="JDW22" s="249"/>
      <c r="JDX22" s="249"/>
      <c r="JDY22" s="249"/>
      <c r="JDZ22" s="249"/>
      <c r="JEA22" s="249"/>
      <c r="JEB22" s="249"/>
      <c r="JEC22" s="249"/>
      <c r="JED22" s="249"/>
      <c r="JEE22" s="249"/>
      <c r="JEF22" s="249"/>
      <c r="JEG22" s="249"/>
      <c r="JEH22" s="249"/>
      <c r="JEI22" s="249"/>
      <c r="JEJ22" s="249"/>
      <c r="JEK22" s="249"/>
      <c r="JEL22" s="249"/>
      <c r="JEM22" s="249"/>
      <c r="JEN22" s="249"/>
      <c r="JEO22" s="249"/>
      <c r="JEP22" s="249"/>
      <c r="JEQ22" s="249"/>
      <c r="JER22" s="249"/>
      <c r="JES22" s="249"/>
      <c r="JET22" s="249"/>
      <c r="JEU22" s="249"/>
      <c r="JEV22" s="249"/>
      <c r="JEW22" s="249"/>
      <c r="JEX22" s="249"/>
      <c r="JEY22" s="249"/>
      <c r="JEZ22" s="249"/>
      <c r="JFA22" s="249"/>
      <c r="JFB22" s="249"/>
      <c r="JFC22" s="249"/>
      <c r="JFD22" s="249"/>
      <c r="JFE22" s="249"/>
      <c r="JFF22" s="249"/>
      <c r="JFG22" s="249"/>
      <c r="JFH22" s="249"/>
      <c r="JFI22" s="249"/>
      <c r="JFJ22" s="249"/>
      <c r="JFK22" s="249"/>
      <c r="JFL22" s="249"/>
      <c r="JFM22" s="249"/>
      <c r="JFN22" s="249"/>
      <c r="JFO22" s="249"/>
      <c r="JFP22" s="249"/>
      <c r="JFQ22" s="249"/>
      <c r="JFR22" s="249"/>
      <c r="JFS22" s="249"/>
      <c r="JFT22" s="249"/>
      <c r="JFU22" s="249"/>
      <c r="JFV22" s="249"/>
      <c r="JFW22" s="249"/>
      <c r="JFX22" s="249"/>
      <c r="JFY22" s="249"/>
      <c r="JFZ22" s="249"/>
      <c r="JGA22" s="249"/>
      <c r="JGB22" s="249"/>
      <c r="JGC22" s="249"/>
      <c r="JGD22" s="249"/>
      <c r="JGE22" s="249"/>
      <c r="JGF22" s="249"/>
      <c r="JGG22" s="249"/>
      <c r="JGH22" s="249"/>
      <c r="JGI22" s="249"/>
      <c r="JGJ22" s="249"/>
      <c r="JGK22" s="249"/>
      <c r="JGL22" s="249"/>
      <c r="JGM22" s="249"/>
      <c r="JGN22" s="249"/>
      <c r="JGO22" s="249"/>
      <c r="JGP22" s="249"/>
      <c r="JGQ22" s="249"/>
      <c r="JGR22" s="249"/>
      <c r="JGS22" s="249"/>
      <c r="JGT22" s="249"/>
      <c r="JGU22" s="249"/>
      <c r="JGV22" s="249"/>
      <c r="JGW22" s="249"/>
      <c r="JGX22" s="249"/>
      <c r="JGY22" s="249"/>
      <c r="JGZ22" s="249"/>
      <c r="JHA22" s="249"/>
      <c r="JHB22" s="249"/>
      <c r="JHC22" s="249"/>
      <c r="JHD22" s="249"/>
      <c r="JHE22" s="249"/>
      <c r="JHF22" s="249"/>
      <c r="JHG22" s="249"/>
      <c r="JHH22" s="249"/>
      <c r="JHI22" s="249"/>
      <c r="JHJ22" s="249"/>
      <c r="JHK22" s="249"/>
      <c r="JHL22" s="249"/>
      <c r="JHM22" s="249"/>
      <c r="JHN22" s="249"/>
      <c r="JHO22" s="249"/>
      <c r="JHP22" s="249"/>
      <c r="JHQ22" s="249"/>
      <c r="JHR22" s="249"/>
      <c r="JHS22" s="249"/>
      <c r="JHT22" s="249"/>
      <c r="JHU22" s="249"/>
      <c r="JHV22" s="249"/>
      <c r="JHW22" s="249"/>
      <c r="JHX22" s="249"/>
      <c r="JHY22" s="249"/>
      <c r="JHZ22" s="249"/>
      <c r="JIA22" s="249"/>
      <c r="JIB22" s="249"/>
      <c r="JIC22" s="249"/>
      <c r="JID22" s="249"/>
      <c r="JIE22" s="249"/>
      <c r="JIF22" s="249"/>
      <c r="JIG22" s="249"/>
      <c r="JIH22" s="249"/>
      <c r="JII22" s="249"/>
      <c r="JIJ22" s="249"/>
      <c r="JIK22" s="249"/>
      <c r="JIL22" s="249"/>
      <c r="JIM22" s="249"/>
      <c r="JIN22" s="249"/>
      <c r="JIO22" s="249"/>
      <c r="JIP22" s="249"/>
      <c r="JIQ22" s="249"/>
      <c r="JIR22" s="249"/>
      <c r="JIS22" s="249"/>
      <c r="JIT22" s="249"/>
      <c r="JIU22" s="249"/>
      <c r="JIV22" s="249"/>
      <c r="JIW22" s="249"/>
      <c r="JIX22" s="249"/>
      <c r="JIY22" s="249"/>
      <c r="JIZ22" s="249"/>
      <c r="JJA22" s="249"/>
      <c r="JJB22" s="249"/>
      <c r="JJC22" s="249"/>
      <c r="JJD22" s="249"/>
      <c r="JJE22" s="249"/>
      <c r="JJF22" s="249"/>
      <c r="JJG22" s="249"/>
      <c r="JJH22" s="249"/>
      <c r="JJI22" s="249"/>
      <c r="JJJ22" s="249"/>
      <c r="JJK22" s="249"/>
      <c r="JJL22" s="249"/>
      <c r="JJM22" s="249"/>
      <c r="JJN22" s="249"/>
      <c r="JJO22" s="249"/>
      <c r="JJP22" s="249"/>
      <c r="JJQ22" s="249"/>
      <c r="JJR22" s="249"/>
      <c r="JJS22" s="249"/>
      <c r="JJT22" s="249"/>
      <c r="JJU22" s="249"/>
      <c r="JJV22" s="249"/>
      <c r="JJW22" s="249"/>
      <c r="JJX22" s="249"/>
      <c r="JJY22" s="249"/>
      <c r="JJZ22" s="249"/>
      <c r="JKA22" s="249"/>
      <c r="JKB22" s="249"/>
      <c r="JKC22" s="249"/>
      <c r="JKD22" s="249"/>
      <c r="JKE22" s="249"/>
      <c r="JKF22" s="249"/>
      <c r="JKG22" s="249"/>
      <c r="JKH22" s="249"/>
      <c r="JKI22" s="249"/>
      <c r="JKJ22" s="249"/>
      <c r="JKK22" s="249"/>
      <c r="JKL22" s="249"/>
      <c r="JKM22" s="249"/>
      <c r="JKN22" s="249"/>
      <c r="JKO22" s="249"/>
      <c r="JKP22" s="249"/>
      <c r="JKQ22" s="249"/>
      <c r="JKR22" s="249"/>
      <c r="JKS22" s="249"/>
      <c r="JKT22" s="249"/>
      <c r="JKU22" s="249"/>
      <c r="JKV22" s="249"/>
      <c r="JKW22" s="249"/>
      <c r="JKX22" s="249"/>
      <c r="JKY22" s="249"/>
      <c r="JKZ22" s="249"/>
      <c r="JLA22" s="249"/>
      <c r="JLB22" s="249"/>
      <c r="JLC22" s="249"/>
      <c r="JLD22" s="249"/>
      <c r="JLE22" s="249"/>
      <c r="JLF22" s="249"/>
      <c r="JLG22" s="249"/>
      <c r="JLH22" s="249"/>
      <c r="JLI22" s="249"/>
      <c r="JLJ22" s="249"/>
      <c r="JLK22" s="249"/>
      <c r="JLL22" s="249"/>
      <c r="JLM22" s="249"/>
      <c r="JLN22" s="249"/>
      <c r="JLO22" s="249"/>
      <c r="JLP22" s="249"/>
      <c r="JLQ22" s="249"/>
      <c r="JLR22" s="249"/>
      <c r="JLS22" s="249"/>
      <c r="JLT22" s="249"/>
      <c r="JLU22" s="249"/>
      <c r="JLV22" s="249"/>
      <c r="JLW22" s="249"/>
      <c r="JLX22" s="249"/>
      <c r="JLY22" s="249"/>
      <c r="JLZ22" s="249"/>
      <c r="JMA22" s="249"/>
      <c r="JMB22" s="249"/>
      <c r="JMC22" s="249"/>
      <c r="JMD22" s="249"/>
      <c r="JME22" s="249"/>
      <c r="JMF22" s="249"/>
      <c r="JMG22" s="249"/>
      <c r="JMH22" s="249"/>
      <c r="JMI22" s="249"/>
      <c r="JMJ22" s="249"/>
      <c r="JMK22" s="249"/>
      <c r="JML22" s="249"/>
      <c r="JMM22" s="249"/>
      <c r="JMN22" s="249"/>
      <c r="JMO22" s="249"/>
      <c r="JMP22" s="249"/>
      <c r="JMQ22" s="249"/>
      <c r="JMR22" s="249"/>
      <c r="JMS22" s="249"/>
      <c r="JMT22" s="249"/>
      <c r="JMU22" s="249"/>
      <c r="JMV22" s="249"/>
      <c r="JMW22" s="249"/>
      <c r="JMX22" s="249"/>
      <c r="JMY22" s="249"/>
      <c r="JMZ22" s="249"/>
      <c r="JNA22" s="249"/>
      <c r="JNB22" s="249"/>
      <c r="JNC22" s="249"/>
      <c r="JND22" s="249"/>
      <c r="JNE22" s="249"/>
      <c r="JNF22" s="249"/>
      <c r="JNG22" s="249"/>
      <c r="JNH22" s="249"/>
      <c r="JNI22" s="249"/>
      <c r="JNJ22" s="249"/>
      <c r="JNK22" s="249"/>
      <c r="JNL22" s="249"/>
      <c r="JNM22" s="249"/>
      <c r="JNN22" s="249"/>
      <c r="JNO22" s="249"/>
      <c r="JNP22" s="249"/>
      <c r="JNQ22" s="249"/>
      <c r="JNR22" s="249"/>
      <c r="JNS22" s="249"/>
      <c r="JNT22" s="249"/>
      <c r="JNU22" s="249"/>
      <c r="JNV22" s="249"/>
      <c r="JNW22" s="249"/>
      <c r="JNX22" s="249"/>
      <c r="JNY22" s="249"/>
      <c r="JNZ22" s="249"/>
      <c r="JOA22" s="249"/>
      <c r="JOB22" s="249"/>
      <c r="JOC22" s="249"/>
      <c r="JOD22" s="249"/>
      <c r="JOE22" s="249"/>
      <c r="JOF22" s="249"/>
      <c r="JOG22" s="249"/>
      <c r="JOH22" s="249"/>
      <c r="JOI22" s="249"/>
      <c r="JOJ22" s="249"/>
      <c r="JOK22" s="249"/>
      <c r="JOL22" s="249"/>
      <c r="JOM22" s="249"/>
      <c r="JON22" s="249"/>
      <c r="JOO22" s="249"/>
      <c r="JOP22" s="249"/>
      <c r="JOQ22" s="249"/>
      <c r="JOR22" s="249"/>
      <c r="JOS22" s="249"/>
      <c r="JOT22" s="249"/>
      <c r="JOU22" s="249"/>
      <c r="JOV22" s="249"/>
      <c r="JOW22" s="249"/>
      <c r="JOX22" s="249"/>
      <c r="JOY22" s="249"/>
      <c r="JOZ22" s="249"/>
      <c r="JPA22" s="249"/>
      <c r="JPB22" s="249"/>
      <c r="JPC22" s="249"/>
      <c r="JPD22" s="249"/>
      <c r="JPE22" s="249"/>
      <c r="JPF22" s="249"/>
      <c r="JPG22" s="249"/>
      <c r="JPH22" s="249"/>
      <c r="JPI22" s="249"/>
      <c r="JPJ22" s="249"/>
      <c r="JPK22" s="249"/>
      <c r="JPL22" s="249"/>
      <c r="JPM22" s="249"/>
      <c r="JPN22" s="249"/>
      <c r="JPO22" s="249"/>
      <c r="JPP22" s="249"/>
      <c r="JPQ22" s="249"/>
      <c r="JPR22" s="249"/>
      <c r="JPS22" s="249"/>
      <c r="JPT22" s="249"/>
      <c r="JPU22" s="249"/>
      <c r="JPV22" s="249"/>
      <c r="JPW22" s="249"/>
      <c r="JPX22" s="249"/>
      <c r="JPY22" s="249"/>
      <c r="JPZ22" s="249"/>
      <c r="JQA22" s="249"/>
      <c r="JQB22" s="249"/>
      <c r="JQC22" s="249"/>
      <c r="JQD22" s="249"/>
      <c r="JQE22" s="249"/>
      <c r="JQF22" s="249"/>
      <c r="JQG22" s="249"/>
      <c r="JQH22" s="249"/>
      <c r="JQI22" s="249"/>
      <c r="JQJ22" s="249"/>
      <c r="JQK22" s="249"/>
      <c r="JQL22" s="249"/>
      <c r="JQM22" s="249"/>
      <c r="JQN22" s="249"/>
      <c r="JQO22" s="249"/>
      <c r="JQP22" s="249"/>
      <c r="JQQ22" s="249"/>
      <c r="JQR22" s="249"/>
      <c r="JQS22" s="249"/>
      <c r="JQT22" s="249"/>
      <c r="JQU22" s="249"/>
      <c r="JQV22" s="249"/>
      <c r="JQW22" s="249"/>
      <c r="JQX22" s="249"/>
      <c r="JQY22" s="249"/>
      <c r="JQZ22" s="249"/>
      <c r="JRA22" s="249"/>
      <c r="JRB22" s="249"/>
      <c r="JRC22" s="249"/>
      <c r="JRD22" s="249"/>
      <c r="JRE22" s="249"/>
      <c r="JRF22" s="249"/>
      <c r="JRG22" s="249"/>
      <c r="JRH22" s="249"/>
      <c r="JRI22" s="249"/>
      <c r="JRJ22" s="249"/>
      <c r="JRK22" s="249"/>
      <c r="JRL22" s="249"/>
      <c r="JRM22" s="249"/>
      <c r="JRN22" s="249"/>
      <c r="JRO22" s="249"/>
      <c r="JRP22" s="249"/>
      <c r="JRQ22" s="249"/>
      <c r="JRR22" s="249"/>
      <c r="JRS22" s="249"/>
      <c r="JRT22" s="249"/>
      <c r="JRU22" s="249"/>
      <c r="JRV22" s="249"/>
      <c r="JRW22" s="249"/>
      <c r="JRX22" s="249"/>
      <c r="JRY22" s="249"/>
      <c r="JRZ22" s="249"/>
      <c r="JSA22" s="249"/>
      <c r="JSB22" s="249"/>
      <c r="JSC22" s="249"/>
      <c r="JSD22" s="249"/>
      <c r="JSE22" s="249"/>
      <c r="JSF22" s="249"/>
      <c r="JSG22" s="249"/>
      <c r="JSH22" s="249"/>
      <c r="JSI22" s="249"/>
      <c r="JSJ22" s="249"/>
      <c r="JSK22" s="249"/>
      <c r="JSL22" s="249"/>
      <c r="JSM22" s="249"/>
      <c r="JSN22" s="249"/>
      <c r="JSO22" s="249"/>
      <c r="JSP22" s="249"/>
      <c r="JSQ22" s="249"/>
      <c r="JSR22" s="249"/>
      <c r="JSS22" s="249"/>
      <c r="JST22" s="249"/>
      <c r="JSU22" s="249"/>
      <c r="JSV22" s="249"/>
      <c r="JSW22" s="249"/>
      <c r="JSX22" s="249"/>
      <c r="JSY22" s="249"/>
      <c r="JSZ22" s="249"/>
      <c r="JTA22" s="249"/>
      <c r="JTB22" s="249"/>
      <c r="JTC22" s="249"/>
      <c r="JTD22" s="249"/>
      <c r="JTE22" s="249"/>
      <c r="JTF22" s="249"/>
      <c r="JTG22" s="249"/>
      <c r="JTH22" s="249"/>
      <c r="JTI22" s="249"/>
      <c r="JTJ22" s="249"/>
      <c r="JTK22" s="249"/>
      <c r="JTL22" s="249"/>
      <c r="JTM22" s="249"/>
      <c r="JTN22" s="249"/>
      <c r="JTO22" s="249"/>
      <c r="JTP22" s="249"/>
      <c r="JTQ22" s="249"/>
      <c r="JTR22" s="249"/>
      <c r="JTS22" s="249"/>
      <c r="JTT22" s="249"/>
      <c r="JTU22" s="249"/>
      <c r="JTV22" s="249"/>
      <c r="JTW22" s="249"/>
      <c r="JTX22" s="249"/>
      <c r="JTY22" s="249"/>
      <c r="JTZ22" s="249"/>
      <c r="JUA22" s="249"/>
      <c r="JUB22" s="249"/>
      <c r="JUC22" s="249"/>
      <c r="JUD22" s="249"/>
      <c r="JUE22" s="249"/>
      <c r="JUF22" s="249"/>
      <c r="JUG22" s="249"/>
      <c r="JUH22" s="249"/>
      <c r="JUI22" s="249"/>
      <c r="JUJ22" s="249"/>
      <c r="JUK22" s="249"/>
      <c r="JUL22" s="249"/>
      <c r="JUM22" s="249"/>
      <c r="JUN22" s="249"/>
      <c r="JUO22" s="249"/>
      <c r="JUP22" s="249"/>
      <c r="JUQ22" s="249"/>
      <c r="JUR22" s="249"/>
      <c r="JUS22" s="249"/>
      <c r="JUT22" s="249"/>
      <c r="JUU22" s="249"/>
      <c r="JUV22" s="249"/>
      <c r="JUW22" s="249"/>
      <c r="JUX22" s="249"/>
      <c r="JUY22" s="249"/>
      <c r="JUZ22" s="249"/>
      <c r="JVA22" s="249"/>
      <c r="JVB22" s="249"/>
      <c r="JVC22" s="249"/>
      <c r="JVD22" s="249"/>
      <c r="JVE22" s="249"/>
      <c r="JVF22" s="249"/>
      <c r="JVG22" s="249"/>
      <c r="JVH22" s="249"/>
      <c r="JVI22" s="249"/>
      <c r="JVJ22" s="249"/>
      <c r="JVK22" s="249"/>
      <c r="JVL22" s="249"/>
      <c r="JVM22" s="249"/>
      <c r="JVN22" s="249"/>
      <c r="JVO22" s="249"/>
      <c r="JVP22" s="249"/>
      <c r="JVQ22" s="249"/>
      <c r="JVR22" s="249"/>
      <c r="JVS22" s="249"/>
      <c r="JVT22" s="249"/>
      <c r="JVU22" s="249"/>
      <c r="JVV22" s="249"/>
      <c r="JVW22" s="249"/>
      <c r="JVX22" s="249"/>
      <c r="JVY22" s="249"/>
      <c r="JVZ22" s="249"/>
      <c r="JWA22" s="249"/>
      <c r="JWB22" s="249"/>
      <c r="JWC22" s="249"/>
      <c r="JWD22" s="249"/>
      <c r="JWE22" s="249"/>
      <c r="JWF22" s="249"/>
      <c r="JWG22" s="249"/>
      <c r="JWH22" s="249"/>
      <c r="JWI22" s="249"/>
      <c r="JWJ22" s="249"/>
      <c r="JWK22" s="249"/>
      <c r="JWL22" s="249"/>
      <c r="JWM22" s="249"/>
      <c r="JWN22" s="249"/>
      <c r="JWO22" s="249"/>
      <c r="JWP22" s="249"/>
      <c r="JWQ22" s="249"/>
      <c r="JWR22" s="249"/>
      <c r="JWS22" s="249"/>
      <c r="JWT22" s="249"/>
      <c r="JWU22" s="249"/>
      <c r="JWV22" s="249"/>
      <c r="JWW22" s="249"/>
      <c r="JWX22" s="249"/>
      <c r="JWY22" s="249"/>
      <c r="JWZ22" s="249"/>
      <c r="JXA22" s="249"/>
      <c r="JXB22" s="249"/>
      <c r="JXC22" s="249"/>
      <c r="JXD22" s="249"/>
      <c r="JXE22" s="249"/>
      <c r="JXF22" s="249"/>
      <c r="JXG22" s="249"/>
      <c r="JXH22" s="249"/>
      <c r="JXI22" s="249"/>
      <c r="JXJ22" s="249"/>
      <c r="JXK22" s="249"/>
      <c r="JXL22" s="249"/>
      <c r="JXM22" s="249"/>
      <c r="JXN22" s="249"/>
      <c r="JXO22" s="249"/>
      <c r="JXP22" s="249"/>
      <c r="JXQ22" s="249"/>
      <c r="JXR22" s="249"/>
      <c r="JXS22" s="249"/>
      <c r="JXT22" s="249"/>
      <c r="JXU22" s="249"/>
      <c r="JXV22" s="249"/>
      <c r="JXW22" s="249"/>
      <c r="JXX22" s="249"/>
      <c r="JXY22" s="249"/>
      <c r="JXZ22" s="249"/>
      <c r="JYA22" s="249"/>
      <c r="JYB22" s="249"/>
      <c r="JYC22" s="249"/>
      <c r="JYD22" s="249"/>
      <c r="JYE22" s="249"/>
      <c r="JYF22" s="249"/>
      <c r="JYG22" s="249"/>
      <c r="JYH22" s="249"/>
      <c r="JYI22" s="249"/>
      <c r="JYJ22" s="249"/>
      <c r="JYK22" s="249"/>
      <c r="JYL22" s="249"/>
      <c r="JYM22" s="249"/>
      <c r="JYN22" s="249"/>
      <c r="JYO22" s="249"/>
      <c r="JYP22" s="249"/>
      <c r="JYQ22" s="249"/>
      <c r="JYR22" s="249"/>
      <c r="JYS22" s="249"/>
      <c r="JYT22" s="249"/>
      <c r="JYU22" s="249"/>
      <c r="JYV22" s="249"/>
      <c r="JYW22" s="249"/>
      <c r="JYX22" s="249"/>
      <c r="JYY22" s="249"/>
      <c r="JYZ22" s="249"/>
      <c r="JZA22" s="249"/>
      <c r="JZB22" s="249"/>
      <c r="JZC22" s="249"/>
      <c r="JZD22" s="249"/>
      <c r="JZE22" s="249"/>
      <c r="JZF22" s="249"/>
      <c r="JZG22" s="249"/>
      <c r="JZH22" s="249"/>
      <c r="JZI22" s="249"/>
      <c r="JZJ22" s="249"/>
      <c r="JZK22" s="249"/>
      <c r="JZL22" s="249"/>
      <c r="JZM22" s="249"/>
      <c r="JZN22" s="249"/>
      <c r="JZO22" s="249"/>
      <c r="JZP22" s="249"/>
      <c r="JZQ22" s="249"/>
      <c r="JZR22" s="249"/>
      <c r="JZS22" s="249"/>
      <c r="JZT22" s="249"/>
      <c r="JZU22" s="249"/>
      <c r="JZV22" s="249"/>
      <c r="JZW22" s="249"/>
      <c r="JZX22" s="249"/>
      <c r="JZY22" s="249"/>
      <c r="JZZ22" s="249"/>
      <c r="KAA22" s="249"/>
      <c r="KAB22" s="249"/>
      <c r="KAC22" s="249"/>
      <c r="KAD22" s="249"/>
      <c r="KAE22" s="249"/>
      <c r="KAF22" s="249"/>
      <c r="KAG22" s="249"/>
      <c r="KAH22" s="249"/>
      <c r="KAI22" s="249"/>
      <c r="KAJ22" s="249"/>
      <c r="KAK22" s="249"/>
      <c r="KAL22" s="249"/>
      <c r="KAM22" s="249"/>
      <c r="KAN22" s="249"/>
      <c r="KAO22" s="249"/>
      <c r="KAP22" s="249"/>
      <c r="KAQ22" s="249"/>
      <c r="KAR22" s="249"/>
      <c r="KAS22" s="249"/>
      <c r="KAT22" s="249"/>
      <c r="KAU22" s="249"/>
      <c r="KAV22" s="249"/>
      <c r="KAW22" s="249"/>
      <c r="KAX22" s="249"/>
      <c r="KAY22" s="249"/>
      <c r="KAZ22" s="249"/>
      <c r="KBA22" s="249"/>
      <c r="KBB22" s="249"/>
      <c r="KBC22" s="249"/>
      <c r="KBD22" s="249"/>
      <c r="KBE22" s="249"/>
      <c r="KBF22" s="249"/>
      <c r="KBG22" s="249"/>
      <c r="KBH22" s="249"/>
      <c r="KBI22" s="249"/>
      <c r="KBJ22" s="249"/>
      <c r="KBK22" s="249"/>
      <c r="KBL22" s="249"/>
      <c r="KBM22" s="249"/>
      <c r="KBN22" s="249"/>
      <c r="KBO22" s="249"/>
      <c r="KBP22" s="249"/>
      <c r="KBQ22" s="249"/>
      <c r="KBR22" s="249"/>
      <c r="KBS22" s="249"/>
      <c r="KBT22" s="249"/>
      <c r="KBU22" s="249"/>
      <c r="KBV22" s="249"/>
      <c r="KBW22" s="249"/>
      <c r="KBX22" s="249"/>
      <c r="KBY22" s="249"/>
      <c r="KBZ22" s="249"/>
      <c r="KCA22" s="249"/>
      <c r="KCB22" s="249"/>
      <c r="KCC22" s="249"/>
      <c r="KCD22" s="249"/>
      <c r="KCE22" s="249"/>
      <c r="KCF22" s="249"/>
      <c r="KCG22" s="249"/>
      <c r="KCH22" s="249"/>
      <c r="KCI22" s="249"/>
      <c r="KCJ22" s="249"/>
      <c r="KCK22" s="249"/>
      <c r="KCL22" s="249"/>
      <c r="KCM22" s="249"/>
      <c r="KCN22" s="249"/>
      <c r="KCO22" s="249"/>
      <c r="KCP22" s="249"/>
      <c r="KCQ22" s="249"/>
      <c r="KCR22" s="249"/>
      <c r="KCS22" s="249"/>
      <c r="KCT22" s="249"/>
      <c r="KCU22" s="249"/>
      <c r="KCV22" s="249"/>
      <c r="KCW22" s="249"/>
      <c r="KCX22" s="249"/>
      <c r="KCY22" s="249"/>
      <c r="KCZ22" s="249"/>
      <c r="KDA22" s="249"/>
      <c r="KDB22" s="249"/>
      <c r="KDC22" s="249"/>
      <c r="KDD22" s="249"/>
      <c r="KDE22" s="249"/>
      <c r="KDF22" s="249"/>
      <c r="KDG22" s="249"/>
      <c r="KDH22" s="249"/>
      <c r="KDI22" s="249"/>
      <c r="KDJ22" s="249"/>
      <c r="KDK22" s="249"/>
      <c r="KDL22" s="249"/>
      <c r="KDM22" s="249"/>
      <c r="KDN22" s="249"/>
      <c r="KDO22" s="249"/>
      <c r="KDP22" s="249"/>
      <c r="KDQ22" s="249"/>
      <c r="KDR22" s="249"/>
      <c r="KDS22" s="249"/>
      <c r="KDT22" s="249"/>
      <c r="KDU22" s="249"/>
      <c r="KDV22" s="249"/>
      <c r="KDW22" s="249"/>
      <c r="KDX22" s="249"/>
      <c r="KDY22" s="249"/>
      <c r="KDZ22" s="249"/>
      <c r="KEA22" s="249"/>
      <c r="KEB22" s="249"/>
      <c r="KEC22" s="249"/>
      <c r="KED22" s="249"/>
      <c r="KEE22" s="249"/>
      <c r="KEF22" s="249"/>
      <c r="KEG22" s="249"/>
      <c r="KEH22" s="249"/>
      <c r="KEI22" s="249"/>
      <c r="KEJ22" s="249"/>
      <c r="KEK22" s="249"/>
      <c r="KEL22" s="249"/>
      <c r="KEM22" s="249"/>
      <c r="KEN22" s="249"/>
      <c r="KEO22" s="249"/>
      <c r="KEP22" s="249"/>
      <c r="KEQ22" s="249"/>
      <c r="KER22" s="249"/>
      <c r="KES22" s="249"/>
      <c r="KET22" s="249"/>
      <c r="KEU22" s="249"/>
      <c r="KEV22" s="249"/>
      <c r="KEW22" s="249"/>
      <c r="KEX22" s="249"/>
      <c r="KEY22" s="249"/>
      <c r="KEZ22" s="249"/>
      <c r="KFA22" s="249"/>
      <c r="KFB22" s="249"/>
      <c r="KFC22" s="249"/>
      <c r="KFD22" s="249"/>
      <c r="KFE22" s="249"/>
      <c r="KFF22" s="249"/>
      <c r="KFG22" s="249"/>
      <c r="KFH22" s="249"/>
      <c r="KFI22" s="249"/>
      <c r="KFJ22" s="249"/>
      <c r="KFK22" s="249"/>
      <c r="KFL22" s="249"/>
      <c r="KFM22" s="249"/>
      <c r="KFN22" s="249"/>
      <c r="KFO22" s="249"/>
      <c r="KFP22" s="249"/>
      <c r="KFQ22" s="249"/>
      <c r="KFR22" s="249"/>
      <c r="KFS22" s="249"/>
      <c r="KFT22" s="249"/>
      <c r="KFU22" s="249"/>
      <c r="KFV22" s="249"/>
      <c r="KFW22" s="249"/>
      <c r="KFX22" s="249"/>
      <c r="KFY22" s="249"/>
      <c r="KFZ22" s="249"/>
      <c r="KGA22" s="249"/>
      <c r="KGB22" s="249"/>
      <c r="KGC22" s="249"/>
      <c r="KGD22" s="249"/>
      <c r="KGE22" s="249"/>
      <c r="KGF22" s="249"/>
      <c r="KGG22" s="249"/>
      <c r="KGH22" s="249"/>
      <c r="KGI22" s="249"/>
      <c r="KGJ22" s="249"/>
      <c r="KGK22" s="249"/>
      <c r="KGL22" s="249"/>
      <c r="KGM22" s="249"/>
      <c r="KGN22" s="249"/>
      <c r="KGO22" s="249"/>
      <c r="KGP22" s="249"/>
      <c r="KGQ22" s="249"/>
      <c r="KGR22" s="249"/>
      <c r="KGS22" s="249"/>
      <c r="KGT22" s="249"/>
      <c r="KGU22" s="249"/>
      <c r="KGV22" s="249"/>
      <c r="KGW22" s="249"/>
      <c r="KGX22" s="249"/>
      <c r="KGY22" s="249"/>
      <c r="KGZ22" s="249"/>
      <c r="KHA22" s="249"/>
      <c r="KHB22" s="249"/>
      <c r="KHC22" s="249"/>
      <c r="KHD22" s="249"/>
      <c r="KHE22" s="249"/>
      <c r="KHF22" s="249"/>
      <c r="KHG22" s="249"/>
      <c r="KHH22" s="249"/>
      <c r="KHI22" s="249"/>
      <c r="KHJ22" s="249"/>
      <c r="KHK22" s="249"/>
      <c r="KHL22" s="249"/>
      <c r="KHM22" s="249"/>
      <c r="KHN22" s="249"/>
      <c r="KHO22" s="249"/>
      <c r="KHP22" s="249"/>
      <c r="KHQ22" s="249"/>
      <c r="KHR22" s="249"/>
      <c r="KHS22" s="249"/>
      <c r="KHT22" s="249"/>
      <c r="KHU22" s="249"/>
      <c r="KHV22" s="249"/>
      <c r="KHW22" s="249"/>
      <c r="KHX22" s="249"/>
      <c r="KHY22" s="249"/>
      <c r="KHZ22" s="249"/>
      <c r="KIA22" s="249"/>
      <c r="KIB22" s="249"/>
      <c r="KIC22" s="249"/>
      <c r="KID22" s="249"/>
      <c r="KIE22" s="249"/>
      <c r="KIF22" s="249"/>
      <c r="KIG22" s="249"/>
      <c r="KIH22" s="249"/>
      <c r="KII22" s="249"/>
      <c r="KIJ22" s="249"/>
      <c r="KIK22" s="249"/>
      <c r="KIL22" s="249"/>
      <c r="KIM22" s="249"/>
      <c r="KIN22" s="249"/>
      <c r="KIO22" s="249"/>
      <c r="KIP22" s="249"/>
      <c r="KIQ22" s="249"/>
      <c r="KIR22" s="249"/>
      <c r="KIS22" s="249"/>
      <c r="KIT22" s="249"/>
      <c r="KIU22" s="249"/>
      <c r="KIV22" s="249"/>
      <c r="KIW22" s="249"/>
      <c r="KIX22" s="249"/>
      <c r="KIY22" s="249"/>
      <c r="KIZ22" s="249"/>
      <c r="KJA22" s="249"/>
      <c r="KJB22" s="249"/>
      <c r="KJC22" s="249"/>
      <c r="KJD22" s="249"/>
      <c r="KJE22" s="249"/>
      <c r="KJF22" s="249"/>
      <c r="KJG22" s="249"/>
      <c r="KJH22" s="249"/>
      <c r="KJI22" s="249"/>
      <c r="KJJ22" s="249"/>
      <c r="KJK22" s="249"/>
      <c r="KJL22" s="249"/>
      <c r="KJM22" s="249"/>
      <c r="KJN22" s="249"/>
      <c r="KJO22" s="249"/>
      <c r="KJP22" s="249"/>
      <c r="KJQ22" s="249"/>
      <c r="KJR22" s="249"/>
      <c r="KJS22" s="249"/>
      <c r="KJT22" s="249"/>
      <c r="KJU22" s="249"/>
      <c r="KJV22" s="249"/>
      <c r="KJW22" s="249"/>
      <c r="KJX22" s="249"/>
      <c r="KJY22" s="249"/>
      <c r="KJZ22" s="249"/>
      <c r="KKA22" s="249"/>
      <c r="KKB22" s="249"/>
      <c r="KKC22" s="249"/>
      <c r="KKD22" s="249"/>
      <c r="KKE22" s="249"/>
      <c r="KKF22" s="249"/>
      <c r="KKG22" s="249"/>
      <c r="KKH22" s="249"/>
      <c r="KKI22" s="249"/>
      <c r="KKJ22" s="249"/>
      <c r="KKK22" s="249"/>
      <c r="KKL22" s="249"/>
      <c r="KKM22" s="249"/>
      <c r="KKN22" s="249"/>
      <c r="KKO22" s="249"/>
      <c r="KKP22" s="249"/>
      <c r="KKQ22" s="249"/>
      <c r="KKR22" s="249"/>
      <c r="KKS22" s="249"/>
      <c r="KKT22" s="249"/>
      <c r="KKU22" s="249"/>
      <c r="KKV22" s="249"/>
      <c r="KKW22" s="249"/>
      <c r="KKX22" s="249"/>
      <c r="KKY22" s="249"/>
      <c r="KKZ22" s="249"/>
      <c r="KLA22" s="249"/>
      <c r="KLB22" s="249"/>
      <c r="KLC22" s="249"/>
      <c r="KLD22" s="249"/>
      <c r="KLE22" s="249"/>
      <c r="KLF22" s="249"/>
      <c r="KLG22" s="249"/>
      <c r="KLH22" s="249"/>
      <c r="KLI22" s="249"/>
      <c r="KLJ22" s="249"/>
      <c r="KLK22" s="249"/>
      <c r="KLL22" s="249"/>
      <c r="KLM22" s="249"/>
      <c r="KLN22" s="249"/>
      <c r="KLO22" s="249"/>
      <c r="KLP22" s="249"/>
      <c r="KLQ22" s="249"/>
      <c r="KLR22" s="249"/>
      <c r="KLS22" s="249"/>
      <c r="KLT22" s="249"/>
      <c r="KLU22" s="249"/>
      <c r="KLV22" s="249"/>
      <c r="KLW22" s="249"/>
      <c r="KLX22" s="249"/>
      <c r="KLY22" s="249"/>
      <c r="KLZ22" s="249"/>
      <c r="KMA22" s="249"/>
      <c r="KMB22" s="249"/>
      <c r="KMC22" s="249"/>
      <c r="KMD22" s="249"/>
      <c r="KME22" s="249"/>
      <c r="KMF22" s="249"/>
      <c r="KMG22" s="249"/>
      <c r="KMH22" s="249"/>
      <c r="KMI22" s="249"/>
      <c r="KMJ22" s="249"/>
      <c r="KMK22" s="249"/>
      <c r="KML22" s="249"/>
      <c r="KMM22" s="249"/>
      <c r="KMN22" s="249"/>
      <c r="KMO22" s="249"/>
      <c r="KMP22" s="249"/>
      <c r="KMQ22" s="249"/>
      <c r="KMR22" s="249"/>
      <c r="KMS22" s="249"/>
      <c r="KMT22" s="249"/>
      <c r="KMU22" s="249"/>
      <c r="KMV22" s="249"/>
      <c r="KMW22" s="249"/>
      <c r="KMX22" s="249"/>
      <c r="KMY22" s="249"/>
      <c r="KMZ22" s="249"/>
      <c r="KNA22" s="249"/>
      <c r="KNB22" s="249"/>
      <c r="KNC22" s="249"/>
      <c r="KND22" s="249"/>
      <c r="KNE22" s="249"/>
      <c r="KNF22" s="249"/>
      <c r="KNG22" s="249"/>
      <c r="KNH22" s="249"/>
      <c r="KNI22" s="249"/>
      <c r="KNJ22" s="249"/>
      <c r="KNK22" s="249"/>
      <c r="KNL22" s="249"/>
      <c r="KNM22" s="249"/>
      <c r="KNN22" s="249"/>
      <c r="KNO22" s="249"/>
      <c r="KNP22" s="249"/>
      <c r="KNQ22" s="249"/>
      <c r="KNR22" s="249"/>
      <c r="KNS22" s="249"/>
      <c r="KNT22" s="249"/>
      <c r="KNU22" s="249"/>
      <c r="KNV22" s="249"/>
      <c r="KNW22" s="249"/>
      <c r="KNX22" s="249"/>
      <c r="KNY22" s="249"/>
      <c r="KNZ22" s="249"/>
      <c r="KOA22" s="249"/>
      <c r="KOB22" s="249"/>
      <c r="KOC22" s="249"/>
      <c r="KOD22" s="249"/>
      <c r="KOE22" s="249"/>
      <c r="KOF22" s="249"/>
      <c r="KOG22" s="249"/>
      <c r="KOH22" s="249"/>
      <c r="KOI22" s="249"/>
      <c r="KOJ22" s="249"/>
      <c r="KOK22" s="249"/>
      <c r="KOL22" s="249"/>
      <c r="KOM22" s="249"/>
      <c r="KON22" s="249"/>
      <c r="KOO22" s="249"/>
      <c r="KOP22" s="249"/>
      <c r="KOQ22" s="249"/>
      <c r="KOR22" s="249"/>
      <c r="KOS22" s="249"/>
      <c r="KOT22" s="249"/>
      <c r="KOU22" s="249"/>
      <c r="KOV22" s="249"/>
      <c r="KOW22" s="249"/>
      <c r="KOX22" s="249"/>
      <c r="KOY22" s="249"/>
      <c r="KOZ22" s="249"/>
      <c r="KPA22" s="249"/>
      <c r="KPB22" s="249"/>
      <c r="KPC22" s="249"/>
      <c r="KPD22" s="249"/>
      <c r="KPE22" s="249"/>
      <c r="KPF22" s="249"/>
      <c r="KPG22" s="249"/>
      <c r="KPH22" s="249"/>
      <c r="KPI22" s="249"/>
      <c r="KPJ22" s="249"/>
      <c r="KPK22" s="249"/>
      <c r="KPL22" s="249"/>
      <c r="KPM22" s="249"/>
      <c r="KPN22" s="249"/>
      <c r="KPO22" s="249"/>
      <c r="KPP22" s="249"/>
      <c r="KPQ22" s="249"/>
      <c r="KPR22" s="249"/>
      <c r="KPS22" s="249"/>
      <c r="KPT22" s="249"/>
      <c r="KPU22" s="249"/>
      <c r="KPV22" s="249"/>
      <c r="KPW22" s="249"/>
      <c r="KPX22" s="249"/>
      <c r="KPY22" s="249"/>
      <c r="KPZ22" s="249"/>
      <c r="KQA22" s="249"/>
      <c r="KQB22" s="249"/>
      <c r="KQC22" s="249"/>
      <c r="KQD22" s="249"/>
      <c r="KQE22" s="249"/>
      <c r="KQF22" s="249"/>
      <c r="KQG22" s="249"/>
      <c r="KQH22" s="249"/>
      <c r="KQI22" s="249"/>
      <c r="KQJ22" s="249"/>
      <c r="KQK22" s="249"/>
      <c r="KQL22" s="249"/>
      <c r="KQM22" s="249"/>
      <c r="KQN22" s="249"/>
      <c r="KQO22" s="249"/>
      <c r="KQP22" s="249"/>
      <c r="KQQ22" s="249"/>
      <c r="KQR22" s="249"/>
      <c r="KQS22" s="249"/>
      <c r="KQT22" s="249"/>
      <c r="KQU22" s="249"/>
      <c r="KQV22" s="249"/>
      <c r="KQW22" s="249"/>
      <c r="KQX22" s="249"/>
      <c r="KQY22" s="249"/>
      <c r="KQZ22" s="249"/>
      <c r="KRA22" s="249"/>
      <c r="KRB22" s="249"/>
      <c r="KRC22" s="249"/>
      <c r="KRD22" s="249"/>
      <c r="KRE22" s="249"/>
      <c r="KRF22" s="249"/>
      <c r="KRG22" s="249"/>
      <c r="KRH22" s="249"/>
      <c r="KRI22" s="249"/>
      <c r="KRJ22" s="249"/>
      <c r="KRK22" s="249"/>
      <c r="KRL22" s="249"/>
      <c r="KRM22" s="249"/>
      <c r="KRN22" s="249"/>
      <c r="KRO22" s="249"/>
      <c r="KRP22" s="249"/>
      <c r="KRQ22" s="249"/>
      <c r="KRR22" s="249"/>
      <c r="KRS22" s="249"/>
      <c r="KRT22" s="249"/>
      <c r="KRU22" s="249"/>
      <c r="KRV22" s="249"/>
      <c r="KRW22" s="249"/>
      <c r="KRX22" s="249"/>
      <c r="KRY22" s="249"/>
      <c r="KRZ22" s="249"/>
      <c r="KSA22" s="249"/>
      <c r="KSB22" s="249"/>
      <c r="KSC22" s="249"/>
      <c r="KSD22" s="249"/>
      <c r="KSE22" s="249"/>
      <c r="KSF22" s="249"/>
      <c r="KSG22" s="249"/>
      <c r="KSH22" s="249"/>
      <c r="KSI22" s="249"/>
      <c r="KSJ22" s="249"/>
      <c r="KSK22" s="249"/>
      <c r="KSL22" s="249"/>
      <c r="KSM22" s="249"/>
      <c r="KSN22" s="249"/>
      <c r="KSO22" s="249"/>
      <c r="KSP22" s="249"/>
      <c r="KSQ22" s="249"/>
      <c r="KSR22" s="249"/>
      <c r="KSS22" s="249"/>
      <c r="KST22" s="249"/>
      <c r="KSU22" s="249"/>
      <c r="KSV22" s="249"/>
      <c r="KSW22" s="249"/>
      <c r="KSX22" s="249"/>
      <c r="KSY22" s="249"/>
      <c r="KSZ22" s="249"/>
      <c r="KTA22" s="249"/>
      <c r="KTB22" s="249"/>
      <c r="KTC22" s="249"/>
      <c r="KTD22" s="249"/>
      <c r="KTE22" s="249"/>
      <c r="KTF22" s="249"/>
      <c r="KTG22" s="249"/>
      <c r="KTH22" s="249"/>
      <c r="KTI22" s="249"/>
      <c r="KTJ22" s="249"/>
      <c r="KTK22" s="249"/>
      <c r="KTL22" s="249"/>
      <c r="KTM22" s="249"/>
      <c r="KTN22" s="249"/>
      <c r="KTO22" s="249"/>
      <c r="KTP22" s="249"/>
      <c r="KTQ22" s="249"/>
      <c r="KTR22" s="249"/>
      <c r="KTS22" s="249"/>
      <c r="KTT22" s="249"/>
      <c r="KTU22" s="249"/>
      <c r="KTV22" s="249"/>
      <c r="KTW22" s="249"/>
      <c r="KTX22" s="249"/>
      <c r="KTY22" s="249"/>
      <c r="KTZ22" s="249"/>
      <c r="KUA22" s="249"/>
      <c r="KUB22" s="249"/>
      <c r="KUC22" s="249"/>
      <c r="KUD22" s="249"/>
      <c r="KUE22" s="249"/>
      <c r="KUF22" s="249"/>
      <c r="KUG22" s="249"/>
      <c r="KUH22" s="249"/>
      <c r="KUI22" s="249"/>
      <c r="KUJ22" s="249"/>
      <c r="KUK22" s="249"/>
      <c r="KUL22" s="249"/>
      <c r="KUM22" s="249"/>
      <c r="KUN22" s="249"/>
      <c r="KUO22" s="249"/>
      <c r="KUP22" s="249"/>
      <c r="KUQ22" s="249"/>
      <c r="KUR22" s="249"/>
      <c r="KUS22" s="249"/>
      <c r="KUT22" s="249"/>
      <c r="KUU22" s="249"/>
      <c r="KUV22" s="249"/>
      <c r="KUW22" s="249"/>
      <c r="KUX22" s="249"/>
      <c r="KUY22" s="249"/>
      <c r="KUZ22" s="249"/>
      <c r="KVA22" s="249"/>
      <c r="KVB22" s="249"/>
      <c r="KVC22" s="249"/>
      <c r="KVD22" s="249"/>
      <c r="KVE22" s="249"/>
      <c r="KVF22" s="249"/>
      <c r="KVG22" s="249"/>
      <c r="KVH22" s="249"/>
      <c r="KVI22" s="249"/>
      <c r="KVJ22" s="249"/>
      <c r="KVK22" s="249"/>
      <c r="KVL22" s="249"/>
      <c r="KVM22" s="249"/>
      <c r="KVN22" s="249"/>
      <c r="KVO22" s="249"/>
      <c r="KVP22" s="249"/>
      <c r="KVQ22" s="249"/>
      <c r="KVR22" s="249"/>
      <c r="KVS22" s="249"/>
      <c r="KVT22" s="249"/>
      <c r="KVU22" s="249"/>
      <c r="KVV22" s="249"/>
      <c r="KVW22" s="249"/>
      <c r="KVX22" s="249"/>
      <c r="KVY22" s="249"/>
      <c r="KVZ22" s="249"/>
      <c r="KWA22" s="249"/>
      <c r="KWB22" s="249"/>
      <c r="KWC22" s="249"/>
      <c r="KWD22" s="249"/>
      <c r="KWE22" s="249"/>
      <c r="KWF22" s="249"/>
      <c r="KWG22" s="249"/>
      <c r="KWH22" s="249"/>
      <c r="KWI22" s="249"/>
      <c r="KWJ22" s="249"/>
      <c r="KWK22" s="249"/>
      <c r="KWL22" s="249"/>
      <c r="KWM22" s="249"/>
      <c r="KWN22" s="249"/>
      <c r="KWO22" s="249"/>
      <c r="KWP22" s="249"/>
      <c r="KWQ22" s="249"/>
      <c r="KWR22" s="249"/>
      <c r="KWS22" s="249"/>
      <c r="KWT22" s="249"/>
      <c r="KWU22" s="249"/>
      <c r="KWV22" s="249"/>
      <c r="KWW22" s="249"/>
      <c r="KWX22" s="249"/>
      <c r="KWY22" s="249"/>
      <c r="KWZ22" s="249"/>
      <c r="KXA22" s="249"/>
      <c r="KXB22" s="249"/>
      <c r="KXC22" s="249"/>
      <c r="KXD22" s="249"/>
      <c r="KXE22" s="249"/>
      <c r="KXF22" s="249"/>
      <c r="KXG22" s="249"/>
      <c r="KXH22" s="249"/>
      <c r="KXI22" s="249"/>
      <c r="KXJ22" s="249"/>
      <c r="KXK22" s="249"/>
      <c r="KXL22" s="249"/>
      <c r="KXM22" s="249"/>
      <c r="KXN22" s="249"/>
      <c r="KXO22" s="249"/>
      <c r="KXP22" s="249"/>
      <c r="KXQ22" s="249"/>
      <c r="KXR22" s="249"/>
      <c r="KXS22" s="249"/>
      <c r="KXT22" s="249"/>
      <c r="KXU22" s="249"/>
      <c r="KXV22" s="249"/>
      <c r="KXW22" s="249"/>
      <c r="KXX22" s="249"/>
      <c r="KXY22" s="249"/>
      <c r="KXZ22" s="249"/>
      <c r="KYA22" s="249"/>
      <c r="KYB22" s="249"/>
      <c r="KYC22" s="249"/>
      <c r="KYD22" s="249"/>
      <c r="KYE22" s="249"/>
      <c r="KYF22" s="249"/>
      <c r="KYG22" s="249"/>
      <c r="KYH22" s="249"/>
      <c r="KYI22" s="249"/>
      <c r="KYJ22" s="249"/>
      <c r="KYK22" s="249"/>
      <c r="KYL22" s="249"/>
      <c r="KYM22" s="249"/>
      <c r="KYN22" s="249"/>
      <c r="KYO22" s="249"/>
      <c r="KYP22" s="249"/>
      <c r="KYQ22" s="249"/>
      <c r="KYR22" s="249"/>
      <c r="KYS22" s="249"/>
      <c r="KYT22" s="249"/>
      <c r="KYU22" s="249"/>
      <c r="KYV22" s="249"/>
      <c r="KYW22" s="249"/>
      <c r="KYX22" s="249"/>
      <c r="KYY22" s="249"/>
      <c r="KYZ22" s="249"/>
      <c r="KZA22" s="249"/>
      <c r="KZB22" s="249"/>
      <c r="KZC22" s="249"/>
      <c r="KZD22" s="249"/>
      <c r="KZE22" s="249"/>
      <c r="KZF22" s="249"/>
      <c r="KZG22" s="249"/>
      <c r="KZH22" s="249"/>
      <c r="KZI22" s="249"/>
      <c r="KZJ22" s="249"/>
      <c r="KZK22" s="249"/>
      <c r="KZL22" s="249"/>
      <c r="KZM22" s="249"/>
      <c r="KZN22" s="249"/>
      <c r="KZO22" s="249"/>
      <c r="KZP22" s="249"/>
      <c r="KZQ22" s="249"/>
      <c r="KZR22" s="249"/>
      <c r="KZS22" s="249"/>
      <c r="KZT22" s="249"/>
      <c r="KZU22" s="249"/>
      <c r="KZV22" s="249"/>
      <c r="KZW22" s="249"/>
      <c r="KZX22" s="249"/>
      <c r="KZY22" s="249"/>
      <c r="KZZ22" s="249"/>
      <c r="LAA22" s="249"/>
      <c r="LAB22" s="249"/>
      <c r="LAC22" s="249"/>
      <c r="LAD22" s="249"/>
      <c r="LAE22" s="249"/>
      <c r="LAF22" s="249"/>
      <c r="LAG22" s="249"/>
      <c r="LAH22" s="249"/>
      <c r="LAI22" s="249"/>
      <c r="LAJ22" s="249"/>
      <c r="LAK22" s="249"/>
      <c r="LAL22" s="249"/>
      <c r="LAM22" s="249"/>
      <c r="LAN22" s="249"/>
      <c r="LAO22" s="249"/>
      <c r="LAP22" s="249"/>
      <c r="LAQ22" s="249"/>
      <c r="LAR22" s="249"/>
      <c r="LAS22" s="249"/>
      <c r="LAT22" s="249"/>
      <c r="LAU22" s="249"/>
      <c r="LAV22" s="249"/>
      <c r="LAW22" s="249"/>
      <c r="LAX22" s="249"/>
      <c r="LAY22" s="249"/>
      <c r="LAZ22" s="249"/>
      <c r="LBA22" s="249"/>
      <c r="LBB22" s="249"/>
      <c r="LBC22" s="249"/>
      <c r="LBD22" s="249"/>
      <c r="LBE22" s="249"/>
      <c r="LBF22" s="249"/>
      <c r="LBG22" s="249"/>
      <c r="LBH22" s="249"/>
      <c r="LBI22" s="249"/>
      <c r="LBJ22" s="249"/>
      <c r="LBK22" s="249"/>
      <c r="LBL22" s="249"/>
      <c r="LBM22" s="249"/>
      <c r="LBN22" s="249"/>
      <c r="LBO22" s="249"/>
      <c r="LBP22" s="249"/>
      <c r="LBQ22" s="249"/>
      <c r="LBR22" s="249"/>
      <c r="LBS22" s="249"/>
      <c r="LBT22" s="249"/>
      <c r="LBU22" s="249"/>
      <c r="LBV22" s="249"/>
      <c r="LBW22" s="249"/>
      <c r="LBX22" s="249"/>
      <c r="LBY22" s="249"/>
      <c r="LBZ22" s="249"/>
      <c r="LCA22" s="249"/>
      <c r="LCB22" s="249"/>
      <c r="LCC22" s="249"/>
      <c r="LCD22" s="249"/>
      <c r="LCE22" s="249"/>
      <c r="LCF22" s="249"/>
      <c r="LCG22" s="249"/>
      <c r="LCH22" s="249"/>
      <c r="LCI22" s="249"/>
      <c r="LCJ22" s="249"/>
      <c r="LCK22" s="249"/>
      <c r="LCL22" s="249"/>
      <c r="LCM22" s="249"/>
      <c r="LCN22" s="249"/>
      <c r="LCO22" s="249"/>
      <c r="LCP22" s="249"/>
      <c r="LCQ22" s="249"/>
      <c r="LCR22" s="249"/>
      <c r="LCS22" s="249"/>
      <c r="LCT22" s="249"/>
      <c r="LCU22" s="249"/>
      <c r="LCV22" s="249"/>
      <c r="LCW22" s="249"/>
      <c r="LCX22" s="249"/>
      <c r="LCY22" s="249"/>
      <c r="LCZ22" s="249"/>
      <c r="LDA22" s="249"/>
      <c r="LDB22" s="249"/>
      <c r="LDC22" s="249"/>
      <c r="LDD22" s="249"/>
      <c r="LDE22" s="249"/>
      <c r="LDF22" s="249"/>
      <c r="LDG22" s="249"/>
      <c r="LDH22" s="249"/>
      <c r="LDI22" s="249"/>
      <c r="LDJ22" s="249"/>
      <c r="LDK22" s="249"/>
      <c r="LDL22" s="249"/>
      <c r="LDM22" s="249"/>
      <c r="LDN22" s="249"/>
      <c r="LDO22" s="249"/>
      <c r="LDP22" s="249"/>
      <c r="LDQ22" s="249"/>
      <c r="LDR22" s="249"/>
      <c r="LDS22" s="249"/>
      <c r="LDT22" s="249"/>
      <c r="LDU22" s="249"/>
      <c r="LDV22" s="249"/>
      <c r="LDW22" s="249"/>
      <c r="LDX22" s="249"/>
      <c r="LDY22" s="249"/>
      <c r="LDZ22" s="249"/>
      <c r="LEA22" s="249"/>
      <c r="LEB22" s="249"/>
      <c r="LEC22" s="249"/>
      <c r="LED22" s="249"/>
      <c r="LEE22" s="249"/>
      <c r="LEF22" s="249"/>
      <c r="LEG22" s="249"/>
      <c r="LEH22" s="249"/>
      <c r="LEI22" s="249"/>
      <c r="LEJ22" s="249"/>
      <c r="LEK22" s="249"/>
      <c r="LEL22" s="249"/>
      <c r="LEM22" s="249"/>
      <c r="LEN22" s="249"/>
      <c r="LEO22" s="249"/>
      <c r="LEP22" s="249"/>
      <c r="LEQ22" s="249"/>
      <c r="LER22" s="249"/>
      <c r="LES22" s="249"/>
      <c r="LET22" s="249"/>
      <c r="LEU22" s="249"/>
      <c r="LEV22" s="249"/>
      <c r="LEW22" s="249"/>
      <c r="LEX22" s="249"/>
      <c r="LEY22" s="249"/>
      <c r="LEZ22" s="249"/>
      <c r="LFA22" s="249"/>
      <c r="LFB22" s="249"/>
      <c r="LFC22" s="249"/>
      <c r="LFD22" s="249"/>
      <c r="LFE22" s="249"/>
      <c r="LFF22" s="249"/>
      <c r="LFG22" s="249"/>
      <c r="LFH22" s="249"/>
      <c r="LFI22" s="249"/>
      <c r="LFJ22" s="249"/>
      <c r="LFK22" s="249"/>
      <c r="LFL22" s="249"/>
      <c r="LFM22" s="249"/>
      <c r="LFN22" s="249"/>
      <c r="LFO22" s="249"/>
      <c r="LFP22" s="249"/>
      <c r="LFQ22" s="249"/>
      <c r="LFR22" s="249"/>
      <c r="LFS22" s="249"/>
      <c r="LFT22" s="249"/>
      <c r="LFU22" s="249"/>
      <c r="LFV22" s="249"/>
      <c r="LFW22" s="249"/>
      <c r="LFX22" s="249"/>
      <c r="LFY22" s="249"/>
      <c r="LFZ22" s="249"/>
      <c r="LGA22" s="249"/>
      <c r="LGB22" s="249"/>
      <c r="LGC22" s="249"/>
      <c r="LGD22" s="249"/>
      <c r="LGE22" s="249"/>
      <c r="LGF22" s="249"/>
      <c r="LGG22" s="249"/>
      <c r="LGH22" s="249"/>
      <c r="LGI22" s="249"/>
      <c r="LGJ22" s="249"/>
      <c r="LGK22" s="249"/>
      <c r="LGL22" s="249"/>
      <c r="LGM22" s="249"/>
      <c r="LGN22" s="249"/>
      <c r="LGO22" s="249"/>
      <c r="LGP22" s="249"/>
      <c r="LGQ22" s="249"/>
      <c r="LGR22" s="249"/>
      <c r="LGS22" s="249"/>
      <c r="LGT22" s="249"/>
      <c r="LGU22" s="249"/>
      <c r="LGV22" s="249"/>
      <c r="LGW22" s="249"/>
      <c r="LGX22" s="249"/>
      <c r="LGY22" s="249"/>
      <c r="LGZ22" s="249"/>
      <c r="LHA22" s="249"/>
      <c r="LHB22" s="249"/>
      <c r="LHC22" s="249"/>
      <c r="LHD22" s="249"/>
      <c r="LHE22" s="249"/>
      <c r="LHF22" s="249"/>
      <c r="LHG22" s="249"/>
      <c r="LHH22" s="249"/>
      <c r="LHI22" s="249"/>
      <c r="LHJ22" s="249"/>
      <c r="LHK22" s="249"/>
      <c r="LHL22" s="249"/>
      <c r="LHM22" s="249"/>
      <c r="LHN22" s="249"/>
      <c r="LHO22" s="249"/>
      <c r="LHP22" s="249"/>
      <c r="LHQ22" s="249"/>
      <c r="LHR22" s="249"/>
      <c r="LHS22" s="249"/>
      <c r="LHT22" s="249"/>
      <c r="LHU22" s="249"/>
      <c r="LHV22" s="249"/>
      <c r="LHW22" s="249"/>
      <c r="LHX22" s="249"/>
      <c r="LHY22" s="249"/>
      <c r="LHZ22" s="249"/>
      <c r="LIA22" s="249"/>
      <c r="LIB22" s="249"/>
      <c r="LIC22" s="249"/>
      <c r="LID22" s="249"/>
      <c r="LIE22" s="249"/>
      <c r="LIF22" s="249"/>
      <c r="LIG22" s="249"/>
      <c r="LIH22" s="249"/>
      <c r="LII22" s="249"/>
      <c r="LIJ22" s="249"/>
      <c r="LIK22" s="249"/>
      <c r="LIL22" s="249"/>
      <c r="LIM22" s="249"/>
      <c r="LIN22" s="249"/>
      <c r="LIO22" s="249"/>
      <c r="LIP22" s="249"/>
      <c r="LIQ22" s="249"/>
      <c r="LIR22" s="249"/>
      <c r="LIS22" s="249"/>
      <c r="LIT22" s="249"/>
      <c r="LIU22" s="249"/>
      <c r="LIV22" s="249"/>
      <c r="LIW22" s="249"/>
      <c r="LIX22" s="249"/>
      <c r="LIY22" s="249"/>
      <c r="LIZ22" s="249"/>
      <c r="LJA22" s="249"/>
      <c r="LJB22" s="249"/>
      <c r="LJC22" s="249"/>
      <c r="LJD22" s="249"/>
      <c r="LJE22" s="249"/>
      <c r="LJF22" s="249"/>
      <c r="LJG22" s="249"/>
      <c r="LJH22" s="249"/>
      <c r="LJI22" s="249"/>
      <c r="LJJ22" s="249"/>
      <c r="LJK22" s="249"/>
      <c r="LJL22" s="249"/>
      <c r="LJM22" s="249"/>
      <c r="LJN22" s="249"/>
      <c r="LJO22" s="249"/>
      <c r="LJP22" s="249"/>
      <c r="LJQ22" s="249"/>
      <c r="LJR22" s="249"/>
      <c r="LJS22" s="249"/>
      <c r="LJT22" s="249"/>
      <c r="LJU22" s="249"/>
      <c r="LJV22" s="249"/>
      <c r="LJW22" s="249"/>
      <c r="LJX22" s="249"/>
      <c r="LJY22" s="249"/>
      <c r="LJZ22" s="249"/>
      <c r="LKA22" s="249"/>
      <c r="LKB22" s="249"/>
      <c r="LKC22" s="249"/>
      <c r="LKD22" s="249"/>
      <c r="LKE22" s="249"/>
      <c r="LKF22" s="249"/>
      <c r="LKG22" s="249"/>
      <c r="LKH22" s="249"/>
      <c r="LKI22" s="249"/>
      <c r="LKJ22" s="249"/>
      <c r="LKK22" s="249"/>
      <c r="LKL22" s="249"/>
      <c r="LKM22" s="249"/>
      <c r="LKN22" s="249"/>
      <c r="LKO22" s="249"/>
      <c r="LKP22" s="249"/>
      <c r="LKQ22" s="249"/>
      <c r="LKR22" s="249"/>
      <c r="LKS22" s="249"/>
      <c r="LKT22" s="249"/>
      <c r="LKU22" s="249"/>
      <c r="LKV22" s="249"/>
      <c r="LKW22" s="249"/>
      <c r="LKX22" s="249"/>
      <c r="LKY22" s="249"/>
      <c r="LKZ22" s="249"/>
      <c r="LLA22" s="249"/>
      <c r="LLB22" s="249"/>
      <c r="LLC22" s="249"/>
      <c r="LLD22" s="249"/>
      <c r="LLE22" s="249"/>
      <c r="LLF22" s="249"/>
      <c r="LLG22" s="249"/>
      <c r="LLH22" s="249"/>
      <c r="LLI22" s="249"/>
      <c r="LLJ22" s="249"/>
      <c r="LLK22" s="249"/>
      <c r="LLL22" s="249"/>
      <c r="LLM22" s="249"/>
      <c r="LLN22" s="249"/>
      <c r="LLO22" s="249"/>
      <c r="LLP22" s="249"/>
      <c r="LLQ22" s="249"/>
      <c r="LLR22" s="249"/>
      <c r="LLS22" s="249"/>
      <c r="LLT22" s="249"/>
      <c r="LLU22" s="249"/>
      <c r="LLV22" s="249"/>
      <c r="LLW22" s="249"/>
      <c r="LLX22" s="249"/>
      <c r="LLY22" s="249"/>
      <c r="LLZ22" s="249"/>
      <c r="LMA22" s="249"/>
      <c r="LMB22" s="249"/>
      <c r="LMC22" s="249"/>
      <c r="LMD22" s="249"/>
      <c r="LME22" s="249"/>
      <c r="LMF22" s="249"/>
      <c r="LMG22" s="249"/>
      <c r="LMH22" s="249"/>
      <c r="LMI22" s="249"/>
      <c r="LMJ22" s="249"/>
      <c r="LMK22" s="249"/>
      <c r="LML22" s="249"/>
      <c r="LMM22" s="249"/>
      <c r="LMN22" s="249"/>
      <c r="LMO22" s="249"/>
      <c r="LMP22" s="249"/>
      <c r="LMQ22" s="249"/>
      <c r="LMR22" s="249"/>
      <c r="LMS22" s="249"/>
      <c r="LMT22" s="249"/>
      <c r="LMU22" s="249"/>
      <c r="LMV22" s="249"/>
      <c r="LMW22" s="249"/>
      <c r="LMX22" s="249"/>
      <c r="LMY22" s="249"/>
      <c r="LMZ22" s="249"/>
      <c r="LNA22" s="249"/>
      <c r="LNB22" s="249"/>
      <c r="LNC22" s="249"/>
      <c r="LND22" s="249"/>
      <c r="LNE22" s="249"/>
      <c r="LNF22" s="249"/>
      <c r="LNG22" s="249"/>
      <c r="LNH22" s="249"/>
      <c r="LNI22" s="249"/>
      <c r="LNJ22" s="249"/>
      <c r="LNK22" s="249"/>
      <c r="LNL22" s="249"/>
      <c r="LNM22" s="249"/>
      <c r="LNN22" s="249"/>
      <c r="LNO22" s="249"/>
      <c r="LNP22" s="249"/>
      <c r="LNQ22" s="249"/>
      <c r="LNR22" s="249"/>
      <c r="LNS22" s="249"/>
      <c r="LNT22" s="249"/>
      <c r="LNU22" s="249"/>
      <c r="LNV22" s="249"/>
      <c r="LNW22" s="249"/>
      <c r="LNX22" s="249"/>
      <c r="LNY22" s="249"/>
      <c r="LNZ22" s="249"/>
      <c r="LOA22" s="249"/>
      <c r="LOB22" s="249"/>
      <c r="LOC22" s="249"/>
      <c r="LOD22" s="249"/>
      <c r="LOE22" s="249"/>
      <c r="LOF22" s="249"/>
      <c r="LOG22" s="249"/>
      <c r="LOH22" s="249"/>
      <c r="LOI22" s="249"/>
      <c r="LOJ22" s="249"/>
      <c r="LOK22" s="249"/>
      <c r="LOL22" s="249"/>
      <c r="LOM22" s="249"/>
      <c r="LON22" s="249"/>
      <c r="LOO22" s="249"/>
      <c r="LOP22" s="249"/>
      <c r="LOQ22" s="249"/>
      <c r="LOR22" s="249"/>
      <c r="LOS22" s="249"/>
      <c r="LOT22" s="249"/>
      <c r="LOU22" s="249"/>
      <c r="LOV22" s="249"/>
      <c r="LOW22" s="249"/>
      <c r="LOX22" s="249"/>
      <c r="LOY22" s="249"/>
      <c r="LOZ22" s="249"/>
      <c r="LPA22" s="249"/>
      <c r="LPB22" s="249"/>
      <c r="LPC22" s="249"/>
      <c r="LPD22" s="249"/>
      <c r="LPE22" s="249"/>
      <c r="LPF22" s="249"/>
      <c r="LPG22" s="249"/>
      <c r="LPH22" s="249"/>
      <c r="LPI22" s="249"/>
      <c r="LPJ22" s="249"/>
      <c r="LPK22" s="249"/>
      <c r="LPL22" s="249"/>
      <c r="LPM22" s="249"/>
      <c r="LPN22" s="249"/>
      <c r="LPO22" s="249"/>
      <c r="LPP22" s="249"/>
      <c r="LPQ22" s="249"/>
      <c r="LPR22" s="249"/>
      <c r="LPS22" s="249"/>
      <c r="LPT22" s="249"/>
      <c r="LPU22" s="249"/>
      <c r="LPV22" s="249"/>
      <c r="LPW22" s="249"/>
      <c r="LPX22" s="249"/>
      <c r="LPY22" s="249"/>
      <c r="LPZ22" s="249"/>
      <c r="LQA22" s="249"/>
      <c r="LQB22" s="249"/>
      <c r="LQC22" s="249"/>
      <c r="LQD22" s="249"/>
      <c r="LQE22" s="249"/>
      <c r="LQF22" s="249"/>
      <c r="LQG22" s="249"/>
      <c r="LQH22" s="249"/>
      <c r="LQI22" s="249"/>
      <c r="LQJ22" s="249"/>
      <c r="LQK22" s="249"/>
      <c r="LQL22" s="249"/>
      <c r="LQM22" s="249"/>
      <c r="LQN22" s="249"/>
      <c r="LQO22" s="249"/>
      <c r="LQP22" s="249"/>
      <c r="LQQ22" s="249"/>
      <c r="LQR22" s="249"/>
      <c r="LQS22" s="249"/>
      <c r="LQT22" s="249"/>
      <c r="LQU22" s="249"/>
      <c r="LQV22" s="249"/>
      <c r="LQW22" s="249"/>
      <c r="LQX22" s="249"/>
      <c r="LQY22" s="249"/>
      <c r="LQZ22" s="249"/>
      <c r="LRA22" s="249"/>
      <c r="LRB22" s="249"/>
      <c r="LRC22" s="249"/>
      <c r="LRD22" s="249"/>
      <c r="LRE22" s="249"/>
      <c r="LRF22" s="249"/>
      <c r="LRG22" s="249"/>
      <c r="LRH22" s="249"/>
      <c r="LRI22" s="249"/>
      <c r="LRJ22" s="249"/>
      <c r="LRK22" s="249"/>
      <c r="LRL22" s="249"/>
      <c r="LRM22" s="249"/>
      <c r="LRN22" s="249"/>
      <c r="LRO22" s="249"/>
      <c r="LRP22" s="249"/>
      <c r="LRQ22" s="249"/>
      <c r="LRR22" s="249"/>
      <c r="LRS22" s="249"/>
      <c r="LRT22" s="249"/>
      <c r="LRU22" s="249"/>
      <c r="LRV22" s="249"/>
      <c r="LRW22" s="249"/>
      <c r="LRX22" s="249"/>
      <c r="LRY22" s="249"/>
      <c r="LRZ22" s="249"/>
      <c r="LSA22" s="249"/>
      <c r="LSB22" s="249"/>
      <c r="LSC22" s="249"/>
      <c r="LSD22" s="249"/>
      <c r="LSE22" s="249"/>
      <c r="LSF22" s="249"/>
      <c r="LSG22" s="249"/>
      <c r="LSH22" s="249"/>
      <c r="LSI22" s="249"/>
      <c r="LSJ22" s="249"/>
      <c r="LSK22" s="249"/>
      <c r="LSL22" s="249"/>
      <c r="LSM22" s="249"/>
      <c r="LSN22" s="249"/>
      <c r="LSO22" s="249"/>
      <c r="LSP22" s="249"/>
      <c r="LSQ22" s="249"/>
      <c r="LSR22" s="249"/>
      <c r="LSS22" s="249"/>
      <c r="LST22" s="249"/>
      <c r="LSU22" s="249"/>
      <c r="LSV22" s="249"/>
      <c r="LSW22" s="249"/>
      <c r="LSX22" s="249"/>
      <c r="LSY22" s="249"/>
      <c r="LSZ22" s="249"/>
      <c r="LTA22" s="249"/>
      <c r="LTB22" s="249"/>
      <c r="LTC22" s="249"/>
      <c r="LTD22" s="249"/>
      <c r="LTE22" s="249"/>
      <c r="LTF22" s="249"/>
      <c r="LTG22" s="249"/>
      <c r="LTH22" s="249"/>
      <c r="LTI22" s="249"/>
      <c r="LTJ22" s="249"/>
      <c r="LTK22" s="249"/>
      <c r="LTL22" s="249"/>
      <c r="LTM22" s="249"/>
      <c r="LTN22" s="249"/>
      <c r="LTO22" s="249"/>
      <c r="LTP22" s="249"/>
      <c r="LTQ22" s="249"/>
      <c r="LTR22" s="249"/>
      <c r="LTS22" s="249"/>
      <c r="LTT22" s="249"/>
      <c r="LTU22" s="249"/>
      <c r="LTV22" s="249"/>
      <c r="LTW22" s="249"/>
      <c r="LTX22" s="249"/>
      <c r="LTY22" s="249"/>
      <c r="LTZ22" s="249"/>
      <c r="LUA22" s="249"/>
      <c r="LUB22" s="249"/>
      <c r="LUC22" s="249"/>
      <c r="LUD22" s="249"/>
      <c r="LUE22" s="249"/>
      <c r="LUF22" s="249"/>
      <c r="LUG22" s="249"/>
      <c r="LUH22" s="249"/>
      <c r="LUI22" s="249"/>
      <c r="LUJ22" s="249"/>
      <c r="LUK22" s="249"/>
      <c r="LUL22" s="249"/>
      <c r="LUM22" s="249"/>
      <c r="LUN22" s="249"/>
      <c r="LUO22" s="249"/>
      <c r="LUP22" s="249"/>
      <c r="LUQ22" s="249"/>
      <c r="LUR22" s="249"/>
      <c r="LUS22" s="249"/>
      <c r="LUT22" s="249"/>
      <c r="LUU22" s="249"/>
      <c r="LUV22" s="249"/>
      <c r="LUW22" s="249"/>
      <c r="LUX22" s="249"/>
      <c r="LUY22" s="249"/>
      <c r="LUZ22" s="249"/>
      <c r="LVA22" s="249"/>
      <c r="LVB22" s="249"/>
      <c r="LVC22" s="249"/>
      <c r="LVD22" s="249"/>
      <c r="LVE22" s="249"/>
      <c r="LVF22" s="249"/>
      <c r="LVG22" s="249"/>
      <c r="LVH22" s="249"/>
      <c r="LVI22" s="249"/>
      <c r="LVJ22" s="249"/>
      <c r="LVK22" s="249"/>
      <c r="LVL22" s="249"/>
      <c r="LVM22" s="249"/>
      <c r="LVN22" s="249"/>
      <c r="LVO22" s="249"/>
      <c r="LVP22" s="249"/>
      <c r="LVQ22" s="249"/>
      <c r="LVR22" s="249"/>
      <c r="LVS22" s="249"/>
      <c r="LVT22" s="249"/>
      <c r="LVU22" s="249"/>
      <c r="LVV22" s="249"/>
      <c r="LVW22" s="249"/>
      <c r="LVX22" s="249"/>
      <c r="LVY22" s="249"/>
      <c r="LVZ22" s="249"/>
      <c r="LWA22" s="249"/>
      <c r="LWB22" s="249"/>
      <c r="LWC22" s="249"/>
      <c r="LWD22" s="249"/>
      <c r="LWE22" s="249"/>
      <c r="LWF22" s="249"/>
      <c r="LWG22" s="249"/>
      <c r="LWH22" s="249"/>
      <c r="LWI22" s="249"/>
      <c r="LWJ22" s="249"/>
      <c r="LWK22" s="249"/>
      <c r="LWL22" s="249"/>
      <c r="LWM22" s="249"/>
      <c r="LWN22" s="249"/>
      <c r="LWO22" s="249"/>
      <c r="LWP22" s="249"/>
      <c r="LWQ22" s="249"/>
      <c r="LWR22" s="249"/>
      <c r="LWS22" s="249"/>
      <c r="LWT22" s="249"/>
      <c r="LWU22" s="249"/>
      <c r="LWV22" s="249"/>
      <c r="LWW22" s="249"/>
      <c r="LWX22" s="249"/>
      <c r="LWY22" s="249"/>
      <c r="LWZ22" s="249"/>
      <c r="LXA22" s="249"/>
      <c r="LXB22" s="249"/>
      <c r="LXC22" s="249"/>
      <c r="LXD22" s="249"/>
      <c r="LXE22" s="249"/>
      <c r="LXF22" s="249"/>
      <c r="LXG22" s="249"/>
      <c r="LXH22" s="249"/>
      <c r="LXI22" s="249"/>
      <c r="LXJ22" s="249"/>
      <c r="LXK22" s="249"/>
      <c r="LXL22" s="249"/>
      <c r="LXM22" s="249"/>
      <c r="LXN22" s="249"/>
      <c r="LXO22" s="249"/>
      <c r="LXP22" s="249"/>
      <c r="LXQ22" s="249"/>
      <c r="LXR22" s="249"/>
      <c r="LXS22" s="249"/>
      <c r="LXT22" s="249"/>
      <c r="LXU22" s="249"/>
      <c r="LXV22" s="249"/>
      <c r="LXW22" s="249"/>
      <c r="LXX22" s="249"/>
      <c r="LXY22" s="249"/>
      <c r="LXZ22" s="249"/>
      <c r="LYA22" s="249"/>
      <c r="LYB22" s="249"/>
      <c r="LYC22" s="249"/>
      <c r="LYD22" s="249"/>
      <c r="LYE22" s="249"/>
      <c r="LYF22" s="249"/>
      <c r="LYG22" s="249"/>
      <c r="LYH22" s="249"/>
      <c r="LYI22" s="249"/>
      <c r="LYJ22" s="249"/>
      <c r="LYK22" s="249"/>
      <c r="LYL22" s="249"/>
      <c r="LYM22" s="249"/>
      <c r="LYN22" s="249"/>
      <c r="LYO22" s="249"/>
      <c r="LYP22" s="249"/>
      <c r="LYQ22" s="249"/>
      <c r="LYR22" s="249"/>
      <c r="LYS22" s="249"/>
      <c r="LYT22" s="249"/>
      <c r="LYU22" s="249"/>
      <c r="LYV22" s="249"/>
      <c r="LYW22" s="249"/>
      <c r="LYX22" s="249"/>
      <c r="LYY22" s="249"/>
      <c r="LYZ22" s="249"/>
      <c r="LZA22" s="249"/>
      <c r="LZB22" s="249"/>
      <c r="LZC22" s="249"/>
      <c r="LZD22" s="249"/>
      <c r="LZE22" s="249"/>
      <c r="LZF22" s="249"/>
      <c r="LZG22" s="249"/>
      <c r="LZH22" s="249"/>
      <c r="LZI22" s="249"/>
      <c r="LZJ22" s="249"/>
      <c r="LZK22" s="249"/>
      <c r="LZL22" s="249"/>
      <c r="LZM22" s="249"/>
      <c r="LZN22" s="249"/>
      <c r="LZO22" s="249"/>
      <c r="LZP22" s="249"/>
      <c r="LZQ22" s="249"/>
      <c r="LZR22" s="249"/>
      <c r="LZS22" s="249"/>
      <c r="LZT22" s="249"/>
      <c r="LZU22" s="249"/>
      <c r="LZV22" s="249"/>
      <c r="LZW22" s="249"/>
      <c r="LZX22" s="249"/>
      <c r="LZY22" s="249"/>
      <c r="LZZ22" s="249"/>
      <c r="MAA22" s="249"/>
      <c r="MAB22" s="249"/>
      <c r="MAC22" s="249"/>
      <c r="MAD22" s="249"/>
      <c r="MAE22" s="249"/>
      <c r="MAF22" s="249"/>
      <c r="MAG22" s="249"/>
      <c r="MAH22" s="249"/>
      <c r="MAI22" s="249"/>
      <c r="MAJ22" s="249"/>
      <c r="MAK22" s="249"/>
      <c r="MAL22" s="249"/>
      <c r="MAM22" s="249"/>
      <c r="MAN22" s="249"/>
      <c r="MAO22" s="249"/>
      <c r="MAP22" s="249"/>
      <c r="MAQ22" s="249"/>
      <c r="MAR22" s="249"/>
      <c r="MAS22" s="249"/>
      <c r="MAT22" s="249"/>
      <c r="MAU22" s="249"/>
      <c r="MAV22" s="249"/>
      <c r="MAW22" s="249"/>
      <c r="MAX22" s="249"/>
      <c r="MAY22" s="249"/>
      <c r="MAZ22" s="249"/>
      <c r="MBA22" s="249"/>
      <c r="MBB22" s="249"/>
      <c r="MBC22" s="249"/>
      <c r="MBD22" s="249"/>
      <c r="MBE22" s="249"/>
      <c r="MBF22" s="249"/>
      <c r="MBG22" s="249"/>
      <c r="MBH22" s="249"/>
      <c r="MBI22" s="249"/>
      <c r="MBJ22" s="249"/>
      <c r="MBK22" s="249"/>
      <c r="MBL22" s="249"/>
      <c r="MBM22" s="249"/>
      <c r="MBN22" s="249"/>
      <c r="MBO22" s="249"/>
      <c r="MBP22" s="249"/>
      <c r="MBQ22" s="249"/>
      <c r="MBR22" s="249"/>
      <c r="MBS22" s="249"/>
      <c r="MBT22" s="249"/>
      <c r="MBU22" s="249"/>
      <c r="MBV22" s="249"/>
      <c r="MBW22" s="249"/>
      <c r="MBX22" s="249"/>
      <c r="MBY22" s="249"/>
      <c r="MBZ22" s="249"/>
      <c r="MCA22" s="249"/>
      <c r="MCB22" s="249"/>
      <c r="MCC22" s="249"/>
      <c r="MCD22" s="249"/>
      <c r="MCE22" s="249"/>
      <c r="MCF22" s="249"/>
      <c r="MCG22" s="249"/>
      <c r="MCH22" s="249"/>
      <c r="MCI22" s="249"/>
      <c r="MCJ22" s="249"/>
      <c r="MCK22" s="249"/>
      <c r="MCL22" s="249"/>
      <c r="MCM22" s="249"/>
      <c r="MCN22" s="249"/>
      <c r="MCO22" s="249"/>
      <c r="MCP22" s="249"/>
      <c r="MCQ22" s="249"/>
      <c r="MCR22" s="249"/>
      <c r="MCS22" s="249"/>
      <c r="MCT22" s="249"/>
      <c r="MCU22" s="249"/>
      <c r="MCV22" s="249"/>
      <c r="MCW22" s="249"/>
      <c r="MCX22" s="249"/>
      <c r="MCY22" s="249"/>
      <c r="MCZ22" s="249"/>
      <c r="MDA22" s="249"/>
      <c r="MDB22" s="249"/>
      <c r="MDC22" s="249"/>
      <c r="MDD22" s="249"/>
      <c r="MDE22" s="249"/>
      <c r="MDF22" s="249"/>
      <c r="MDG22" s="249"/>
      <c r="MDH22" s="249"/>
      <c r="MDI22" s="249"/>
      <c r="MDJ22" s="249"/>
      <c r="MDK22" s="249"/>
      <c r="MDL22" s="249"/>
      <c r="MDM22" s="249"/>
      <c r="MDN22" s="249"/>
      <c r="MDO22" s="249"/>
      <c r="MDP22" s="249"/>
      <c r="MDQ22" s="249"/>
      <c r="MDR22" s="249"/>
      <c r="MDS22" s="249"/>
      <c r="MDT22" s="249"/>
      <c r="MDU22" s="249"/>
      <c r="MDV22" s="249"/>
      <c r="MDW22" s="249"/>
      <c r="MDX22" s="249"/>
      <c r="MDY22" s="249"/>
      <c r="MDZ22" s="249"/>
      <c r="MEA22" s="249"/>
      <c r="MEB22" s="249"/>
      <c r="MEC22" s="249"/>
      <c r="MED22" s="249"/>
      <c r="MEE22" s="249"/>
      <c r="MEF22" s="249"/>
      <c r="MEG22" s="249"/>
      <c r="MEH22" s="249"/>
      <c r="MEI22" s="249"/>
      <c r="MEJ22" s="249"/>
      <c r="MEK22" s="249"/>
      <c r="MEL22" s="249"/>
      <c r="MEM22" s="249"/>
      <c r="MEN22" s="249"/>
      <c r="MEO22" s="249"/>
      <c r="MEP22" s="249"/>
      <c r="MEQ22" s="249"/>
      <c r="MER22" s="249"/>
      <c r="MES22" s="249"/>
      <c r="MET22" s="249"/>
      <c r="MEU22" s="249"/>
      <c r="MEV22" s="249"/>
      <c r="MEW22" s="249"/>
      <c r="MEX22" s="249"/>
      <c r="MEY22" s="249"/>
      <c r="MEZ22" s="249"/>
      <c r="MFA22" s="249"/>
      <c r="MFB22" s="249"/>
      <c r="MFC22" s="249"/>
      <c r="MFD22" s="249"/>
      <c r="MFE22" s="249"/>
      <c r="MFF22" s="249"/>
      <c r="MFG22" s="249"/>
      <c r="MFH22" s="249"/>
      <c r="MFI22" s="249"/>
      <c r="MFJ22" s="249"/>
      <c r="MFK22" s="249"/>
      <c r="MFL22" s="249"/>
      <c r="MFM22" s="249"/>
      <c r="MFN22" s="249"/>
      <c r="MFO22" s="249"/>
      <c r="MFP22" s="249"/>
      <c r="MFQ22" s="249"/>
      <c r="MFR22" s="249"/>
      <c r="MFS22" s="249"/>
      <c r="MFT22" s="249"/>
      <c r="MFU22" s="249"/>
      <c r="MFV22" s="249"/>
      <c r="MFW22" s="249"/>
      <c r="MFX22" s="249"/>
      <c r="MFY22" s="249"/>
      <c r="MFZ22" s="249"/>
      <c r="MGA22" s="249"/>
      <c r="MGB22" s="249"/>
      <c r="MGC22" s="249"/>
      <c r="MGD22" s="249"/>
      <c r="MGE22" s="249"/>
      <c r="MGF22" s="249"/>
      <c r="MGG22" s="249"/>
      <c r="MGH22" s="249"/>
      <c r="MGI22" s="249"/>
      <c r="MGJ22" s="249"/>
      <c r="MGK22" s="249"/>
      <c r="MGL22" s="249"/>
      <c r="MGM22" s="249"/>
      <c r="MGN22" s="249"/>
      <c r="MGO22" s="249"/>
      <c r="MGP22" s="249"/>
      <c r="MGQ22" s="249"/>
      <c r="MGR22" s="249"/>
      <c r="MGS22" s="249"/>
      <c r="MGT22" s="249"/>
      <c r="MGU22" s="249"/>
      <c r="MGV22" s="249"/>
      <c r="MGW22" s="249"/>
      <c r="MGX22" s="249"/>
      <c r="MGY22" s="249"/>
      <c r="MGZ22" s="249"/>
      <c r="MHA22" s="249"/>
      <c r="MHB22" s="249"/>
      <c r="MHC22" s="249"/>
      <c r="MHD22" s="249"/>
      <c r="MHE22" s="249"/>
      <c r="MHF22" s="249"/>
      <c r="MHG22" s="249"/>
      <c r="MHH22" s="249"/>
      <c r="MHI22" s="249"/>
      <c r="MHJ22" s="249"/>
      <c r="MHK22" s="249"/>
      <c r="MHL22" s="249"/>
      <c r="MHM22" s="249"/>
      <c r="MHN22" s="249"/>
      <c r="MHO22" s="249"/>
      <c r="MHP22" s="249"/>
      <c r="MHQ22" s="249"/>
      <c r="MHR22" s="249"/>
      <c r="MHS22" s="249"/>
      <c r="MHT22" s="249"/>
      <c r="MHU22" s="249"/>
      <c r="MHV22" s="249"/>
      <c r="MHW22" s="249"/>
      <c r="MHX22" s="249"/>
      <c r="MHY22" s="249"/>
      <c r="MHZ22" s="249"/>
      <c r="MIA22" s="249"/>
      <c r="MIB22" s="249"/>
      <c r="MIC22" s="249"/>
      <c r="MID22" s="249"/>
      <c r="MIE22" s="249"/>
      <c r="MIF22" s="249"/>
      <c r="MIG22" s="249"/>
      <c r="MIH22" s="249"/>
      <c r="MII22" s="249"/>
      <c r="MIJ22" s="249"/>
      <c r="MIK22" s="249"/>
      <c r="MIL22" s="249"/>
      <c r="MIM22" s="249"/>
      <c r="MIN22" s="249"/>
      <c r="MIO22" s="249"/>
      <c r="MIP22" s="249"/>
      <c r="MIQ22" s="249"/>
      <c r="MIR22" s="249"/>
      <c r="MIS22" s="249"/>
      <c r="MIT22" s="249"/>
      <c r="MIU22" s="249"/>
      <c r="MIV22" s="249"/>
      <c r="MIW22" s="249"/>
      <c r="MIX22" s="249"/>
      <c r="MIY22" s="249"/>
      <c r="MIZ22" s="249"/>
      <c r="MJA22" s="249"/>
      <c r="MJB22" s="249"/>
      <c r="MJC22" s="249"/>
      <c r="MJD22" s="249"/>
      <c r="MJE22" s="249"/>
      <c r="MJF22" s="249"/>
      <c r="MJG22" s="249"/>
      <c r="MJH22" s="249"/>
      <c r="MJI22" s="249"/>
      <c r="MJJ22" s="249"/>
      <c r="MJK22" s="249"/>
      <c r="MJL22" s="249"/>
      <c r="MJM22" s="249"/>
      <c r="MJN22" s="249"/>
      <c r="MJO22" s="249"/>
      <c r="MJP22" s="249"/>
      <c r="MJQ22" s="249"/>
      <c r="MJR22" s="249"/>
      <c r="MJS22" s="249"/>
      <c r="MJT22" s="249"/>
      <c r="MJU22" s="249"/>
      <c r="MJV22" s="249"/>
      <c r="MJW22" s="249"/>
      <c r="MJX22" s="249"/>
      <c r="MJY22" s="249"/>
      <c r="MJZ22" s="249"/>
      <c r="MKA22" s="249"/>
      <c r="MKB22" s="249"/>
      <c r="MKC22" s="249"/>
      <c r="MKD22" s="249"/>
      <c r="MKE22" s="249"/>
      <c r="MKF22" s="249"/>
      <c r="MKG22" s="249"/>
      <c r="MKH22" s="249"/>
      <c r="MKI22" s="249"/>
      <c r="MKJ22" s="249"/>
      <c r="MKK22" s="249"/>
      <c r="MKL22" s="249"/>
      <c r="MKM22" s="249"/>
      <c r="MKN22" s="249"/>
      <c r="MKO22" s="249"/>
      <c r="MKP22" s="249"/>
      <c r="MKQ22" s="249"/>
      <c r="MKR22" s="249"/>
      <c r="MKS22" s="249"/>
      <c r="MKT22" s="249"/>
      <c r="MKU22" s="249"/>
      <c r="MKV22" s="249"/>
      <c r="MKW22" s="249"/>
      <c r="MKX22" s="249"/>
      <c r="MKY22" s="249"/>
      <c r="MKZ22" s="249"/>
      <c r="MLA22" s="249"/>
      <c r="MLB22" s="249"/>
      <c r="MLC22" s="249"/>
      <c r="MLD22" s="249"/>
      <c r="MLE22" s="249"/>
      <c r="MLF22" s="249"/>
      <c r="MLG22" s="249"/>
      <c r="MLH22" s="249"/>
      <c r="MLI22" s="249"/>
      <c r="MLJ22" s="249"/>
      <c r="MLK22" s="249"/>
      <c r="MLL22" s="249"/>
      <c r="MLM22" s="249"/>
      <c r="MLN22" s="249"/>
      <c r="MLO22" s="249"/>
      <c r="MLP22" s="249"/>
      <c r="MLQ22" s="249"/>
      <c r="MLR22" s="249"/>
      <c r="MLS22" s="249"/>
      <c r="MLT22" s="249"/>
      <c r="MLU22" s="249"/>
      <c r="MLV22" s="249"/>
      <c r="MLW22" s="249"/>
      <c r="MLX22" s="249"/>
      <c r="MLY22" s="249"/>
      <c r="MLZ22" s="249"/>
      <c r="MMA22" s="249"/>
      <c r="MMB22" s="249"/>
      <c r="MMC22" s="249"/>
      <c r="MMD22" s="249"/>
      <c r="MME22" s="249"/>
      <c r="MMF22" s="249"/>
      <c r="MMG22" s="249"/>
      <c r="MMH22" s="249"/>
      <c r="MMI22" s="249"/>
      <c r="MMJ22" s="249"/>
      <c r="MMK22" s="249"/>
      <c r="MML22" s="249"/>
      <c r="MMM22" s="249"/>
      <c r="MMN22" s="249"/>
      <c r="MMO22" s="249"/>
      <c r="MMP22" s="249"/>
      <c r="MMQ22" s="249"/>
      <c r="MMR22" s="249"/>
      <c r="MMS22" s="249"/>
      <c r="MMT22" s="249"/>
      <c r="MMU22" s="249"/>
      <c r="MMV22" s="249"/>
      <c r="MMW22" s="249"/>
      <c r="MMX22" s="249"/>
      <c r="MMY22" s="249"/>
      <c r="MMZ22" s="249"/>
      <c r="MNA22" s="249"/>
      <c r="MNB22" s="249"/>
      <c r="MNC22" s="249"/>
      <c r="MND22" s="249"/>
      <c r="MNE22" s="249"/>
      <c r="MNF22" s="249"/>
      <c r="MNG22" s="249"/>
      <c r="MNH22" s="249"/>
      <c r="MNI22" s="249"/>
      <c r="MNJ22" s="249"/>
      <c r="MNK22" s="249"/>
      <c r="MNL22" s="249"/>
      <c r="MNM22" s="249"/>
      <c r="MNN22" s="249"/>
      <c r="MNO22" s="249"/>
      <c r="MNP22" s="249"/>
      <c r="MNQ22" s="249"/>
      <c r="MNR22" s="249"/>
      <c r="MNS22" s="249"/>
      <c r="MNT22" s="249"/>
      <c r="MNU22" s="249"/>
      <c r="MNV22" s="249"/>
      <c r="MNW22" s="249"/>
      <c r="MNX22" s="249"/>
      <c r="MNY22" s="249"/>
      <c r="MNZ22" s="249"/>
      <c r="MOA22" s="249"/>
      <c r="MOB22" s="249"/>
      <c r="MOC22" s="249"/>
      <c r="MOD22" s="249"/>
      <c r="MOE22" s="249"/>
      <c r="MOF22" s="249"/>
      <c r="MOG22" s="249"/>
      <c r="MOH22" s="249"/>
      <c r="MOI22" s="249"/>
      <c r="MOJ22" s="249"/>
      <c r="MOK22" s="249"/>
      <c r="MOL22" s="249"/>
      <c r="MOM22" s="249"/>
      <c r="MON22" s="249"/>
      <c r="MOO22" s="249"/>
      <c r="MOP22" s="249"/>
      <c r="MOQ22" s="249"/>
      <c r="MOR22" s="249"/>
      <c r="MOS22" s="249"/>
      <c r="MOT22" s="249"/>
      <c r="MOU22" s="249"/>
      <c r="MOV22" s="249"/>
      <c r="MOW22" s="249"/>
      <c r="MOX22" s="249"/>
      <c r="MOY22" s="249"/>
      <c r="MOZ22" s="249"/>
      <c r="MPA22" s="249"/>
      <c r="MPB22" s="249"/>
      <c r="MPC22" s="249"/>
      <c r="MPD22" s="249"/>
      <c r="MPE22" s="249"/>
      <c r="MPF22" s="249"/>
      <c r="MPG22" s="249"/>
      <c r="MPH22" s="249"/>
      <c r="MPI22" s="249"/>
      <c r="MPJ22" s="249"/>
      <c r="MPK22" s="249"/>
      <c r="MPL22" s="249"/>
      <c r="MPM22" s="249"/>
      <c r="MPN22" s="249"/>
      <c r="MPO22" s="249"/>
      <c r="MPP22" s="249"/>
      <c r="MPQ22" s="249"/>
      <c r="MPR22" s="249"/>
      <c r="MPS22" s="249"/>
      <c r="MPT22" s="249"/>
      <c r="MPU22" s="249"/>
      <c r="MPV22" s="249"/>
      <c r="MPW22" s="249"/>
      <c r="MPX22" s="249"/>
      <c r="MPY22" s="249"/>
      <c r="MPZ22" s="249"/>
      <c r="MQA22" s="249"/>
      <c r="MQB22" s="249"/>
      <c r="MQC22" s="249"/>
      <c r="MQD22" s="249"/>
      <c r="MQE22" s="249"/>
      <c r="MQF22" s="249"/>
      <c r="MQG22" s="249"/>
      <c r="MQH22" s="249"/>
      <c r="MQI22" s="249"/>
      <c r="MQJ22" s="249"/>
      <c r="MQK22" s="249"/>
      <c r="MQL22" s="249"/>
      <c r="MQM22" s="249"/>
      <c r="MQN22" s="249"/>
      <c r="MQO22" s="249"/>
      <c r="MQP22" s="249"/>
      <c r="MQQ22" s="249"/>
      <c r="MQR22" s="249"/>
      <c r="MQS22" s="249"/>
      <c r="MQT22" s="249"/>
      <c r="MQU22" s="249"/>
      <c r="MQV22" s="249"/>
      <c r="MQW22" s="249"/>
      <c r="MQX22" s="249"/>
      <c r="MQY22" s="249"/>
      <c r="MQZ22" s="249"/>
      <c r="MRA22" s="249"/>
      <c r="MRB22" s="249"/>
      <c r="MRC22" s="249"/>
      <c r="MRD22" s="249"/>
      <c r="MRE22" s="249"/>
      <c r="MRF22" s="249"/>
      <c r="MRG22" s="249"/>
      <c r="MRH22" s="249"/>
      <c r="MRI22" s="249"/>
      <c r="MRJ22" s="249"/>
      <c r="MRK22" s="249"/>
      <c r="MRL22" s="249"/>
      <c r="MRM22" s="249"/>
      <c r="MRN22" s="249"/>
      <c r="MRO22" s="249"/>
      <c r="MRP22" s="249"/>
      <c r="MRQ22" s="249"/>
      <c r="MRR22" s="249"/>
      <c r="MRS22" s="249"/>
      <c r="MRT22" s="249"/>
      <c r="MRU22" s="249"/>
      <c r="MRV22" s="249"/>
      <c r="MRW22" s="249"/>
      <c r="MRX22" s="249"/>
      <c r="MRY22" s="249"/>
      <c r="MRZ22" s="249"/>
      <c r="MSA22" s="249"/>
      <c r="MSB22" s="249"/>
      <c r="MSC22" s="249"/>
      <c r="MSD22" s="249"/>
      <c r="MSE22" s="249"/>
      <c r="MSF22" s="249"/>
      <c r="MSG22" s="249"/>
      <c r="MSH22" s="249"/>
      <c r="MSI22" s="249"/>
      <c r="MSJ22" s="249"/>
      <c r="MSK22" s="249"/>
      <c r="MSL22" s="249"/>
      <c r="MSM22" s="249"/>
      <c r="MSN22" s="249"/>
      <c r="MSO22" s="249"/>
      <c r="MSP22" s="249"/>
      <c r="MSQ22" s="249"/>
      <c r="MSR22" s="249"/>
      <c r="MSS22" s="249"/>
      <c r="MST22" s="249"/>
      <c r="MSU22" s="249"/>
      <c r="MSV22" s="249"/>
      <c r="MSW22" s="249"/>
      <c r="MSX22" s="249"/>
      <c r="MSY22" s="249"/>
      <c r="MSZ22" s="249"/>
      <c r="MTA22" s="249"/>
      <c r="MTB22" s="249"/>
      <c r="MTC22" s="249"/>
      <c r="MTD22" s="249"/>
      <c r="MTE22" s="249"/>
      <c r="MTF22" s="249"/>
      <c r="MTG22" s="249"/>
      <c r="MTH22" s="249"/>
      <c r="MTI22" s="249"/>
      <c r="MTJ22" s="249"/>
      <c r="MTK22" s="249"/>
      <c r="MTL22" s="249"/>
      <c r="MTM22" s="249"/>
      <c r="MTN22" s="249"/>
      <c r="MTO22" s="249"/>
      <c r="MTP22" s="249"/>
      <c r="MTQ22" s="249"/>
      <c r="MTR22" s="249"/>
      <c r="MTS22" s="249"/>
      <c r="MTT22" s="249"/>
      <c r="MTU22" s="249"/>
      <c r="MTV22" s="249"/>
      <c r="MTW22" s="249"/>
      <c r="MTX22" s="249"/>
      <c r="MTY22" s="249"/>
      <c r="MTZ22" s="249"/>
      <c r="MUA22" s="249"/>
      <c r="MUB22" s="249"/>
      <c r="MUC22" s="249"/>
      <c r="MUD22" s="249"/>
      <c r="MUE22" s="249"/>
      <c r="MUF22" s="249"/>
      <c r="MUG22" s="249"/>
      <c r="MUH22" s="249"/>
      <c r="MUI22" s="249"/>
      <c r="MUJ22" s="249"/>
      <c r="MUK22" s="249"/>
      <c r="MUL22" s="249"/>
      <c r="MUM22" s="249"/>
      <c r="MUN22" s="249"/>
      <c r="MUO22" s="249"/>
      <c r="MUP22" s="249"/>
      <c r="MUQ22" s="249"/>
      <c r="MUR22" s="249"/>
      <c r="MUS22" s="249"/>
      <c r="MUT22" s="249"/>
      <c r="MUU22" s="249"/>
      <c r="MUV22" s="249"/>
      <c r="MUW22" s="249"/>
      <c r="MUX22" s="249"/>
      <c r="MUY22" s="249"/>
      <c r="MUZ22" s="249"/>
      <c r="MVA22" s="249"/>
      <c r="MVB22" s="249"/>
      <c r="MVC22" s="249"/>
      <c r="MVD22" s="249"/>
      <c r="MVE22" s="249"/>
      <c r="MVF22" s="249"/>
      <c r="MVG22" s="249"/>
      <c r="MVH22" s="249"/>
      <c r="MVI22" s="249"/>
      <c r="MVJ22" s="249"/>
      <c r="MVK22" s="249"/>
      <c r="MVL22" s="249"/>
      <c r="MVM22" s="249"/>
      <c r="MVN22" s="249"/>
      <c r="MVO22" s="249"/>
      <c r="MVP22" s="249"/>
      <c r="MVQ22" s="249"/>
      <c r="MVR22" s="249"/>
      <c r="MVS22" s="249"/>
      <c r="MVT22" s="249"/>
      <c r="MVU22" s="249"/>
      <c r="MVV22" s="249"/>
      <c r="MVW22" s="249"/>
      <c r="MVX22" s="249"/>
      <c r="MVY22" s="249"/>
      <c r="MVZ22" s="249"/>
      <c r="MWA22" s="249"/>
      <c r="MWB22" s="249"/>
      <c r="MWC22" s="249"/>
      <c r="MWD22" s="249"/>
      <c r="MWE22" s="249"/>
      <c r="MWF22" s="249"/>
      <c r="MWG22" s="249"/>
      <c r="MWH22" s="249"/>
      <c r="MWI22" s="249"/>
      <c r="MWJ22" s="249"/>
      <c r="MWK22" s="249"/>
      <c r="MWL22" s="249"/>
      <c r="MWM22" s="249"/>
      <c r="MWN22" s="249"/>
      <c r="MWO22" s="249"/>
      <c r="MWP22" s="249"/>
      <c r="MWQ22" s="249"/>
      <c r="MWR22" s="249"/>
      <c r="MWS22" s="249"/>
      <c r="MWT22" s="249"/>
      <c r="MWU22" s="249"/>
      <c r="MWV22" s="249"/>
      <c r="MWW22" s="249"/>
      <c r="MWX22" s="249"/>
      <c r="MWY22" s="249"/>
      <c r="MWZ22" s="249"/>
      <c r="MXA22" s="249"/>
      <c r="MXB22" s="249"/>
      <c r="MXC22" s="249"/>
      <c r="MXD22" s="249"/>
      <c r="MXE22" s="249"/>
      <c r="MXF22" s="249"/>
      <c r="MXG22" s="249"/>
      <c r="MXH22" s="249"/>
      <c r="MXI22" s="249"/>
      <c r="MXJ22" s="249"/>
      <c r="MXK22" s="249"/>
      <c r="MXL22" s="249"/>
      <c r="MXM22" s="249"/>
      <c r="MXN22" s="249"/>
      <c r="MXO22" s="249"/>
      <c r="MXP22" s="249"/>
      <c r="MXQ22" s="249"/>
      <c r="MXR22" s="249"/>
      <c r="MXS22" s="249"/>
      <c r="MXT22" s="249"/>
      <c r="MXU22" s="249"/>
      <c r="MXV22" s="249"/>
      <c r="MXW22" s="249"/>
      <c r="MXX22" s="249"/>
      <c r="MXY22" s="249"/>
      <c r="MXZ22" s="249"/>
      <c r="MYA22" s="249"/>
      <c r="MYB22" s="249"/>
      <c r="MYC22" s="249"/>
      <c r="MYD22" s="249"/>
      <c r="MYE22" s="249"/>
      <c r="MYF22" s="249"/>
      <c r="MYG22" s="249"/>
      <c r="MYH22" s="249"/>
      <c r="MYI22" s="249"/>
      <c r="MYJ22" s="249"/>
      <c r="MYK22" s="249"/>
      <c r="MYL22" s="249"/>
      <c r="MYM22" s="249"/>
      <c r="MYN22" s="249"/>
      <c r="MYO22" s="249"/>
      <c r="MYP22" s="249"/>
      <c r="MYQ22" s="249"/>
      <c r="MYR22" s="249"/>
      <c r="MYS22" s="249"/>
      <c r="MYT22" s="249"/>
      <c r="MYU22" s="249"/>
      <c r="MYV22" s="249"/>
      <c r="MYW22" s="249"/>
      <c r="MYX22" s="249"/>
      <c r="MYY22" s="249"/>
      <c r="MYZ22" s="249"/>
      <c r="MZA22" s="249"/>
      <c r="MZB22" s="249"/>
      <c r="MZC22" s="249"/>
      <c r="MZD22" s="249"/>
      <c r="MZE22" s="249"/>
      <c r="MZF22" s="249"/>
      <c r="MZG22" s="249"/>
      <c r="MZH22" s="249"/>
      <c r="MZI22" s="249"/>
      <c r="MZJ22" s="249"/>
      <c r="MZK22" s="249"/>
      <c r="MZL22" s="249"/>
      <c r="MZM22" s="249"/>
      <c r="MZN22" s="249"/>
      <c r="MZO22" s="249"/>
      <c r="MZP22" s="249"/>
      <c r="MZQ22" s="249"/>
      <c r="MZR22" s="249"/>
      <c r="MZS22" s="249"/>
      <c r="MZT22" s="249"/>
      <c r="MZU22" s="249"/>
      <c r="MZV22" s="249"/>
      <c r="MZW22" s="249"/>
      <c r="MZX22" s="249"/>
      <c r="MZY22" s="249"/>
      <c r="MZZ22" s="249"/>
      <c r="NAA22" s="249"/>
      <c r="NAB22" s="249"/>
      <c r="NAC22" s="249"/>
      <c r="NAD22" s="249"/>
      <c r="NAE22" s="249"/>
      <c r="NAF22" s="249"/>
      <c r="NAG22" s="249"/>
      <c r="NAH22" s="249"/>
      <c r="NAI22" s="249"/>
      <c r="NAJ22" s="249"/>
      <c r="NAK22" s="249"/>
      <c r="NAL22" s="249"/>
      <c r="NAM22" s="249"/>
      <c r="NAN22" s="249"/>
      <c r="NAO22" s="249"/>
      <c r="NAP22" s="249"/>
      <c r="NAQ22" s="249"/>
      <c r="NAR22" s="249"/>
      <c r="NAS22" s="249"/>
      <c r="NAT22" s="249"/>
      <c r="NAU22" s="249"/>
      <c r="NAV22" s="249"/>
      <c r="NAW22" s="249"/>
      <c r="NAX22" s="249"/>
      <c r="NAY22" s="249"/>
      <c r="NAZ22" s="249"/>
      <c r="NBA22" s="249"/>
      <c r="NBB22" s="249"/>
      <c r="NBC22" s="249"/>
      <c r="NBD22" s="249"/>
      <c r="NBE22" s="249"/>
      <c r="NBF22" s="249"/>
      <c r="NBG22" s="249"/>
      <c r="NBH22" s="249"/>
      <c r="NBI22" s="249"/>
      <c r="NBJ22" s="249"/>
      <c r="NBK22" s="249"/>
      <c r="NBL22" s="249"/>
      <c r="NBM22" s="249"/>
      <c r="NBN22" s="249"/>
      <c r="NBO22" s="249"/>
      <c r="NBP22" s="249"/>
      <c r="NBQ22" s="249"/>
      <c r="NBR22" s="249"/>
      <c r="NBS22" s="249"/>
      <c r="NBT22" s="249"/>
      <c r="NBU22" s="249"/>
      <c r="NBV22" s="249"/>
      <c r="NBW22" s="249"/>
      <c r="NBX22" s="249"/>
      <c r="NBY22" s="249"/>
      <c r="NBZ22" s="249"/>
      <c r="NCA22" s="249"/>
      <c r="NCB22" s="249"/>
      <c r="NCC22" s="249"/>
      <c r="NCD22" s="249"/>
      <c r="NCE22" s="249"/>
      <c r="NCF22" s="249"/>
      <c r="NCG22" s="249"/>
      <c r="NCH22" s="249"/>
      <c r="NCI22" s="249"/>
      <c r="NCJ22" s="249"/>
      <c r="NCK22" s="249"/>
      <c r="NCL22" s="249"/>
      <c r="NCM22" s="249"/>
      <c r="NCN22" s="249"/>
      <c r="NCO22" s="249"/>
      <c r="NCP22" s="249"/>
      <c r="NCQ22" s="249"/>
      <c r="NCR22" s="249"/>
      <c r="NCS22" s="249"/>
      <c r="NCT22" s="249"/>
      <c r="NCU22" s="249"/>
      <c r="NCV22" s="249"/>
      <c r="NCW22" s="249"/>
      <c r="NCX22" s="249"/>
      <c r="NCY22" s="249"/>
      <c r="NCZ22" s="249"/>
      <c r="NDA22" s="249"/>
      <c r="NDB22" s="249"/>
      <c r="NDC22" s="249"/>
      <c r="NDD22" s="249"/>
      <c r="NDE22" s="249"/>
      <c r="NDF22" s="249"/>
      <c r="NDG22" s="249"/>
      <c r="NDH22" s="249"/>
      <c r="NDI22" s="249"/>
      <c r="NDJ22" s="249"/>
      <c r="NDK22" s="249"/>
      <c r="NDL22" s="249"/>
      <c r="NDM22" s="249"/>
      <c r="NDN22" s="249"/>
      <c r="NDO22" s="249"/>
      <c r="NDP22" s="249"/>
      <c r="NDQ22" s="249"/>
      <c r="NDR22" s="249"/>
      <c r="NDS22" s="249"/>
      <c r="NDT22" s="249"/>
      <c r="NDU22" s="249"/>
      <c r="NDV22" s="249"/>
      <c r="NDW22" s="249"/>
      <c r="NDX22" s="249"/>
      <c r="NDY22" s="249"/>
      <c r="NDZ22" s="249"/>
      <c r="NEA22" s="249"/>
      <c r="NEB22" s="249"/>
      <c r="NEC22" s="249"/>
      <c r="NED22" s="249"/>
      <c r="NEE22" s="249"/>
      <c r="NEF22" s="249"/>
      <c r="NEG22" s="249"/>
      <c r="NEH22" s="249"/>
      <c r="NEI22" s="249"/>
      <c r="NEJ22" s="249"/>
      <c r="NEK22" s="249"/>
      <c r="NEL22" s="249"/>
      <c r="NEM22" s="249"/>
      <c r="NEN22" s="249"/>
      <c r="NEO22" s="249"/>
      <c r="NEP22" s="249"/>
      <c r="NEQ22" s="249"/>
      <c r="NER22" s="249"/>
      <c r="NES22" s="249"/>
      <c r="NET22" s="249"/>
      <c r="NEU22" s="249"/>
      <c r="NEV22" s="249"/>
      <c r="NEW22" s="249"/>
      <c r="NEX22" s="249"/>
      <c r="NEY22" s="249"/>
      <c r="NEZ22" s="249"/>
      <c r="NFA22" s="249"/>
      <c r="NFB22" s="249"/>
      <c r="NFC22" s="249"/>
      <c r="NFD22" s="249"/>
      <c r="NFE22" s="249"/>
      <c r="NFF22" s="249"/>
      <c r="NFG22" s="249"/>
      <c r="NFH22" s="249"/>
      <c r="NFI22" s="249"/>
      <c r="NFJ22" s="249"/>
      <c r="NFK22" s="249"/>
      <c r="NFL22" s="249"/>
      <c r="NFM22" s="249"/>
      <c r="NFN22" s="249"/>
      <c r="NFO22" s="249"/>
      <c r="NFP22" s="249"/>
      <c r="NFQ22" s="249"/>
      <c r="NFR22" s="249"/>
      <c r="NFS22" s="249"/>
      <c r="NFT22" s="249"/>
      <c r="NFU22" s="249"/>
      <c r="NFV22" s="249"/>
      <c r="NFW22" s="249"/>
      <c r="NFX22" s="249"/>
      <c r="NFY22" s="249"/>
      <c r="NFZ22" s="249"/>
      <c r="NGA22" s="249"/>
      <c r="NGB22" s="249"/>
      <c r="NGC22" s="249"/>
      <c r="NGD22" s="249"/>
      <c r="NGE22" s="249"/>
      <c r="NGF22" s="249"/>
      <c r="NGG22" s="249"/>
      <c r="NGH22" s="249"/>
      <c r="NGI22" s="249"/>
      <c r="NGJ22" s="249"/>
      <c r="NGK22" s="249"/>
      <c r="NGL22" s="249"/>
      <c r="NGM22" s="249"/>
      <c r="NGN22" s="249"/>
      <c r="NGO22" s="249"/>
      <c r="NGP22" s="249"/>
      <c r="NGQ22" s="249"/>
      <c r="NGR22" s="249"/>
      <c r="NGS22" s="249"/>
      <c r="NGT22" s="249"/>
      <c r="NGU22" s="249"/>
      <c r="NGV22" s="249"/>
      <c r="NGW22" s="249"/>
      <c r="NGX22" s="249"/>
      <c r="NGY22" s="249"/>
      <c r="NGZ22" s="249"/>
      <c r="NHA22" s="249"/>
      <c r="NHB22" s="249"/>
      <c r="NHC22" s="249"/>
      <c r="NHD22" s="249"/>
      <c r="NHE22" s="249"/>
      <c r="NHF22" s="249"/>
      <c r="NHG22" s="249"/>
      <c r="NHH22" s="249"/>
      <c r="NHI22" s="249"/>
      <c r="NHJ22" s="249"/>
      <c r="NHK22" s="249"/>
      <c r="NHL22" s="249"/>
      <c r="NHM22" s="249"/>
      <c r="NHN22" s="249"/>
      <c r="NHO22" s="249"/>
      <c r="NHP22" s="249"/>
      <c r="NHQ22" s="249"/>
      <c r="NHR22" s="249"/>
      <c r="NHS22" s="249"/>
      <c r="NHT22" s="249"/>
      <c r="NHU22" s="249"/>
      <c r="NHV22" s="249"/>
      <c r="NHW22" s="249"/>
      <c r="NHX22" s="249"/>
      <c r="NHY22" s="249"/>
      <c r="NHZ22" s="249"/>
      <c r="NIA22" s="249"/>
      <c r="NIB22" s="249"/>
      <c r="NIC22" s="249"/>
      <c r="NID22" s="249"/>
      <c r="NIE22" s="249"/>
      <c r="NIF22" s="249"/>
      <c r="NIG22" s="249"/>
      <c r="NIH22" s="249"/>
      <c r="NII22" s="249"/>
      <c r="NIJ22" s="249"/>
      <c r="NIK22" s="249"/>
      <c r="NIL22" s="249"/>
      <c r="NIM22" s="249"/>
      <c r="NIN22" s="249"/>
      <c r="NIO22" s="249"/>
      <c r="NIP22" s="249"/>
      <c r="NIQ22" s="249"/>
      <c r="NIR22" s="249"/>
      <c r="NIS22" s="249"/>
      <c r="NIT22" s="249"/>
      <c r="NIU22" s="249"/>
      <c r="NIV22" s="249"/>
      <c r="NIW22" s="249"/>
      <c r="NIX22" s="249"/>
      <c r="NIY22" s="249"/>
      <c r="NIZ22" s="249"/>
      <c r="NJA22" s="249"/>
      <c r="NJB22" s="249"/>
      <c r="NJC22" s="249"/>
      <c r="NJD22" s="249"/>
      <c r="NJE22" s="249"/>
      <c r="NJF22" s="249"/>
      <c r="NJG22" s="249"/>
      <c r="NJH22" s="249"/>
      <c r="NJI22" s="249"/>
      <c r="NJJ22" s="249"/>
      <c r="NJK22" s="249"/>
      <c r="NJL22" s="249"/>
      <c r="NJM22" s="249"/>
      <c r="NJN22" s="249"/>
      <c r="NJO22" s="249"/>
      <c r="NJP22" s="249"/>
      <c r="NJQ22" s="249"/>
      <c r="NJR22" s="249"/>
      <c r="NJS22" s="249"/>
      <c r="NJT22" s="249"/>
      <c r="NJU22" s="249"/>
      <c r="NJV22" s="249"/>
      <c r="NJW22" s="249"/>
      <c r="NJX22" s="249"/>
      <c r="NJY22" s="249"/>
      <c r="NJZ22" s="249"/>
      <c r="NKA22" s="249"/>
      <c r="NKB22" s="249"/>
      <c r="NKC22" s="249"/>
      <c r="NKD22" s="249"/>
      <c r="NKE22" s="249"/>
      <c r="NKF22" s="249"/>
      <c r="NKG22" s="249"/>
      <c r="NKH22" s="249"/>
      <c r="NKI22" s="249"/>
      <c r="NKJ22" s="249"/>
      <c r="NKK22" s="249"/>
      <c r="NKL22" s="249"/>
      <c r="NKM22" s="249"/>
      <c r="NKN22" s="249"/>
      <c r="NKO22" s="249"/>
      <c r="NKP22" s="249"/>
      <c r="NKQ22" s="249"/>
      <c r="NKR22" s="249"/>
      <c r="NKS22" s="249"/>
      <c r="NKT22" s="249"/>
      <c r="NKU22" s="249"/>
      <c r="NKV22" s="249"/>
      <c r="NKW22" s="249"/>
      <c r="NKX22" s="249"/>
      <c r="NKY22" s="249"/>
      <c r="NKZ22" s="249"/>
      <c r="NLA22" s="249"/>
      <c r="NLB22" s="249"/>
      <c r="NLC22" s="249"/>
      <c r="NLD22" s="249"/>
      <c r="NLE22" s="249"/>
      <c r="NLF22" s="249"/>
      <c r="NLG22" s="249"/>
      <c r="NLH22" s="249"/>
      <c r="NLI22" s="249"/>
      <c r="NLJ22" s="249"/>
      <c r="NLK22" s="249"/>
      <c r="NLL22" s="249"/>
      <c r="NLM22" s="249"/>
      <c r="NLN22" s="249"/>
      <c r="NLO22" s="249"/>
      <c r="NLP22" s="249"/>
      <c r="NLQ22" s="249"/>
      <c r="NLR22" s="249"/>
      <c r="NLS22" s="249"/>
      <c r="NLT22" s="249"/>
      <c r="NLU22" s="249"/>
      <c r="NLV22" s="249"/>
      <c r="NLW22" s="249"/>
      <c r="NLX22" s="249"/>
      <c r="NLY22" s="249"/>
      <c r="NLZ22" s="249"/>
      <c r="NMA22" s="249"/>
      <c r="NMB22" s="249"/>
      <c r="NMC22" s="249"/>
      <c r="NMD22" s="249"/>
      <c r="NME22" s="249"/>
      <c r="NMF22" s="249"/>
      <c r="NMG22" s="249"/>
      <c r="NMH22" s="249"/>
      <c r="NMI22" s="249"/>
      <c r="NMJ22" s="249"/>
      <c r="NMK22" s="249"/>
      <c r="NML22" s="249"/>
      <c r="NMM22" s="249"/>
      <c r="NMN22" s="249"/>
      <c r="NMO22" s="249"/>
      <c r="NMP22" s="249"/>
      <c r="NMQ22" s="249"/>
      <c r="NMR22" s="249"/>
      <c r="NMS22" s="249"/>
      <c r="NMT22" s="249"/>
      <c r="NMU22" s="249"/>
      <c r="NMV22" s="249"/>
      <c r="NMW22" s="249"/>
      <c r="NMX22" s="249"/>
      <c r="NMY22" s="249"/>
      <c r="NMZ22" s="249"/>
      <c r="NNA22" s="249"/>
      <c r="NNB22" s="249"/>
      <c r="NNC22" s="249"/>
      <c r="NND22" s="249"/>
      <c r="NNE22" s="249"/>
      <c r="NNF22" s="249"/>
      <c r="NNG22" s="249"/>
      <c r="NNH22" s="249"/>
      <c r="NNI22" s="249"/>
      <c r="NNJ22" s="249"/>
      <c r="NNK22" s="249"/>
      <c r="NNL22" s="249"/>
      <c r="NNM22" s="249"/>
      <c r="NNN22" s="249"/>
      <c r="NNO22" s="249"/>
      <c r="NNP22" s="249"/>
      <c r="NNQ22" s="249"/>
      <c r="NNR22" s="249"/>
      <c r="NNS22" s="249"/>
      <c r="NNT22" s="249"/>
      <c r="NNU22" s="249"/>
      <c r="NNV22" s="249"/>
      <c r="NNW22" s="249"/>
      <c r="NNX22" s="249"/>
      <c r="NNY22" s="249"/>
      <c r="NNZ22" s="249"/>
      <c r="NOA22" s="249"/>
      <c r="NOB22" s="249"/>
      <c r="NOC22" s="249"/>
      <c r="NOD22" s="249"/>
      <c r="NOE22" s="249"/>
      <c r="NOF22" s="249"/>
      <c r="NOG22" s="249"/>
      <c r="NOH22" s="249"/>
      <c r="NOI22" s="249"/>
      <c r="NOJ22" s="249"/>
      <c r="NOK22" s="249"/>
      <c r="NOL22" s="249"/>
      <c r="NOM22" s="249"/>
      <c r="NON22" s="249"/>
      <c r="NOO22" s="249"/>
      <c r="NOP22" s="249"/>
      <c r="NOQ22" s="249"/>
      <c r="NOR22" s="249"/>
      <c r="NOS22" s="249"/>
      <c r="NOT22" s="249"/>
      <c r="NOU22" s="249"/>
      <c r="NOV22" s="249"/>
      <c r="NOW22" s="249"/>
      <c r="NOX22" s="249"/>
      <c r="NOY22" s="249"/>
      <c r="NOZ22" s="249"/>
      <c r="NPA22" s="249"/>
      <c r="NPB22" s="249"/>
      <c r="NPC22" s="249"/>
      <c r="NPD22" s="249"/>
      <c r="NPE22" s="249"/>
      <c r="NPF22" s="249"/>
      <c r="NPG22" s="249"/>
      <c r="NPH22" s="249"/>
      <c r="NPI22" s="249"/>
      <c r="NPJ22" s="249"/>
      <c r="NPK22" s="249"/>
      <c r="NPL22" s="249"/>
      <c r="NPM22" s="249"/>
      <c r="NPN22" s="249"/>
      <c r="NPO22" s="249"/>
      <c r="NPP22" s="249"/>
      <c r="NPQ22" s="249"/>
      <c r="NPR22" s="249"/>
      <c r="NPS22" s="249"/>
      <c r="NPT22" s="249"/>
      <c r="NPU22" s="249"/>
      <c r="NPV22" s="249"/>
      <c r="NPW22" s="249"/>
      <c r="NPX22" s="249"/>
      <c r="NPY22" s="249"/>
      <c r="NPZ22" s="249"/>
      <c r="NQA22" s="249"/>
      <c r="NQB22" s="249"/>
      <c r="NQC22" s="249"/>
      <c r="NQD22" s="249"/>
      <c r="NQE22" s="249"/>
      <c r="NQF22" s="249"/>
      <c r="NQG22" s="249"/>
      <c r="NQH22" s="249"/>
      <c r="NQI22" s="249"/>
      <c r="NQJ22" s="249"/>
      <c r="NQK22" s="249"/>
      <c r="NQL22" s="249"/>
      <c r="NQM22" s="249"/>
      <c r="NQN22" s="249"/>
      <c r="NQO22" s="249"/>
      <c r="NQP22" s="249"/>
      <c r="NQQ22" s="249"/>
      <c r="NQR22" s="249"/>
      <c r="NQS22" s="249"/>
      <c r="NQT22" s="249"/>
      <c r="NQU22" s="249"/>
      <c r="NQV22" s="249"/>
      <c r="NQW22" s="249"/>
      <c r="NQX22" s="249"/>
      <c r="NQY22" s="249"/>
      <c r="NQZ22" s="249"/>
      <c r="NRA22" s="249"/>
      <c r="NRB22" s="249"/>
      <c r="NRC22" s="249"/>
      <c r="NRD22" s="249"/>
      <c r="NRE22" s="249"/>
      <c r="NRF22" s="249"/>
      <c r="NRG22" s="249"/>
      <c r="NRH22" s="249"/>
      <c r="NRI22" s="249"/>
      <c r="NRJ22" s="249"/>
      <c r="NRK22" s="249"/>
      <c r="NRL22" s="249"/>
      <c r="NRM22" s="249"/>
      <c r="NRN22" s="249"/>
      <c r="NRO22" s="249"/>
      <c r="NRP22" s="249"/>
      <c r="NRQ22" s="249"/>
      <c r="NRR22" s="249"/>
      <c r="NRS22" s="249"/>
      <c r="NRT22" s="249"/>
      <c r="NRU22" s="249"/>
      <c r="NRV22" s="249"/>
      <c r="NRW22" s="249"/>
      <c r="NRX22" s="249"/>
      <c r="NRY22" s="249"/>
      <c r="NRZ22" s="249"/>
      <c r="NSA22" s="249"/>
      <c r="NSB22" s="249"/>
      <c r="NSC22" s="249"/>
      <c r="NSD22" s="249"/>
      <c r="NSE22" s="249"/>
      <c r="NSF22" s="249"/>
      <c r="NSG22" s="249"/>
      <c r="NSH22" s="249"/>
      <c r="NSI22" s="249"/>
      <c r="NSJ22" s="249"/>
      <c r="NSK22" s="249"/>
      <c r="NSL22" s="249"/>
      <c r="NSM22" s="249"/>
      <c r="NSN22" s="249"/>
      <c r="NSO22" s="249"/>
      <c r="NSP22" s="249"/>
      <c r="NSQ22" s="249"/>
      <c r="NSR22" s="249"/>
      <c r="NSS22" s="249"/>
      <c r="NST22" s="249"/>
      <c r="NSU22" s="249"/>
      <c r="NSV22" s="249"/>
      <c r="NSW22" s="249"/>
      <c r="NSX22" s="249"/>
      <c r="NSY22" s="249"/>
      <c r="NSZ22" s="249"/>
      <c r="NTA22" s="249"/>
      <c r="NTB22" s="249"/>
      <c r="NTC22" s="249"/>
      <c r="NTD22" s="249"/>
      <c r="NTE22" s="249"/>
      <c r="NTF22" s="249"/>
      <c r="NTG22" s="249"/>
      <c r="NTH22" s="249"/>
      <c r="NTI22" s="249"/>
      <c r="NTJ22" s="249"/>
      <c r="NTK22" s="249"/>
      <c r="NTL22" s="249"/>
      <c r="NTM22" s="249"/>
      <c r="NTN22" s="249"/>
      <c r="NTO22" s="249"/>
      <c r="NTP22" s="249"/>
      <c r="NTQ22" s="249"/>
      <c r="NTR22" s="249"/>
      <c r="NTS22" s="249"/>
      <c r="NTT22" s="249"/>
      <c r="NTU22" s="249"/>
      <c r="NTV22" s="249"/>
      <c r="NTW22" s="249"/>
      <c r="NTX22" s="249"/>
      <c r="NTY22" s="249"/>
      <c r="NTZ22" s="249"/>
      <c r="NUA22" s="249"/>
      <c r="NUB22" s="249"/>
      <c r="NUC22" s="249"/>
      <c r="NUD22" s="249"/>
      <c r="NUE22" s="249"/>
      <c r="NUF22" s="249"/>
      <c r="NUG22" s="249"/>
      <c r="NUH22" s="249"/>
      <c r="NUI22" s="249"/>
      <c r="NUJ22" s="249"/>
      <c r="NUK22" s="249"/>
      <c r="NUL22" s="249"/>
      <c r="NUM22" s="249"/>
      <c r="NUN22" s="249"/>
      <c r="NUO22" s="249"/>
      <c r="NUP22" s="249"/>
      <c r="NUQ22" s="249"/>
      <c r="NUR22" s="249"/>
      <c r="NUS22" s="249"/>
      <c r="NUT22" s="249"/>
      <c r="NUU22" s="249"/>
      <c r="NUV22" s="249"/>
      <c r="NUW22" s="249"/>
      <c r="NUX22" s="249"/>
      <c r="NUY22" s="249"/>
      <c r="NUZ22" s="249"/>
      <c r="NVA22" s="249"/>
      <c r="NVB22" s="249"/>
      <c r="NVC22" s="249"/>
      <c r="NVD22" s="249"/>
      <c r="NVE22" s="249"/>
      <c r="NVF22" s="249"/>
      <c r="NVG22" s="249"/>
      <c r="NVH22" s="249"/>
      <c r="NVI22" s="249"/>
      <c r="NVJ22" s="249"/>
      <c r="NVK22" s="249"/>
      <c r="NVL22" s="249"/>
      <c r="NVM22" s="249"/>
      <c r="NVN22" s="249"/>
      <c r="NVO22" s="249"/>
      <c r="NVP22" s="249"/>
      <c r="NVQ22" s="249"/>
      <c r="NVR22" s="249"/>
      <c r="NVS22" s="249"/>
      <c r="NVT22" s="249"/>
      <c r="NVU22" s="249"/>
      <c r="NVV22" s="249"/>
      <c r="NVW22" s="249"/>
      <c r="NVX22" s="249"/>
      <c r="NVY22" s="249"/>
      <c r="NVZ22" s="249"/>
      <c r="NWA22" s="249"/>
      <c r="NWB22" s="249"/>
      <c r="NWC22" s="249"/>
      <c r="NWD22" s="249"/>
      <c r="NWE22" s="249"/>
      <c r="NWF22" s="249"/>
      <c r="NWG22" s="249"/>
      <c r="NWH22" s="249"/>
      <c r="NWI22" s="249"/>
      <c r="NWJ22" s="249"/>
      <c r="NWK22" s="249"/>
      <c r="NWL22" s="249"/>
      <c r="NWM22" s="249"/>
      <c r="NWN22" s="249"/>
      <c r="NWO22" s="249"/>
      <c r="NWP22" s="249"/>
      <c r="NWQ22" s="249"/>
      <c r="NWR22" s="249"/>
      <c r="NWS22" s="249"/>
      <c r="NWT22" s="249"/>
      <c r="NWU22" s="249"/>
      <c r="NWV22" s="249"/>
      <c r="NWW22" s="249"/>
      <c r="NWX22" s="249"/>
      <c r="NWY22" s="249"/>
      <c r="NWZ22" s="249"/>
      <c r="NXA22" s="249"/>
      <c r="NXB22" s="249"/>
      <c r="NXC22" s="249"/>
      <c r="NXD22" s="249"/>
      <c r="NXE22" s="249"/>
      <c r="NXF22" s="249"/>
      <c r="NXG22" s="249"/>
      <c r="NXH22" s="249"/>
      <c r="NXI22" s="249"/>
      <c r="NXJ22" s="249"/>
      <c r="NXK22" s="249"/>
      <c r="NXL22" s="249"/>
      <c r="NXM22" s="249"/>
      <c r="NXN22" s="249"/>
      <c r="NXO22" s="249"/>
      <c r="NXP22" s="249"/>
      <c r="NXQ22" s="249"/>
      <c r="NXR22" s="249"/>
      <c r="NXS22" s="249"/>
      <c r="NXT22" s="249"/>
      <c r="NXU22" s="249"/>
      <c r="NXV22" s="249"/>
      <c r="NXW22" s="249"/>
      <c r="NXX22" s="249"/>
      <c r="NXY22" s="249"/>
      <c r="NXZ22" s="249"/>
      <c r="NYA22" s="249"/>
      <c r="NYB22" s="249"/>
      <c r="NYC22" s="249"/>
      <c r="NYD22" s="249"/>
      <c r="NYE22" s="249"/>
      <c r="NYF22" s="249"/>
      <c r="NYG22" s="249"/>
      <c r="NYH22" s="249"/>
      <c r="NYI22" s="249"/>
      <c r="NYJ22" s="249"/>
      <c r="NYK22" s="249"/>
      <c r="NYL22" s="249"/>
      <c r="NYM22" s="249"/>
      <c r="NYN22" s="249"/>
      <c r="NYO22" s="249"/>
      <c r="NYP22" s="249"/>
      <c r="NYQ22" s="249"/>
      <c r="NYR22" s="249"/>
      <c r="NYS22" s="249"/>
      <c r="NYT22" s="249"/>
      <c r="NYU22" s="249"/>
      <c r="NYV22" s="249"/>
      <c r="NYW22" s="249"/>
      <c r="NYX22" s="249"/>
      <c r="NYY22" s="249"/>
      <c r="NYZ22" s="249"/>
      <c r="NZA22" s="249"/>
      <c r="NZB22" s="249"/>
      <c r="NZC22" s="249"/>
      <c r="NZD22" s="249"/>
      <c r="NZE22" s="249"/>
      <c r="NZF22" s="249"/>
      <c r="NZG22" s="249"/>
      <c r="NZH22" s="249"/>
      <c r="NZI22" s="249"/>
      <c r="NZJ22" s="249"/>
      <c r="NZK22" s="249"/>
      <c r="NZL22" s="249"/>
      <c r="NZM22" s="249"/>
      <c r="NZN22" s="249"/>
      <c r="NZO22" s="249"/>
      <c r="NZP22" s="249"/>
      <c r="NZQ22" s="249"/>
      <c r="NZR22" s="249"/>
      <c r="NZS22" s="249"/>
      <c r="NZT22" s="249"/>
      <c r="NZU22" s="249"/>
      <c r="NZV22" s="249"/>
      <c r="NZW22" s="249"/>
      <c r="NZX22" s="249"/>
      <c r="NZY22" s="249"/>
      <c r="NZZ22" s="249"/>
      <c r="OAA22" s="249"/>
      <c r="OAB22" s="249"/>
      <c r="OAC22" s="249"/>
      <c r="OAD22" s="249"/>
      <c r="OAE22" s="249"/>
      <c r="OAF22" s="249"/>
      <c r="OAG22" s="249"/>
      <c r="OAH22" s="249"/>
      <c r="OAI22" s="249"/>
      <c r="OAJ22" s="249"/>
      <c r="OAK22" s="249"/>
      <c r="OAL22" s="249"/>
      <c r="OAM22" s="249"/>
      <c r="OAN22" s="249"/>
      <c r="OAO22" s="249"/>
      <c r="OAP22" s="249"/>
      <c r="OAQ22" s="249"/>
      <c r="OAR22" s="249"/>
      <c r="OAS22" s="249"/>
      <c r="OAT22" s="249"/>
      <c r="OAU22" s="249"/>
      <c r="OAV22" s="249"/>
      <c r="OAW22" s="249"/>
      <c r="OAX22" s="249"/>
      <c r="OAY22" s="249"/>
      <c r="OAZ22" s="249"/>
      <c r="OBA22" s="249"/>
      <c r="OBB22" s="249"/>
      <c r="OBC22" s="249"/>
      <c r="OBD22" s="249"/>
      <c r="OBE22" s="249"/>
      <c r="OBF22" s="249"/>
      <c r="OBG22" s="249"/>
      <c r="OBH22" s="249"/>
      <c r="OBI22" s="249"/>
      <c r="OBJ22" s="249"/>
      <c r="OBK22" s="249"/>
      <c r="OBL22" s="249"/>
      <c r="OBM22" s="249"/>
      <c r="OBN22" s="249"/>
      <c r="OBO22" s="249"/>
      <c r="OBP22" s="249"/>
      <c r="OBQ22" s="249"/>
      <c r="OBR22" s="249"/>
      <c r="OBS22" s="249"/>
      <c r="OBT22" s="249"/>
      <c r="OBU22" s="249"/>
      <c r="OBV22" s="249"/>
      <c r="OBW22" s="249"/>
      <c r="OBX22" s="249"/>
      <c r="OBY22" s="249"/>
      <c r="OBZ22" s="249"/>
      <c r="OCA22" s="249"/>
      <c r="OCB22" s="249"/>
      <c r="OCC22" s="249"/>
      <c r="OCD22" s="249"/>
      <c r="OCE22" s="249"/>
      <c r="OCF22" s="249"/>
      <c r="OCG22" s="249"/>
      <c r="OCH22" s="249"/>
      <c r="OCI22" s="249"/>
      <c r="OCJ22" s="249"/>
      <c r="OCK22" s="249"/>
      <c r="OCL22" s="249"/>
      <c r="OCM22" s="249"/>
      <c r="OCN22" s="249"/>
      <c r="OCO22" s="249"/>
      <c r="OCP22" s="249"/>
      <c r="OCQ22" s="249"/>
      <c r="OCR22" s="249"/>
      <c r="OCS22" s="249"/>
      <c r="OCT22" s="249"/>
      <c r="OCU22" s="249"/>
      <c r="OCV22" s="249"/>
      <c r="OCW22" s="249"/>
      <c r="OCX22" s="249"/>
      <c r="OCY22" s="249"/>
      <c r="OCZ22" s="249"/>
      <c r="ODA22" s="249"/>
      <c r="ODB22" s="249"/>
      <c r="ODC22" s="249"/>
      <c r="ODD22" s="249"/>
      <c r="ODE22" s="249"/>
      <c r="ODF22" s="249"/>
      <c r="ODG22" s="249"/>
      <c r="ODH22" s="249"/>
      <c r="ODI22" s="249"/>
      <c r="ODJ22" s="249"/>
      <c r="ODK22" s="249"/>
      <c r="ODL22" s="249"/>
      <c r="ODM22" s="249"/>
      <c r="ODN22" s="249"/>
      <c r="ODO22" s="249"/>
      <c r="ODP22" s="249"/>
      <c r="ODQ22" s="249"/>
      <c r="ODR22" s="249"/>
      <c r="ODS22" s="249"/>
      <c r="ODT22" s="249"/>
      <c r="ODU22" s="249"/>
      <c r="ODV22" s="249"/>
      <c r="ODW22" s="249"/>
      <c r="ODX22" s="249"/>
      <c r="ODY22" s="249"/>
      <c r="ODZ22" s="249"/>
      <c r="OEA22" s="249"/>
      <c r="OEB22" s="249"/>
      <c r="OEC22" s="249"/>
      <c r="OED22" s="249"/>
      <c r="OEE22" s="249"/>
      <c r="OEF22" s="249"/>
      <c r="OEG22" s="249"/>
      <c r="OEH22" s="249"/>
      <c r="OEI22" s="249"/>
      <c r="OEJ22" s="249"/>
      <c r="OEK22" s="249"/>
      <c r="OEL22" s="249"/>
      <c r="OEM22" s="249"/>
      <c r="OEN22" s="249"/>
      <c r="OEO22" s="249"/>
      <c r="OEP22" s="249"/>
      <c r="OEQ22" s="249"/>
      <c r="OER22" s="249"/>
      <c r="OES22" s="249"/>
      <c r="OET22" s="249"/>
      <c r="OEU22" s="249"/>
      <c r="OEV22" s="249"/>
      <c r="OEW22" s="249"/>
      <c r="OEX22" s="249"/>
      <c r="OEY22" s="249"/>
      <c r="OEZ22" s="249"/>
      <c r="OFA22" s="249"/>
      <c r="OFB22" s="249"/>
      <c r="OFC22" s="249"/>
      <c r="OFD22" s="249"/>
      <c r="OFE22" s="249"/>
      <c r="OFF22" s="249"/>
      <c r="OFG22" s="249"/>
      <c r="OFH22" s="249"/>
      <c r="OFI22" s="249"/>
      <c r="OFJ22" s="249"/>
      <c r="OFK22" s="249"/>
      <c r="OFL22" s="249"/>
      <c r="OFM22" s="249"/>
      <c r="OFN22" s="249"/>
      <c r="OFO22" s="249"/>
      <c r="OFP22" s="249"/>
      <c r="OFQ22" s="249"/>
      <c r="OFR22" s="249"/>
      <c r="OFS22" s="249"/>
      <c r="OFT22" s="249"/>
      <c r="OFU22" s="249"/>
      <c r="OFV22" s="249"/>
      <c r="OFW22" s="249"/>
      <c r="OFX22" s="249"/>
      <c r="OFY22" s="249"/>
      <c r="OFZ22" s="249"/>
      <c r="OGA22" s="249"/>
      <c r="OGB22" s="249"/>
      <c r="OGC22" s="249"/>
      <c r="OGD22" s="249"/>
      <c r="OGE22" s="249"/>
      <c r="OGF22" s="249"/>
      <c r="OGG22" s="249"/>
      <c r="OGH22" s="249"/>
      <c r="OGI22" s="249"/>
      <c r="OGJ22" s="249"/>
      <c r="OGK22" s="249"/>
      <c r="OGL22" s="249"/>
      <c r="OGM22" s="249"/>
      <c r="OGN22" s="249"/>
      <c r="OGO22" s="249"/>
      <c r="OGP22" s="249"/>
      <c r="OGQ22" s="249"/>
      <c r="OGR22" s="249"/>
      <c r="OGS22" s="249"/>
      <c r="OGT22" s="249"/>
      <c r="OGU22" s="249"/>
      <c r="OGV22" s="249"/>
      <c r="OGW22" s="249"/>
      <c r="OGX22" s="249"/>
      <c r="OGY22" s="249"/>
      <c r="OGZ22" s="249"/>
      <c r="OHA22" s="249"/>
      <c r="OHB22" s="249"/>
      <c r="OHC22" s="249"/>
      <c r="OHD22" s="249"/>
      <c r="OHE22" s="249"/>
      <c r="OHF22" s="249"/>
      <c r="OHG22" s="249"/>
      <c r="OHH22" s="249"/>
      <c r="OHI22" s="249"/>
      <c r="OHJ22" s="249"/>
      <c r="OHK22" s="249"/>
      <c r="OHL22" s="249"/>
      <c r="OHM22" s="249"/>
      <c r="OHN22" s="249"/>
      <c r="OHO22" s="249"/>
      <c r="OHP22" s="249"/>
      <c r="OHQ22" s="249"/>
      <c r="OHR22" s="249"/>
      <c r="OHS22" s="249"/>
      <c r="OHT22" s="249"/>
      <c r="OHU22" s="249"/>
      <c r="OHV22" s="249"/>
      <c r="OHW22" s="249"/>
      <c r="OHX22" s="249"/>
      <c r="OHY22" s="249"/>
      <c r="OHZ22" s="249"/>
      <c r="OIA22" s="249"/>
      <c r="OIB22" s="249"/>
      <c r="OIC22" s="249"/>
      <c r="OID22" s="249"/>
      <c r="OIE22" s="249"/>
      <c r="OIF22" s="249"/>
      <c r="OIG22" s="249"/>
      <c r="OIH22" s="249"/>
      <c r="OII22" s="249"/>
      <c r="OIJ22" s="249"/>
      <c r="OIK22" s="249"/>
      <c r="OIL22" s="249"/>
      <c r="OIM22" s="249"/>
      <c r="OIN22" s="249"/>
      <c r="OIO22" s="249"/>
      <c r="OIP22" s="249"/>
      <c r="OIQ22" s="249"/>
      <c r="OIR22" s="249"/>
      <c r="OIS22" s="249"/>
      <c r="OIT22" s="249"/>
      <c r="OIU22" s="249"/>
      <c r="OIV22" s="249"/>
      <c r="OIW22" s="249"/>
      <c r="OIX22" s="249"/>
      <c r="OIY22" s="249"/>
      <c r="OIZ22" s="249"/>
      <c r="OJA22" s="249"/>
      <c r="OJB22" s="249"/>
      <c r="OJC22" s="249"/>
      <c r="OJD22" s="249"/>
      <c r="OJE22" s="249"/>
      <c r="OJF22" s="249"/>
      <c r="OJG22" s="249"/>
      <c r="OJH22" s="249"/>
      <c r="OJI22" s="249"/>
      <c r="OJJ22" s="249"/>
      <c r="OJK22" s="249"/>
      <c r="OJL22" s="249"/>
      <c r="OJM22" s="249"/>
      <c r="OJN22" s="249"/>
      <c r="OJO22" s="249"/>
      <c r="OJP22" s="249"/>
      <c r="OJQ22" s="249"/>
      <c r="OJR22" s="249"/>
      <c r="OJS22" s="249"/>
      <c r="OJT22" s="249"/>
      <c r="OJU22" s="249"/>
      <c r="OJV22" s="249"/>
      <c r="OJW22" s="249"/>
      <c r="OJX22" s="249"/>
      <c r="OJY22" s="249"/>
      <c r="OJZ22" s="249"/>
      <c r="OKA22" s="249"/>
      <c r="OKB22" s="249"/>
      <c r="OKC22" s="249"/>
      <c r="OKD22" s="249"/>
      <c r="OKE22" s="249"/>
      <c r="OKF22" s="249"/>
      <c r="OKG22" s="249"/>
      <c r="OKH22" s="249"/>
      <c r="OKI22" s="249"/>
      <c r="OKJ22" s="249"/>
      <c r="OKK22" s="249"/>
      <c r="OKL22" s="249"/>
      <c r="OKM22" s="249"/>
      <c r="OKN22" s="249"/>
      <c r="OKO22" s="249"/>
      <c r="OKP22" s="249"/>
      <c r="OKQ22" s="249"/>
      <c r="OKR22" s="249"/>
      <c r="OKS22" s="249"/>
      <c r="OKT22" s="249"/>
      <c r="OKU22" s="249"/>
      <c r="OKV22" s="249"/>
      <c r="OKW22" s="249"/>
      <c r="OKX22" s="249"/>
      <c r="OKY22" s="249"/>
      <c r="OKZ22" s="249"/>
      <c r="OLA22" s="249"/>
      <c r="OLB22" s="249"/>
      <c r="OLC22" s="249"/>
      <c r="OLD22" s="249"/>
      <c r="OLE22" s="249"/>
      <c r="OLF22" s="249"/>
      <c r="OLG22" s="249"/>
      <c r="OLH22" s="249"/>
      <c r="OLI22" s="249"/>
      <c r="OLJ22" s="249"/>
      <c r="OLK22" s="249"/>
      <c r="OLL22" s="249"/>
      <c r="OLM22" s="249"/>
      <c r="OLN22" s="249"/>
      <c r="OLO22" s="249"/>
      <c r="OLP22" s="249"/>
      <c r="OLQ22" s="249"/>
      <c r="OLR22" s="249"/>
      <c r="OLS22" s="249"/>
      <c r="OLT22" s="249"/>
      <c r="OLU22" s="249"/>
      <c r="OLV22" s="249"/>
      <c r="OLW22" s="249"/>
      <c r="OLX22" s="249"/>
      <c r="OLY22" s="249"/>
      <c r="OLZ22" s="249"/>
      <c r="OMA22" s="249"/>
      <c r="OMB22" s="249"/>
      <c r="OMC22" s="249"/>
      <c r="OMD22" s="249"/>
      <c r="OME22" s="249"/>
      <c r="OMF22" s="249"/>
      <c r="OMG22" s="249"/>
      <c r="OMH22" s="249"/>
      <c r="OMI22" s="249"/>
      <c r="OMJ22" s="249"/>
      <c r="OMK22" s="249"/>
      <c r="OML22" s="249"/>
      <c r="OMM22" s="249"/>
      <c r="OMN22" s="249"/>
      <c r="OMO22" s="249"/>
      <c r="OMP22" s="249"/>
      <c r="OMQ22" s="249"/>
      <c r="OMR22" s="249"/>
      <c r="OMS22" s="249"/>
      <c r="OMT22" s="249"/>
      <c r="OMU22" s="249"/>
      <c r="OMV22" s="249"/>
      <c r="OMW22" s="249"/>
      <c r="OMX22" s="249"/>
      <c r="OMY22" s="249"/>
      <c r="OMZ22" s="249"/>
      <c r="ONA22" s="249"/>
      <c r="ONB22" s="249"/>
      <c r="ONC22" s="249"/>
      <c r="OND22" s="249"/>
      <c r="ONE22" s="249"/>
      <c r="ONF22" s="249"/>
      <c r="ONG22" s="249"/>
      <c r="ONH22" s="249"/>
      <c r="ONI22" s="249"/>
      <c r="ONJ22" s="249"/>
      <c r="ONK22" s="249"/>
      <c r="ONL22" s="249"/>
      <c r="ONM22" s="249"/>
      <c r="ONN22" s="249"/>
      <c r="ONO22" s="249"/>
      <c r="ONP22" s="249"/>
      <c r="ONQ22" s="249"/>
      <c r="ONR22" s="249"/>
      <c r="ONS22" s="249"/>
      <c r="ONT22" s="249"/>
      <c r="ONU22" s="249"/>
      <c r="ONV22" s="249"/>
      <c r="ONW22" s="249"/>
      <c r="ONX22" s="249"/>
      <c r="ONY22" s="249"/>
      <c r="ONZ22" s="249"/>
      <c r="OOA22" s="249"/>
      <c r="OOB22" s="249"/>
      <c r="OOC22" s="249"/>
      <c r="OOD22" s="249"/>
      <c r="OOE22" s="249"/>
      <c r="OOF22" s="249"/>
      <c r="OOG22" s="249"/>
      <c r="OOH22" s="249"/>
      <c r="OOI22" s="249"/>
      <c r="OOJ22" s="249"/>
      <c r="OOK22" s="249"/>
      <c r="OOL22" s="249"/>
      <c r="OOM22" s="249"/>
      <c r="OON22" s="249"/>
      <c r="OOO22" s="249"/>
      <c r="OOP22" s="249"/>
      <c r="OOQ22" s="249"/>
      <c r="OOR22" s="249"/>
      <c r="OOS22" s="249"/>
      <c r="OOT22" s="249"/>
      <c r="OOU22" s="249"/>
      <c r="OOV22" s="249"/>
      <c r="OOW22" s="249"/>
      <c r="OOX22" s="249"/>
      <c r="OOY22" s="249"/>
      <c r="OOZ22" s="249"/>
      <c r="OPA22" s="249"/>
      <c r="OPB22" s="249"/>
      <c r="OPC22" s="249"/>
      <c r="OPD22" s="249"/>
      <c r="OPE22" s="249"/>
      <c r="OPF22" s="249"/>
      <c r="OPG22" s="249"/>
      <c r="OPH22" s="249"/>
      <c r="OPI22" s="249"/>
      <c r="OPJ22" s="249"/>
      <c r="OPK22" s="249"/>
      <c r="OPL22" s="249"/>
      <c r="OPM22" s="249"/>
      <c r="OPN22" s="249"/>
      <c r="OPO22" s="249"/>
      <c r="OPP22" s="249"/>
      <c r="OPQ22" s="249"/>
      <c r="OPR22" s="249"/>
      <c r="OPS22" s="249"/>
      <c r="OPT22" s="249"/>
      <c r="OPU22" s="249"/>
      <c r="OPV22" s="249"/>
      <c r="OPW22" s="249"/>
      <c r="OPX22" s="249"/>
      <c r="OPY22" s="249"/>
      <c r="OPZ22" s="249"/>
      <c r="OQA22" s="249"/>
      <c r="OQB22" s="249"/>
      <c r="OQC22" s="249"/>
      <c r="OQD22" s="249"/>
      <c r="OQE22" s="249"/>
      <c r="OQF22" s="249"/>
      <c r="OQG22" s="249"/>
      <c r="OQH22" s="249"/>
      <c r="OQI22" s="249"/>
      <c r="OQJ22" s="249"/>
      <c r="OQK22" s="249"/>
      <c r="OQL22" s="249"/>
      <c r="OQM22" s="249"/>
      <c r="OQN22" s="249"/>
      <c r="OQO22" s="249"/>
      <c r="OQP22" s="249"/>
      <c r="OQQ22" s="249"/>
      <c r="OQR22" s="249"/>
      <c r="OQS22" s="249"/>
      <c r="OQT22" s="249"/>
      <c r="OQU22" s="249"/>
      <c r="OQV22" s="249"/>
      <c r="OQW22" s="249"/>
      <c r="OQX22" s="249"/>
      <c r="OQY22" s="249"/>
      <c r="OQZ22" s="249"/>
      <c r="ORA22" s="249"/>
      <c r="ORB22" s="249"/>
      <c r="ORC22" s="249"/>
      <c r="ORD22" s="249"/>
      <c r="ORE22" s="249"/>
      <c r="ORF22" s="249"/>
      <c r="ORG22" s="249"/>
      <c r="ORH22" s="249"/>
      <c r="ORI22" s="249"/>
      <c r="ORJ22" s="249"/>
      <c r="ORK22" s="249"/>
      <c r="ORL22" s="249"/>
      <c r="ORM22" s="249"/>
      <c r="ORN22" s="249"/>
      <c r="ORO22" s="249"/>
      <c r="ORP22" s="249"/>
      <c r="ORQ22" s="249"/>
      <c r="ORR22" s="249"/>
      <c r="ORS22" s="249"/>
      <c r="ORT22" s="249"/>
      <c r="ORU22" s="249"/>
      <c r="ORV22" s="249"/>
      <c r="ORW22" s="249"/>
      <c r="ORX22" s="249"/>
      <c r="ORY22" s="249"/>
      <c r="ORZ22" s="249"/>
      <c r="OSA22" s="249"/>
      <c r="OSB22" s="249"/>
      <c r="OSC22" s="249"/>
      <c r="OSD22" s="249"/>
      <c r="OSE22" s="249"/>
      <c r="OSF22" s="249"/>
      <c r="OSG22" s="249"/>
      <c r="OSH22" s="249"/>
      <c r="OSI22" s="249"/>
      <c r="OSJ22" s="249"/>
      <c r="OSK22" s="249"/>
      <c r="OSL22" s="249"/>
      <c r="OSM22" s="249"/>
      <c r="OSN22" s="249"/>
      <c r="OSO22" s="249"/>
      <c r="OSP22" s="249"/>
      <c r="OSQ22" s="249"/>
      <c r="OSR22" s="249"/>
      <c r="OSS22" s="249"/>
      <c r="OST22" s="249"/>
      <c r="OSU22" s="249"/>
      <c r="OSV22" s="249"/>
      <c r="OSW22" s="249"/>
      <c r="OSX22" s="249"/>
      <c r="OSY22" s="249"/>
      <c r="OSZ22" s="249"/>
      <c r="OTA22" s="249"/>
      <c r="OTB22" s="249"/>
      <c r="OTC22" s="249"/>
      <c r="OTD22" s="249"/>
      <c r="OTE22" s="249"/>
      <c r="OTF22" s="249"/>
      <c r="OTG22" s="249"/>
      <c r="OTH22" s="249"/>
      <c r="OTI22" s="249"/>
      <c r="OTJ22" s="249"/>
      <c r="OTK22" s="249"/>
      <c r="OTL22" s="249"/>
      <c r="OTM22" s="249"/>
      <c r="OTN22" s="249"/>
      <c r="OTO22" s="249"/>
      <c r="OTP22" s="249"/>
      <c r="OTQ22" s="249"/>
      <c r="OTR22" s="249"/>
      <c r="OTS22" s="249"/>
      <c r="OTT22" s="249"/>
      <c r="OTU22" s="249"/>
      <c r="OTV22" s="249"/>
      <c r="OTW22" s="249"/>
      <c r="OTX22" s="249"/>
      <c r="OTY22" s="249"/>
      <c r="OTZ22" s="249"/>
      <c r="OUA22" s="249"/>
      <c r="OUB22" s="249"/>
      <c r="OUC22" s="249"/>
      <c r="OUD22" s="249"/>
      <c r="OUE22" s="249"/>
      <c r="OUF22" s="249"/>
      <c r="OUG22" s="249"/>
      <c r="OUH22" s="249"/>
      <c r="OUI22" s="249"/>
      <c r="OUJ22" s="249"/>
      <c r="OUK22" s="249"/>
      <c r="OUL22" s="249"/>
      <c r="OUM22" s="249"/>
      <c r="OUN22" s="249"/>
      <c r="OUO22" s="249"/>
      <c r="OUP22" s="249"/>
      <c r="OUQ22" s="249"/>
      <c r="OUR22" s="249"/>
      <c r="OUS22" s="249"/>
      <c r="OUT22" s="249"/>
      <c r="OUU22" s="249"/>
      <c r="OUV22" s="249"/>
      <c r="OUW22" s="249"/>
      <c r="OUX22" s="249"/>
      <c r="OUY22" s="249"/>
      <c r="OUZ22" s="249"/>
      <c r="OVA22" s="249"/>
      <c r="OVB22" s="249"/>
      <c r="OVC22" s="249"/>
      <c r="OVD22" s="249"/>
      <c r="OVE22" s="249"/>
      <c r="OVF22" s="249"/>
      <c r="OVG22" s="249"/>
      <c r="OVH22" s="249"/>
      <c r="OVI22" s="249"/>
      <c r="OVJ22" s="249"/>
      <c r="OVK22" s="249"/>
      <c r="OVL22" s="249"/>
      <c r="OVM22" s="249"/>
      <c r="OVN22" s="249"/>
      <c r="OVO22" s="249"/>
      <c r="OVP22" s="249"/>
      <c r="OVQ22" s="249"/>
      <c r="OVR22" s="249"/>
      <c r="OVS22" s="249"/>
      <c r="OVT22" s="249"/>
      <c r="OVU22" s="249"/>
      <c r="OVV22" s="249"/>
      <c r="OVW22" s="249"/>
      <c r="OVX22" s="249"/>
      <c r="OVY22" s="249"/>
      <c r="OVZ22" s="249"/>
      <c r="OWA22" s="249"/>
      <c r="OWB22" s="249"/>
      <c r="OWC22" s="249"/>
      <c r="OWD22" s="249"/>
      <c r="OWE22" s="249"/>
      <c r="OWF22" s="249"/>
      <c r="OWG22" s="249"/>
      <c r="OWH22" s="249"/>
      <c r="OWI22" s="249"/>
      <c r="OWJ22" s="249"/>
      <c r="OWK22" s="249"/>
      <c r="OWL22" s="249"/>
      <c r="OWM22" s="249"/>
      <c r="OWN22" s="249"/>
      <c r="OWO22" s="249"/>
      <c r="OWP22" s="249"/>
      <c r="OWQ22" s="249"/>
      <c r="OWR22" s="249"/>
      <c r="OWS22" s="249"/>
      <c r="OWT22" s="249"/>
      <c r="OWU22" s="249"/>
      <c r="OWV22" s="249"/>
      <c r="OWW22" s="249"/>
      <c r="OWX22" s="249"/>
      <c r="OWY22" s="249"/>
      <c r="OWZ22" s="249"/>
      <c r="OXA22" s="249"/>
      <c r="OXB22" s="249"/>
      <c r="OXC22" s="249"/>
      <c r="OXD22" s="249"/>
      <c r="OXE22" s="249"/>
      <c r="OXF22" s="249"/>
      <c r="OXG22" s="249"/>
      <c r="OXH22" s="249"/>
      <c r="OXI22" s="249"/>
      <c r="OXJ22" s="249"/>
      <c r="OXK22" s="249"/>
      <c r="OXL22" s="249"/>
      <c r="OXM22" s="249"/>
      <c r="OXN22" s="249"/>
      <c r="OXO22" s="249"/>
      <c r="OXP22" s="249"/>
      <c r="OXQ22" s="249"/>
      <c r="OXR22" s="249"/>
      <c r="OXS22" s="249"/>
      <c r="OXT22" s="249"/>
      <c r="OXU22" s="249"/>
      <c r="OXV22" s="249"/>
      <c r="OXW22" s="249"/>
      <c r="OXX22" s="249"/>
      <c r="OXY22" s="249"/>
      <c r="OXZ22" s="249"/>
      <c r="OYA22" s="249"/>
      <c r="OYB22" s="249"/>
      <c r="OYC22" s="249"/>
      <c r="OYD22" s="249"/>
      <c r="OYE22" s="249"/>
      <c r="OYF22" s="249"/>
      <c r="OYG22" s="249"/>
      <c r="OYH22" s="249"/>
      <c r="OYI22" s="249"/>
      <c r="OYJ22" s="249"/>
      <c r="OYK22" s="249"/>
      <c r="OYL22" s="249"/>
      <c r="OYM22" s="249"/>
      <c r="OYN22" s="249"/>
      <c r="OYO22" s="249"/>
      <c r="OYP22" s="249"/>
      <c r="OYQ22" s="249"/>
      <c r="OYR22" s="249"/>
      <c r="OYS22" s="249"/>
      <c r="OYT22" s="249"/>
      <c r="OYU22" s="249"/>
      <c r="OYV22" s="249"/>
      <c r="OYW22" s="249"/>
      <c r="OYX22" s="249"/>
      <c r="OYY22" s="249"/>
      <c r="OYZ22" s="249"/>
      <c r="OZA22" s="249"/>
      <c r="OZB22" s="249"/>
      <c r="OZC22" s="249"/>
      <c r="OZD22" s="249"/>
      <c r="OZE22" s="249"/>
      <c r="OZF22" s="249"/>
      <c r="OZG22" s="249"/>
      <c r="OZH22" s="249"/>
      <c r="OZI22" s="249"/>
      <c r="OZJ22" s="249"/>
      <c r="OZK22" s="249"/>
      <c r="OZL22" s="249"/>
      <c r="OZM22" s="249"/>
      <c r="OZN22" s="249"/>
      <c r="OZO22" s="249"/>
      <c r="OZP22" s="249"/>
      <c r="OZQ22" s="249"/>
      <c r="OZR22" s="249"/>
      <c r="OZS22" s="249"/>
      <c r="OZT22" s="249"/>
      <c r="OZU22" s="249"/>
      <c r="OZV22" s="249"/>
      <c r="OZW22" s="249"/>
      <c r="OZX22" s="249"/>
      <c r="OZY22" s="249"/>
      <c r="OZZ22" s="249"/>
      <c r="PAA22" s="249"/>
      <c r="PAB22" s="249"/>
      <c r="PAC22" s="249"/>
      <c r="PAD22" s="249"/>
      <c r="PAE22" s="249"/>
      <c r="PAF22" s="249"/>
      <c r="PAG22" s="249"/>
      <c r="PAH22" s="249"/>
      <c r="PAI22" s="249"/>
      <c r="PAJ22" s="249"/>
      <c r="PAK22" s="249"/>
      <c r="PAL22" s="249"/>
      <c r="PAM22" s="249"/>
      <c r="PAN22" s="249"/>
      <c r="PAO22" s="249"/>
      <c r="PAP22" s="249"/>
      <c r="PAQ22" s="249"/>
      <c r="PAR22" s="249"/>
      <c r="PAS22" s="249"/>
      <c r="PAT22" s="249"/>
      <c r="PAU22" s="249"/>
      <c r="PAV22" s="249"/>
      <c r="PAW22" s="249"/>
      <c r="PAX22" s="249"/>
      <c r="PAY22" s="249"/>
      <c r="PAZ22" s="249"/>
      <c r="PBA22" s="249"/>
      <c r="PBB22" s="249"/>
      <c r="PBC22" s="249"/>
      <c r="PBD22" s="249"/>
      <c r="PBE22" s="249"/>
      <c r="PBF22" s="249"/>
      <c r="PBG22" s="249"/>
      <c r="PBH22" s="249"/>
      <c r="PBI22" s="249"/>
      <c r="PBJ22" s="249"/>
      <c r="PBK22" s="249"/>
      <c r="PBL22" s="249"/>
      <c r="PBM22" s="249"/>
      <c r="PBN22" s="249"/>
      <c r="PBO22" s="249"/>
      <c r="PBP22" s="249"/>
      <c r="PBQ22" s="249"/>
      <c r="PBR22" s="249"/>
      <c r="PBS22" s="249"/>
      <c r="PBT22" s="249"/>
      <c r="PBU22" s="249"/>
      <c r="PBV22" s="249"/>
      <c r="PBW22" s="249"/>
      <c r="PBX22" s="249"/>
      <c r="PBY22" s="249"/>
      <c r="PBZ22" s="249"/>
      <c r="PCA22" s="249"/>
      <c r="PCB22" s="249"/>
      <c r="PCC22" s="249"/>
      <c r="PCD22" s="249"/>
      <c r="PCE22" s="249"/>
      <c r="PCF22" s="249"/>
      <c r="PCG22" s="249"/>
      <c r="PCH22" s="249"/>
      <c r="PCI22" s="249"/>
      <c r="PCJ22" s="249"/>
      <c r="PCK22" s="249"/>
      <c r="PCL22" s="249"/>
      <c r="PCM22" s="249"/>
      <c r="PCN22" s="249"/>
      <c r="PCO22" s="249"/>
      <c r="PCP22" s="249"/>
      <c r="PCQ22" s="249"/>
      <c r="PCR22" s="249"/>
      <c r="PCS22" s="249"/>
      <c r="PCT22" s="249"/>
      <c r="PCU22" s="249"/>
      <c r="PCV22" s="249"/>
      <c r="PCW22" s="249"/>
      <c r="PCX22" s="249"/>
      <c r="PCY22" s="249"/>
      <c r="PCZ22" s="249"/>
      <c r="PDA22" s="249"/>
      <c r="PDB22" s="249"/>
      <c r="PDC22" s="249"/>
      <c r="PDD22" s="249"/>
      <c r="PDE22" s="249"/>
      <c r="PDF22" s="249"/>
      <c r="PDG22" s="249"/>
      <c r="PDH22" s="249"/>
      <c r="PDI22" s="249"/>
      <c r="PDJ22" s="249"/>
      <c r="PDK22" s="249"/>
      <c r="PDL22" s="249"/>
      <c r="PDM22" s="249"/>
      <c r="PDN22" s="249"/>
      <c r="PDO22" s="249"/>
      <c r="PDP22" s="249"/>
      <c r="PDQ22" s="249"/>
      <c r="PDR22" s="249"/>
      <c r="PDS22" s="249"/>
      <c r="PDT22" s="249"/>
      <c r="PDU22" s="249"/>
      <c r="PDV22" s="249"/>
      <c r="PDW22" s="249"/>
      <c r="PDX22" s="249"/>
      <c r="PDY22" s="249"/>
      <c r="PDZ22" s="249"/>
      <c r="PEA22" s="249"/>
      <c r="PEB22" s="249"/>
      <c r="PEC22" s="249"/>
      <c r="PED22" s="249"/>
      <c r="PEE22" s="249"/>
      <c r="PEF22" s="249"/>
      <c r="PEG22" s="249"/>
      <c r="PEH22" s="249"/>
      <c r="PEI22" s="249"/>
      <c r="PEJ22" s="249"/>
      <c r="PEK22" s="249"/>
      <c r="PEL22" s="249"/>
      <c r="PEM22" s="249"/>
      <c r="PEN22" s="249"/>
      <c r="PEO22" s="249"/>
      <c r="PEP22" s="249"/>
      <c r="PEQ22" s="249"/>
      <c r="PER22" s="249"/>
      <c r="PES22" s="249"/>
      <c r="PET22" s="249"/>
      <c r="PEU22" s="249"/>
      <c r="PEV22" s="249"/>
      <c r="PEW22" s="249"/>
      <c r="PEX22" s="249"/>
      <c r="PEY22" s="249"/>
      <c r="PEZ22" s="249"/>
      <c r="PFA22" s="249"/>
      <c r="PFB22" s="249"/>
      <c r="PFC22" s="249"/>
      <c r="PFD22" s="249"/>
      <c r="PFE22" s="249"/>
      <c r="PFF22" s="249"/>
      <c r="PFG22" s="249"/>
      <c r="PFH22" s="249"/>
      <c r="PFI22" s="249"/>
      <c r="PFJ22" s="249"/>
      <c r="PFK22" s="249"/>
      <c r="PFL22" s="249"/>
      <c r="PFM22" s="249"/>
      <c r="PFN22" s="249"/>
      <c r="PFO22" s="249"/>
      <c r="PFP22" s="249"/>
      <c r="PFQ22" s="249"/>
      <c r="PFR22" s="249"/>
      <c r="PFS22" s="249"/>
      <c r="PFT22" s="249"/>
      <c r="PFU22" s="249"/>
      <c r="PFV22" s="249"/>
      <c r="PFW22" s="249"/>
      <c r="PFX22" s="249"/>
      <c r="PFY22" s="249"/>
      <c r="PFZ22" s="249"/>
      <c r="PGA22" s="249"/>
      <c r="PGB22" s="249"/>
      <c r="PGC22" s="249"/>
      <c r="PGD22" s="249"/>
      <c r="PGE22" s="249"/>
      <c r="PGF22" s="249"/>
      <c r="PGG22" s="249"/>
      <c r="PGH22" s="249"/>
      <c r="PGI22" s="249"/>
      <c r="PGJ22" s="249"/>
      <c r="PGK22" s="249"/>
      <c r="PGL22" s="249"/>
      <c r="PGM22" s="249"/>
      <c r="PGN22" s="249"/>
      <c r="PGO22" s="249"/>
      <c r="PGP22" s="249"/>
      <c r="PGQ22" s="249"/>
      <c r="PGR22" s="249"/>
      <c r="PGS22" s="249"/>
      <c r="PGT22" s="249"/>
      <c r="PGU22" s="249"/>
      <c r="PGV22" s="249"/>
      <c r="PGW22" s="249"/>
      <c r="PGX22" s="249"/>
      <c r="PGY22" s="249"/>
      <c r="PGZ22" s="249"/>
      <c r="PHA22" s="249"/>
      <c r="PHB22" s="249"/>
      <c r="PHC22" s="249"/>
      <c r="PHD22" s="249"/>
      <c r="PHE22" s="249"/>
      <c r="PHF22" s="249"/>
      <c r="PHG22" s="249"/>
      <c r="PHH22" s="249"/>
      <c r="PHI22" s="249"/>
      <c r="PHJ22" s="249"/>
      <c r="PHK22" s="249"/>
      <c r="PHL22" s="249"/>
      <c r="PHM22" s="249"/>
      <c r="PHN22" s="249"/>
      <c r="PHO22" s="249"/>
      <c r="PHP22" s="249"/>
      <c r="PHQ22" s="249"/>
      <c r="PHR22" s="249"/>
      <c r="PHS22" s="249"/>
      <c r="PHT22" s="249"/>
      <c r="PHU22" s="249"/>
      <c r="PHV22" s="249"/>
      <c r="PHW22" s="249"/>
      <c r="PHX22" s="249"/>
      <c r="PHY22" s="249"/>
      <c r="PHZ22" s="249"/>
      <c r="PIA22" s="249"/>
      <c r="PIB22" s="249"/>
      <c r="PIC22" s="249"/>
      <c r="PID22" s="249"/>
      <c r="PIE22" s="249"/>
      <c r="PIF22" s="249"/>
      <c r="PIG22" s="249"/>
      <c r="PIH22" s="249"/>
      <c r="PII22" s="249"/>
      <c r="PIJ22" s="249"/>
      <c r="PIK22" s="249"/>
      <c r="PIL22" s="249"/>
      <c r="PIM22" s="249"/>
      <c r="PIN22" s="249"/>
      <c r="PIO22" s="249"/>
      <c r="PIP22" s="249"/>
      <c r="PIQ22" s="249"/>
      <c r="PIR22" s="249"/>
      <c r="PIS22" s="249"/>
      <c r="PIT22" s="249"/>
      <c r="PIU22" s="249"/>
      <c r="PIV22" s="249"/>
      <c r="PIW22" s="249"/>
      <c r="PIX22" s="249"/>
      <c r="PIY22" s="249"/>
      <c r="PIZ22" s="249"/>
      <c r="PJA22" s="249"/>
      <c r="PJB22" s="249"/>
      <c r="PJC22" s="249"/>
      <c r="PJD22" s="249"/>
      <c r="PJE22" s="249"/>
      <c r="PJF22" s="249"/>
      <c r="PJG22" s="249"/>
      <c r="PJH22" s="249"/>
      <c r="PJI22" s="249"/>
      <c r="PJJ22" s="249"/>
      <c r="PJK22" s="249"/>
      <c r="PJL22" s="249"/>
      <c r="PJM22" s="249"/>
      <c r="PJN22" s="249"/>
      <c r="PJO22" s="249"/>
      <c r="PJP22" s="249"/>
      <c r="PJQ22" s="249"/>
      <c r="PJR22" s="249"/>
      <c r="PJS22" s="249"/>
      <c r="PJT22" s="249"/>
      <c r="PJU22" s="249"/>
      <c r="PJV22" s="249"/>
      <c r="PJW22" s="249"/>
      <c r="PJX22" s="249"/>
      <c r="PJY22" s="249"/>
      <c r="PJZ22" s="249"/>
      <c r="PKA22" s="249"/>
      <c r="PKB22" s="249"/>
      <c r="PKC22" s="249"/>
      <c r="PKD22" s="249"/>
      <c r="PKE22" s="249"/>
      <c r="PKF22" s="249"/>
      <c r="PKG22" s="249"/>
      <c r="PKH22" s="249"/>
      <c r="PKI22" s="249"/>
      <c r="PKJ22" s="249"/>
      <c r="PKK22" s="249"/>
      <c r="PKL22" s="249"/>
      <c r="PKM22" s="249"/>
      <c r="PKN22" s="249"/>
      <c r="PKO22" s="249"/>
      <c r="PKP22" s="249"/>
      <c r="PKQ22" s="249"/>
      <c r="PKR22" s="249"/>
      <c r="PKS22" s="249"/>
      <c r="PKT22" s="249"/>
      <c r="PKU22" s="249"/>
      <c r="PKV22" s="249"/>
      <c r="PKW22" s="249"/>
      <c r="PKX22" s="249"/>
      <c r="PKY22" s="249"/>
      <c r="PKZ22" s="249"/>
      <c r="PLA22" s="249"/>
      <c r="PLB22" s="249"/>
      <c r="PLC22" s="249"/>
      <c r="PLD22" s="249"/>
      <c r="PLE22" s="249"/>
      <c r="PLF22" s="249"/>
      <c r="PLG22" s="249"/>
      <c r="PLH22" s="249"/>
      <c r="PLI22" s="249"/>
      <c r="PLJ22" s="249"/>
      <c r="PLK22" s="249"/>
      <c r="PLL22" s="249"/>
      <c r="PLM22" s="249"/>
      <c r="PLN22" s="249"/>
      <c r="PLO22" s="249"/>
      <c r="PLP22" s="249"/>
      <c r="PLQ22" s="249"/>
      <c r="PLR22" s="249"/>
      <c r="PLS22" s="249"/>
      <c r="PLT22" s="249"/>
      <c r="PLU22" s="249"/>
      <c r="PLV22" s="249"/>
      <c r="PLW22" s="249"/>
      <c r="PLX22" s="249"/>
      <c r="PLY22" s="249"/>
      <c r="PLZ22" s="249"/>
      <c r="PMA22" s="249"/>
      <c r="PMB22" s="249"/>
      <c r="PMC22" s="249"/>
      <c r="PMD22" s="249"/>
      <c r="PME22" s="249"/>
      <c r="PMF22" s="249"/>
      <c r="PMG22" s="249"/>
      <c r="PMH22" s="249"/>
      <c r="PMI22" s="249"/>
      <c r="PMJ22" s="249"/>
      <c r="PMK22" s="249"/>
      <c r="PML22" s="249"/>
      <c r="PMM22" s="249"/>
      <c r="PMN22" s="249"/>
      <c r="PMO22" s="249"/>
      <c r="PMP22" s="249"/>
      <c r="PMQ22" s="249"/>
      <c r="PMR22" s="249"/>
      <c r="PMS22" s="249"/>
      <c r="PMT22" s="249"/>
      <c r="PMU22" s="249"/>
      <c r="PMV22" s="249"/>
      <c r="PMW22" s="249"/>
      <c r="PMX22" s="249"/>
      <c r="PMY22" s="249"/>
      <c r="PMZ22" s="249"/>
      <c r="PNA22" s="249"/>
      <c r="PNB22" s="249"/>
      <c r="PNC22" s="249"/>
      <c r="PND22" s="249"/>
      <c r="PNE22" s="249"/>
      <c r="PNF22" s="249"/>
      <c r="PNG22" s="249"/>
      <c r="PNH22" s="249"/>
      <c r="PNI22" s="249"/>
      <c r="PNJ22" s="249"/>
      <c r="PNK22" s="249"/>
      <c r="PNL22" s="249"/>
      <c r="PNM22" s="249"/>
      <c r="PNN22" s="249"/>
      <c r="PNO22" s="249"/>
      <c r="PNP22" s="249"/>
      <c r="PNQ22" s="249"/>
      <c r="PNR22" s="249"/>
      <c r="PNS22" s="249"/>
      <c r="PNT22" s="249"/>
      <c r="PNU22" s="249"/>
      <c r="PNV22" s="249"/>
      <c r="PNW22" s="249"/>
      <c r="PNX22" s="249"/>
      <c r="PNY22" s="249"/>
      <c r="PNZ22" s="249"/>
      <c r="POA22" s="249"/>
      <c r="POB22" s="249"/>
      <c r="POC22" s="249"/>
      <c r="POD22" s="249"/>
      <c r="POE22" s="249"/>
      <c r="POF22" s="249"/>
      <c r="POG22" s="249"/>
      <c r="POH22" s="249"/>
      <c r="POI22" s="249"/>
      <c r="POJ22" s="249"/>
      <c r="POK22" s="249"/>
      <c r="POL22" s="249"/>
      <c r="POM22" s="249"/>
      <c r="PON22" s="249"/>
      <c r="POO22" s="249"/>
      <c r="POP22" s="249"/>
      <c r="POQ22" s="249"/>
      <c r="POR22" s="249"/>
      <c r="POS22" s="249"/>
      <c r="POT22" s="249"/>
      <c r="POU22" s="249"/>
      <c r="POV22" s="249"/>
      <c r="POW22" s="249"/>
      <c r="POX22" s="249"/>
      <c r="POY22" s="249"/>
      <c r="POZ22" s="249"/>
      <c r="PPA22" s="249"/>
      <c r="PPB22" s="249"/>
      <c r="PPC22" s="249"/>
      <c r="PPD22" s="249"/>
      <c r="PPE22" s="249"/>
      <c r="PPF22" s="249"/>
      <c r="PPG22" s="249"/>
      <c r="PPH22" s="249"/>
      <c r="PPI22" s="249"/>
      <c r="PPJ22" s="249"/>
      <c r="PPK22" s="249"/>
      <c r="PPL22" s="249"/>
      <c r="PPM22" s="249"/>
      <c r="PPN22" s="249"/>
      <c r="PPO22" s="249"/>
      <c r="PPP22" s="249"/>
      <c r="PPQ22" s="249"/>
      <c r="PPR22" s="249"/>
      <c r="PPS22" s="249"/>
      <c r="PPT22" s="249"/>
      <c r="PPU22" s="249"/>
      <c r="PPV22" s="249"/>
      <c r="PPW22" s="249"/>
      <c r="PPX22" s="249"/>
      <c r="PPY22" s="249"/>
      <c r="PPZ22" s="249"/>
      <c r="PQA22" s="249"/>
      <c r="PQB22" s="249"/>
      <c r="PQC22" s="249"/>
      <c r="PQD22" s="249"/>
      <c r="PQE22" s="249"/>
      <c r="PQF22" s="249"/>
      <c r="PQG22" s="249"/>
      <c r="PQH22" s="249"/>
      <c r="PQI22" s="249"/>
      <c r="PQJ22" s="249"/>
      <c r="PQK22" s="249"/>
      <c r="PQL22" s="249"/>
      <c r="PQM22" s="249"/>
      <c r="PQN22" s="249"/>
      <c r="PQO22" s="249"/>
      <c r="PQP22" s="249"/>
      <c r="PQQ22" s="249"/>
      <c r="PQR22" s="249"/>
      <c r="PQS22" s="249"/>
      <c r="PQT22" s="249"/>
      <c r="PQU22" s="249"/>
      <c r="PQV22" s="249"/>
      <c r="PQW22" s="249"/>
      <c r="PQX22" s="249"/>
      <c r="PQY22" s="249"/>
      <c r="PQZ22" s="249"/>
      <c r="PRA22" s="249"/>
      <c r="PRB22" s="249"/>
      <c r="PRC22" s="249"/>
      <c r="PRD22" s="249"/>
      <c r="PRE22" s="249"/>
      <c r="PRF22" s="249"/>
      <c r="PRG22" s="249"/>
      <c r="PRH22" s="249"/>
      <c r="PRI22" s="249"/>
      <c r="PRJ22" s="249"/>
      <c r="PRK22" s="249"/>
      <c r="PRL22" s="249"/>
      <c r="PRM22" s="249"/>
      <c r="PRN22" s="249"/>
      <c r="PRO22" s="249"/>
      <c r="PRP22" s="249"/>
      <c r="PRQ22" s="249"/>
      <c r="PRR22" s="249"/>
      <c r="PRS22" s="249"/>
      <c r="PRT22" s="249"/>
      <c r="PRU22" s="249"/>
      <c r="PRV22" s="249"/>
      <c r="PRW22" s="249"/>
      <c r="PRX22" s="249"/>
      <c r="PRY22" s="249"/>
      <c r="PRZ22" s="249"/>
      <c r="PSA22" s="249"/>
      <c r="PSB22" s="249"/>
      <c r="PSC22" s="249"/>
      <c r="PSD22" s="249"/>
      <c r="PSE22" s="249"/>
      <c r="PSF22" s="249"/>
      <c r="PSG22" s="249"/>
      <c r="PSH22" s="249"/>
      <c r="PSI22" s="249"/>
      <c r="PSJ22" s="249"/>
      <c r="PSK22" s="249"/>
      <c r="PSL22" s="249"/>
      <c r="PSM22" s="249"/>
      <c r="PSN22" s="249"/>
      <c r="PSO22" s="249"/>
      <c r="PSP22" s="249"/>
      <c r="PSQ22" s="249"/>
      <c r="PSR22" s="249"/>
      <c r="PSS22" s="249"/>
      <c r="PST22" s="249"/>
      <c r="PSU22" s="249"/>
      <c r="PSV22" s="249"/>
      <c r="PSW22" s="249"/>
      <c r="PSX22" s="249"/>
      <c r="PSY22" s="249"/>
      <c r="PSZ22" s="249"/>
      <c r="PTA22" s="249"/>
      <c r="PTB22" s="249"/>
      <c r="PTC22" s="249"/>
      <c r="PTD22" s="249"/>
      <c r="PTE22" s="249"/>
      <c r="PTF22" s="249"/>
      <c r="PTG22" s="249"/>
      <c r="PTH22" s="249"/>
      <c r="PTI22" s="249"/>
      <c r="PTJ22" s="249"/>
      <c r="PTK22" s="249"/>
      <c r="PTL22" s="249"/>
      <c r="PTM22" s="249"/>
      <c r="PTN22" s="249"/>
      <c r="PTO22" s="249"/>
      <c r="PTP22" s="249"/>
      <c r="PTQ22" s="249"/>
      <c r="PTR22" s="249"/>
      <c r="PTS22" s="249"/>
      <c r="PTT22" s="249"/>
      <c r="PTU22" s="249"/>
      <c r="PTV22" s="249"/>
      <c r="PTW22" s="249"/>
      <c r="PTX22" s="249"/>
      <c r="PTY22" s="249"/>
      <c r="PTZ22" s="249"/>
      <c r="PUA22" s="249"/>
      <c r="PUB22" s="249"/>
      <c r="PUC22" s="249"/>
      <c r="PUD22" s="249"/>
      <c r="PUE22" s="249"/>
      <c r="PUF22" s="249"/>
      <c r="PUG22" s="249"/>
      <c r="PUH22" s="249"/>
      <c r="PUI22" s="249"/>
      <c r="PUJ22" s="249"/>
      <c r="PUK22" s="249"/>
      <c r="PUL22" s="249"/>
      <c r="PUM22" s="249"/>
      <c r="PUN22" s="249"/>
      <c r="PUO22" s="249"/>
      <c r="PUP22" s="249"/>
      <c r="PUQ22" s="249"/>
      <c r="PUR22" s="249"/>
      <c r="PUS22" s="249"/>
      <c r="PUT22" s="249"/>
      <c r="PUU22" s="249"/>
      <c r="PUV22" s="249"/>
      <c r="PUW22" s="249"/>
      <c r="PUX22" s="249"/>
      <c r="PUY22" s="249"/>
      <c r="PUZ22" s="249"/>
      <c r="PVA22" s="249"/>
      <c r="PVB22" s="249"/>
      <c r="PVC22" s="249"/>
      <c r="PVD22" s="249"/>
      <c r="PVE22" s="249"/>
      <c r="PVF22" s="249"/>
      <c r="PVG22" s="249"/>
      <c r="PVH22" s="249"/>
      <c r="PVI22" s="249"/>
      <c r="PVJ22" s="249"/>
      <c r="PVK22" s="249"/>
      <c r="PVL22" s="249"/>
      <c r="PVM22" s="249"/>
      <c r="PVN22" s="249"/>
      <c r="PVO22" s="249"/>
      <c r="PVP22" s="249"/>
      <c r="PVQ22" s="249"/>
      <c r="PVR22" s="249"/>
      <c r="PVS22" s="249"/>
      <c r="PVT22" s="249"/>
      <c r="PVU22" s="249"/>
      <c r="PVV22" s="249"/>
      <c r="PVW22" s="249"/>
      <c r="PVX22" s="249"/>
      <c r="PVY22" s="249"/>
      <c r="PVZ22" s="249"/>
      <c r="PWA22" s="249"/>
      <c r="PWB22" s="249"/>
      <c r="PWC22" s="249"/>
      <c r="PWD22" s="249"/>
      <c r="PWE22" s="249"/>
      <c r="PWF22" s="249"/>
      <c r="PWG22" s="249"/>
      <c r="PWH22" s="249"/>
      <c r="PWI22" s="249"/>
      <c r="PWJ22" s="249"/>
      <c r="PWK22" s="249"/>
      <c r="PWL22" s="249"/>
      <c r="PWM22" s="249"/>
      <c r="PWN22" s="249"/>
      <c r="PWO22" s="249"/>
      <c r="PWP22" s="249"/>
      <c r="PWQ22" s="249"/>
      <c r="PWR22" s="249"/>
      <c r="PWS22" s="249"/>
      <c r="PWT22" s="249"/>
      <c r="PWU22" s="249"/>
      <c r="PWV22" s="249"/>
      <c r="PWW22" s="249"/>
      <c r="PWX22" s="249"/>
      <c r="PWY22" s="249"/>
      <c r="PWZ22" s="249"/>
      <c r="PXA22" s="249"/>
      <c r="PXB22" s="249"/>
      <c r="PXC22" s="249"/>
      <c r="PXD22" s="249"/>
      <c r="PXE22" s="249"/>
      <c r="PXF22" s="249"/>
      <c r="PXG22" s="249"/>
      <c r="PXH22" s="249"/>
      <c r="PXI22" s="249"/>
      <c r="PXJ22" s="249"/>
      <c r="PXK22" s="249"/>
      <c r="PXL22" s="249"/>
      <c r="PXM22" s="249"/>
      <c r="PXN22" s="249"/>
      <c r="PXO22" s="249"/>
      <c r="PXP22" s="249"/>
      <c r="PXQ22" s="249"/>
      <c r="PXR22" s="249"/>
      <c r="PXS22" s="249"/>
      <c r="PXT22" s="249"/>
      <c r="PXU22" s="249"/>
      <c r="PXV22" s="249"/>
      <c r="PXW22" s="249"/>
      <c r="PXX22" s="249"/>
      <c r="PXY22" s="249"/>
      <c r="PXZ22" s="249"/>
      <c r="PYA22" s="249"/>
      <c r="PYB22" s="249"/>
      <c r="PYC22" s="249"/>
      <c r="PYD22" s="249"/>
      <c r="PYE22" s="249"/>
      <c r="PYF22" s="249"/>
      <c r="PYG22" s="249"/>
      <c r="PYH22" s="249"/>
      <c r="PYI22" s="249"/>
      <c r="PYJ22" s="249"/>
      <c r="PYK22" s="249"/>
      <c r="PYL22" s="249"/>
      <c r="PYM22" s="249"/>
      <c r="PYN22" s="249"/>
      <c r="PYO22" s="249"/>
      <c r="PYP22" s="249"/>
      <c r="PYQ22" s="249"/>
      <c r="PYR22" s="249"/>
      <c r="PYS22" s="249"/>
      <c r="PYT22" s="249"/>
      <c r="PYU22" s="249"/>
      <c r="PYV22" s="249"/>
      <c r="PYW22" s="249"/>
      <c r="PYX22" s="249"/>
      <c r="PYY22" s="249"/>
      <c r="PYZ22" s="249"/>
      <c r="PZA22" s="249"/>
      <c r="PZB22" s="249"/>
      <c r="PZC22" s="249"/>
      <c r="PZD22" s="249"/>
      <c r="PZE22" s="249"/>
      <c r="PZF22" s="249"/>
      <c r="PZG22" s="249"/>
      <c r="PZH22" s="249"/>
      <c r="PZI22" s="249"/>
      <c r="PZJ22" s="249"/>
      <c r="PZK22" s="249"/>
      <c r="PZL22" s="249"/>
      <c r="PZM22" s="249"/>
      <c r="PZN22" s="249"/>
      <c r="PZO22" s="249"/>
      <c r="PZP22" s="249"/>
      <c r="PZQ22" s="249"/>
      <c r="PZR22" s="249"/>
      <c r="PZS22" s="249"/>
      <c r="PZT22" s="249"/>
      <c r="PZU22" s="249"/>
      <c r="PZV22" s="249"/>
      <c r="PZW22" s="249"/>
      <c r="PZX22" s="249"/>
      <c r="PZY22" s="249"/>
      <c r="PZZ22" s="249"/>
      <c r="QAA22" s="249"/>
      <c r="QAB22" s="249"/>
      <c r="QAC22" s="249"/>
      <c r="QAD22" s="249"/>
      <c r="QAE22" s="249"/>
      <c r="QAF22" s="249"/>
      <c r="QAG22" s="249"/>
      <c r="QAH22" s="249"/>
      <c r="QAI22" s="249"/>
      <c r="QAJ22" s="249"/>
      <c r="QAK22" s="249"/>
      <c r="QAL22" s="249"/>
      <c r="QAM22" s="249"/>
      <c r="QAN22" s="249"/>
      <c r="QAO22" s="249"/>
      <c r="QAP22" s="249"/>
      <c r="QAQ22" s="249"/>
      <c r="QAR22" s="249"/>
      <c r="QAS22" s="249"/>
      <c r="QAT22" s="249"/>
      <c r="QAU22" s="249"/>
      <c r="QAV22" s="249"/>
      <c r="QAW22" s="249"/>
      <c r="QAX22" s="249"/>
      <c r="QAY22" s="249"/>
      <c r="QAZ22" s="249"/>
      <c r="QBA22" s="249"/>
      <c r="QBB22" s="249"/>
      <c r="QBC22" s="249"/>
      <c r="QBD22" s="249"/>
      <c r="QBE22" s="249"/>
      <c r="QBF22" s="249"/>
      <c r="QBG22" s="249"/>
      <c r="QBH22" s="249"/>
      <c r="QBI22" s="249"/>
      <c r="QBJ22" s="249"/>
      <c r="QBK22" s="249"/>
      <c r="QBL22" s="249"/>
      <c r="QBM22" s="249"/>
      <c r="QBN22" s="249"/>
      <c r="QBO22" s="249"/>
      <c r="QBP22" s="249"/>
      <c r="QBQ22" s="249"/>
      <c r="QBR22" s="249"/>
      <c r="QBS22" s="249"/>
      <c r="QBT22" s="249"/>
      <c r="QBU22" s="249"/>
      <c r="QBV22" s="249"/>
      <c r="QBW22" s="249"/>
      <c r="QBX22" s="249"/>
      <c r="QBY22" s="249"/>
      <c r="QBZ22" s="249"/>
      <c r="QCA22" s="249"/>
      <c r="QCB22" s="249"/>
      <c r="QCC22" s="249"/>
      <c r="QCD22" s="249"/>
      <c r="QCE22" s="249"/>
      <c r="QCF22" s="249"/>
      <c r="QCG22" s="249"/>
      <c r="QCH22" s="249"/>
      <c r="QCI22" s="249"/>
      <c r="QCJ22" s="249"/>
      <c r="QCK22" s="249"/>
      <c r="QCL22" s="249"/>
      <c r="QCM22" s="249"/>
      <c r="QCN22" s="249"/>
      <c r="QCO22" s="249"/>
      <c r="QCP22" s="249"/>
      <c r="QCQ22" s="249"/>
      <c r="QCR22" s="249"/>
      <c r="QCS22" s="249"/>
      <c r="QCT22" s="249"/>
      <c r="QCU22" s="249"/>
      <c r="QCV22" s="249"/>
      <c r="QCW22" s="249"/>
      <c r="QCX22" s="249"/>
      <c r="QCY22" s="249"/>
      <c r="QCZ22" s="249"/>
      <c r="QDA22" s="249"/>
      <c r="QDB22" s="249"/>
      <c r="QDC22" s="249"/>
      <c r="QDD22" s="249"/>
      <c r="QDE22" s="249"/>
      <c r="QDF22" s="249"/>
      <c r="QDG22" s="249"/>
      <c r="QDH22" s="249"/>
      <c r="QDI22" s="249"/>
      <c r="QDJ22" s="249"/>
      <c r="QDK22" s="249"/>
      <c r="QDL22" s="249"/>
      <c r="QDM22" s="249"/>
      <c r="QDN22" s="249"/>
      <c r="QDO22" s="249"/>
      <c r="QDP22" s="249"/>
      <c r="QDQ22" s="249"/>
      <c r="QDR22" s="249"/>
      <c r="QDS22" s="249"/>
      <c r="QDT22" s="249"/>
      <c r="QDU22" s="249"/>
      <c r="QDV22" s="249"/>
      <c r="QDW22" s="249"/>
      <c r="QDX22" s="249"/>
      <c r="QDY22" s="249"/>
      <c r="QDZ22" s="249"/>
      <c r="QEA22" s="249"/>
      <c r="QEB22" s="249"/>
      <c r="QEC22" s="249"/>
      <c r="QED22" s="249"/>
      <c r="QEE22" s="249"/>
      <c r="QEF22" s="249"/>
      <c r="QEG22" s="249"/>
      <c r="QEH22" s="249"/>
      <c r="QEI22" s="249"/>
      <c r="QEJ22" s="249"/>
      <c r="QEK22" s="249"/>
      <c r="QEL22" s="249"/>
      <c r="QEM22" s="249"/>
      <c r="QEN22" s="249"/>
      <c r="QEO22" s="249"/>
      <c r="QEP22" s="249"/>
      <c r="QEQ22" s="249"/>
      <c r="QER22" s="249"/>
      <c r="QES22" s="249"/>
      <c r="QET22" s="249"/>
      <c r="QEU22" s="249"/>
      <c r="QEV22" s="249"/>
      <c r="QEW22" s="249"/>
      <c r="QEX22" s="249"/>
      <c r="QEY22" s="249"/>
      <c r="QEZ22" s="249"/>
      <c r="QFA22" s="249"/>
      <c r="QFB22" s="249"/>
      <c r="QFC22" s="249"/>
      <c r="QFD22" s="249"/>
      <c r="QFE22" s="249"/>
      <c r="QFF22" s="249"/>
      <c r="QFG22" s="249"/>
      <c r="QFH22" s="249"/>
      <c r="QFI22" s="249"/>
      <c r="QFJ22" s="249"/>
      <c r="QFK22" s="249"/>
      <c r="QFL22" s="249"/>
      <c r="QFM22" s="249"/>
      <c r="QFN22" s="249"/>
      <c r="QFO22" s="249"/>
      <c r="QFP22" s="249"/>
      <c r="QFQ22" s="249"/>
      <c r="QFR22" s="249"/>
      <c r="QFS22" s="249"/>
      <c r="QFT22" s="249"/>
      <c r="QFU22" s="249"/>
      <c r="QFV22" s="249"/>
      <c r="QFW22" s="249"/>
      <c r="QFX22" s="249"/>
      <c r="QFY22" s="249"/>
      <c r="QFZ22" s="249"/>
      <c r="QGA22" s="249"/>
      <c r="QGB22" s="249"/>
      <c r="QGC22" s="249"/>
      <c r="QGD22" s="249"/>
      <c r="QGE22" s="249"/>
      <c r="QGF22" s="249"/>
      <c r="QGG22" s="249"/>
      <c r="QGH22" s="249"/>
      <c r="QGI22" s="249"/>
      <c r="QGJ22" s="249"/>
      <c r="QGK22" s="249"/>
      <c r="QGL22" s="249"/>
      <c r="QGM22" s="249"/>
      <c r="QGN22" s="249"/>
      <c r="QGO22" s="249"/>
      <c r="QGP22" s="249"/>
      <c r="QGQ22" s="249"/>
      <c r="QGR22" s="249"/>
      <c r="QGS22" s="249"/>
      <c r="QGT22" s="249"/>
      <c r="QGU22" s="249"/>
      <c r="QGV22" s="249"/>
      <c r="QGW22" s="249"/>
      <c r="QGX22" s="249"/>
      <c r="QGY22" s="249"/>
      <c r="QGZ22" s="249"/>
      <c r="QHA22" s="249"/>
      <c r="QHB22" s="249"/>
      <c r="QHC22" s="249"/>
      <c r="QHD22" s="249"/>
      <c r="QHE22" s="249"/>
      <c r="QHF22" s="249"/>
      <c r="QHG22" s="249"/>
      <c r="QHH22" s="249"/>
      <c r="QHI22" s="249"/>
      <c r="QHJ22" s="249"/>
      <c r="QHK22" s="249"/>
      <c r="QHL22" s="249"/>
      <c r="QHM22" s="249"/>
      <c r="QHN22" s="249"/>
      <c r="QHO22" s="249"/>
      <c r="QHP22" s="249"/>
      <c r="QHQ22" s="249"/>
      <c r="QHR22" s="249"/>
      <c r="QHS22" s="249"/>
      <c r="QHT22" s="249"/>
      <c r="QHU22" s="249"/>
      <c r="QHV22" s="249"/>
      <c r="QHW22" s="249"/>
      <c r="QHX22" s="249"/>
      <c r="QHY22" s="249"/>
      <c r="QHZ22" s="249"/>
      <c r="QIA22" s="249"/>
      <c r="QIB22" s="249"/>
      <c r="QIC22" s="249"/>
      <c r="QID22" s="249"/>
      <c r="QIE22" s="249"/>
      <c r="QIF22" s="249"/>
      <c r="QIG22" s="249"/>
      <c r="QIH22" s="249"/>
      <c r="QII22" s="249"/>
      <c r="QIJ22" s="249"/>
      <c r="QIK22" s="249"/>
      <c r="QIL22" s="249"/>
      <c r="QIM22" s="249"/>
      <c r="QIN22" s="249"/>
      <c r="QIO22" s="249"/>
      <c r="QIP22" s="249"/>
      <c r="QIQ22" s="249"/>
      <c r="QIR22" s="249"/>
      <c r="QIS22" s="249"/>
      <c r="QIT22" s="249"/>
      <c r="QIU22" s="249"/>
      <c r="QIV22" s="249"/>
      <c r="QIW22" s="249"/>
      <c r="QIX22" s="249"/>
      <c r="QIY22" s="249"/>
      <c r="QIZ22" s="249"/>
      <c r="QJA22" s="249"/>
      <c r="QJB22" s="249"/>
      <c r="QJC22" s="249"/>
      <c r="QJD22" s="249"/>
      <c r="QJE22" s="249"/>
      <c r="QJF22" s="249"/>
      <c r="QJG22" s="249"/>
      <c r="QJH22" s="249"/>
      <c r="QJI22" s="249"/>
      <c r="QJJ22" s="249"/>
      <c r="QJK22" s="249"/>
      <c r="QJL22" s="249"/>
      <c r="QJM22" s="249"/>
      <c r="QJN22" s="249"/>
      <c r="QJO22" s="249"/>
      <c r="QJP22" s="249"/>
      <c r="QJQ22" s="249"/>
      <c r="QJR22" s="249"/>
      <c r="QJS22" s="249"/>
      <c r="QJT22" s="249"/>
      <c r="QJU22" s="249"/>
      <c r="QJV22" s="249"/>
      <c r="QJW22" s="249"/>
      <c r="QJX22" s="249"/>
      <c r="QJY22" s="249"/>
      <c r="QJZ22" s="249"/>
      <c r="QKA22" s="249"/>
      <c r="QKB22" s="249"/>
      <c r="QKC22" s="249"/>
      <c r="QKD22" s="249"/>
      <c r="QKE22" s="249"/>
      <c r="QKF22" s="249"/>
      <c r="QKG22" s="249"/>
      <c r="QKH22" s="249"/>
      <c r="QKI22" s="249"/>
      <c r="QKJ22" s="249"/>
      <c r="QKK22" s="249"/>
      <c r="QKL22" s="249"/>
      <c r="QKM22" s="249"/>
      <c r="QKN22" s="249"/>
      <c r="QKO22" s="249"/>
      <c r="QKP22" s="249"/>
      <c r="QKQ22" s="249"/>
      <c r="QKR22" s="249"/>
      <c r="QKS22" s="249"/>
      <c r="QKT22" s="249"/>
      <c r="QKU22" s="249"/>
      <c r="QKV22" s="249"/>
      <c r="QKW22" s="249"/>
      <c r="QKX22" s="249"/>
      <c r="QKY22" s="249"/>
      <c r="QKZ22" s="249"/>
      <c r="QLA22" s="249"/>
      <c r="QLB22" s="249"/>
      <c r="QLC22" s="249"/>
      <c r="QLD22" s="249"/>
      <c r="QLE22" s="249"/>
      <c r="QLF22" s="249"/>
      <c r="QLG22" s="249"/>
      <c r="QLH22" s="249"/>
      <c r="QLI22" s="249"/>
      <c r="QLJ22" s="249"/>
      <c r="QLK22" s="249"/>
      <c r="QLL22" s="249"/>
      <c r="QLM22" s="249"/>
      <c r="QLN22" s="249"/>
      <c r="QLO22" s="249"/>
      <c r="QLP22" s="249"/>
      <c r="QLQ22" s="249"/>
      <c r="QLR22" s="249"/>
      <c r="QLS22" s="249"/>
      <c r="QLT22" s="249"/>
      <c r="QLU22" s="249"/>
      <c r="QLV22" s="249"/>
      <c r="QLW22" s="249"/>
      <c r="QLX22" s="249"/>
      <c r="QLY22" s="249"/>
      <c r="QLZ22" s="249"/>
      <c r="QMA22" s="249"/>
      <c r="QMB22" s="249"/>
      <c r="QMC22" s="249"/>
      <c r="QMD22" s="249"/>
      <c r="QME22" s="249"/>
      <c r="QMF22" s="249"/>
      <c r="QMG22" s="249"/>
      <c r="QMH22" s="249"/>
      <c r="QMI22" s="249"/>
      <c r="QMJ22" s="249"/>
      <c r="QMK22" s="249"/>
      <c r="QML22" s="249"/>
      <c r="QMM22" s="249"/>
      <c r="QMN22" s="249"/>
      <c r="QMO22" s="249"/>
      <c r="QMP22" s="249"/>
      <c r="QMQ22" s="249"/>
      <c r="QMR22" s="249"/>
      <c r="QMS22" s="249"/>
      <c r="QMT22" s="249"/>
      <c r="QMU22" s="249"/>
      <c r="QMV22" s="249"/>
      <c r="QMW22" s="249"/>
      <c r="QMX22" s="249"/>
      <c r="QMY22" s="249"/>
      <c r="QMZ22" s="249"/>
      <c r="QNA22" s="249"/>
      <c r="QNB22" s="249"/>
      <c r="QNC22" s="249"/>
      <c r="QND22" s="249"/>
      <c r="QNE22" s="249"/>
      <c r="QNF22" s="249"/>
      <c r="QNG22" s="249"/>
      <c r="QNH22" s="249"/>
      <c r="QNI22" s="249"/>
      <c r="QNJ22" s="249"/>
      <c r="QNK22" s="249"/>
      <c r="QNL22" s="249"/>
      <c r="QNM22" s="249"/>
      <c r="QNN22" s="249"/>
      <c r="QNO22" s="249"/>
      <c r="QNP22" s="249"/>
      <c r="QNQ22" s="249"/>
      <c r="QNR22" s="249"/>
      <c r="QNS22" s="249"/>
      <c r="QNT22" s="249"/>
      <c r="QNU22" s="249"/>
      <c r="QNV22" s="249"/>
      <c r="QNW22" s="249"/>
      <c r="QNX22" s="249"/>
      <c r="QNY22" s="249"/>
      <c r="QNZ22" s="249"/>
      <c r="QOA22" s="249"/>
      <c r="QOB22" s="249"/>
      <c r="QOC22" s="249"/>
      <c r="QOD22" s="249"/>
      <c r="QOE22" s="249"/>
      <c r="QOF22" s="249"/>
      <c r="QOG22" s="249"/>
      <c r="QOH22" s="249"/>
      <c r="QOI22" s="249"/>
      <c r="QOJ22" s="249"/>
      <c r="QOK22" s="249"/>
      <c r="QOL22" s="249"/>
      <c r="QOM22" s="249"/>
      <c r="QON22" s="249"/>
      <c r="QOO22" s="249"/>
      <c r="QOP22" s="249"/>
      <c r="QOQ22" s="249"/>
      <c r="QOR22" s="249"/>
      <c r="QOS22" s="249"/>
      <c r="QOT22" s="249"/>
      <c r="QOU22" s="249"/>
      <c r="QOV22" s="249"/>
      <c r="QOW22" s="249"/>
      <c r="QOX22" s="249"/>
      <c r="QOY22" s="249"/>
      <c r="QOZ22" s="249"/>
      <c r="QPA22" s="249"/>
      <c r="QPB22" s="249"/>
      <c r="QPC22" s="249"/>
      <c r="QPD22" s="249"/>
      <c r="QPE22" s="249"/>
      <c r="QPF22" s="249"/>
      <c r="QPG22" s="249"/>
      <c r="QPH22" s="249"/>
      <c r="QPI22" s="249"/>
      <c r="QPJ22" s="249"/>
      <c r="QPK22" s="249"/>
      <c r="QPL22" s="249"/>
      <c r="QPM22" s="249"/>
      <c r="QPN22" s="249"/>
      <c r="QPO22" s="249"/>
      <c r="QPP22" s="249"/>
      <c r="QPQ22" s="249"/>
      <c r="QPR22" s="249"/>
      <c r="QPS22" s="249"/>
      <c r="QPT22" s="249"/>
      <c r="QPU22" s="249"/>
      <c r="QPV22" s="249"/>
      <c r="QPW22" s="249"/>
      <c r="QPX22" s="249"/>
      <c r="QPY22" s="249"/>
      <c r="QPZ22" s="249"/>
      <c r="QQA22" s="249"/>
      <c r="QQB22" s="249"/>
      <c r="QQC22" s="249"/>
      <c r="QQD22" s="249"/>
      <c r="QQE22" s="249"/>
      <c r="QQF22" s="249"/>
      <c r="QQG22" s="249"/>
      <c r="QQH22" s="249"/>
      <c r="QQI22" s="249"/>
      <c r="QQJ22" s="249"/>
      <c r="QQK22" s="249"/>
      <c r="QQL22" s="249"/>
      <c r="QQM22" s="249"/>
      <c r="QQN22" s="249"/>
      <c r="QQO22" s="249"/>
      <c r="QQP22" s="249"/>
      <c r="QQQ22" s="249"/>
      <c r="QQR22" s="249"/>
      <c r="QQS22" s="249"/>
      <c r="QQT22" s="249"/>
      <c r="QQU22" s="249"/>
      <c r="QQV22" s="249"/>
      <c r="QQW22" s="249"/>
      <c r="QQX22" s="249"/>
      <c r="QQY22" s="249"/>
      <c r="QQZ22" s="249"/>
      <c r="QRA22" s="249"/>
      <c r="QRB22" s="249"/>
      <c r="QRC22" s="249"/>
      <c r="QRD22" s="249"/>
      <c r="QRE22" s="249"/>
      <c r="QRF22" s="249"/>
      <c r="QRG22" s="249"/>
      <c r="QRH22" s="249"/>
      <c r="QRI22" s="249"/>
      <c r="QRJ22" s="249"/>
      <c r="QRK22" s="249"/>
      <c r="QRL22" s="249"/>
      <c r="QRM22" s="249"/>
      <c r="QRN22" s="249"/>
      <c r="QRO22" s="249"/>
      <c r="QRP22" s="249"/>
      <c r="QRQ22" s="249"/>
      <c r="QRR22" s="249"/>
      <c r="QRS22" s="249"/>
      <c r="QRT22" s="249"/>
      <c r="QRU22" s="249"/>
      <c r="QRV22" s="249"/>
      <c r="QRW22" s="249"/>
      <c r="QRX22" s="249"/>
      <c r="QRY22" s="249"/>
      <c r="QRZ22" s="249"/>
      <c r="QSA22" s="249"/>
      <c r="QSB22" s="249"/>
      <c r="QSC22" s="249"/>
      <c r="QSD22" s="249"/>
      <c r="QSE22" s="249"/>
      <c r="QSF22" s="249"/>
      <c r="QSG22" s="249"/>
      <c r="QSH22" s="249"/>
      <c r="QSI22" s="249"/>
      <c r="QSJ22" s="249"/>
      <c r="QSK22" s="249"/>
      <c r="QSL22" s="249"/>
      <c r="QSM22" s="249"/>
      <c r="QSN22" s="249"/>
      <c r="QSO22" s="249"/>
      <c r="QSP22" s="249"/>
      <c r="QSQ22" s="249"/>
      <c r="QSR22" s="249"/>
      <c r="QSS22" s="249"/>
      <c r="QST22" s="249"/>
      <c r="QSU22" s="249"/>
      <c r="QSV22" s="249"/>
      <c r="QSW22" s="249"/>
      <c r="QSX22" s="249"/>
      <c r="QSY22" s="249"/>
      <c r="QSZ22" s="249"/>
      <c r="QTA22" s="249"/>
      <c r="QTB22" s="249"/>
      <c r="QTC22" s="249"/>
      <c r="QTD22" s="249"/>
      <c r="QTE22" s="249"/>
      <c r="QTF22" s="249"/>
      <c r="QTG22" s="249"/>
      <c r="QTH22" s="249"/>
      <c r="QTI22" s="249"/>
      <c r="QTJ22" s="249"/>
      <c r="QTK22" s="249"/>
      <c r="QTL22" s="249"/>
      <c r="QTM22" s="249"/>
      <c r="QTN22" s="249"/>
      <c r="QTO22" s="249"/>
      <c r="QTP22" s="249"/>
      <c r="QTQ22" s="249"/>
      <c r="QTR22" s="249"/>
      <c r="QTS22" s="249"/>
      <c r="QTT22" s="249"/>
      <c r="QTU22" s="249"/>
      <c r="QTV22" s="249"/>
      <c r="QTW22" s="249"/>
      <c r="QTX22" s="249"/>
      <c r="QTY22" s="249"/>
      <c r="QTZ22" s="249"/>
      <c r="QUA22" s="249"/>
      <c r="QUB22" s="249"/>
      <c r="QUC22" s="249"/>
      <c r="QUD22" s="249"/>
      <c r="QUE22" s="249"/>
      <c r="QUF22" s="249"/>
      <c r="QUG22" s="249"/>
      <c r="QUH22" s="249"/>
      <c r="QUI22" s="249"/>
      <c r="QUJ22" s="249"/>
      <c r="QUK22" s="249"/>
      <c r="QUL22" s="249"/>
      <c r="QUM22" s="249"/>
      <c r="QUN22" s="249"/>
      <c r="QUO22" s="249"/>
      <c r="QUP22" s="249"/>
      <c r="QUQ22" s="249"/>
      <c r="QUR22" s="249"/>
      <c r="QUS22" s="249"/>
      <c r="QUT22" s="249"/>
      <c r="QUU22" s="249"/>
      <c r="QUV22" s="249"/>
      <c r="QUW22" s="249"/>
      <c r="QUX22" s="249"/>
      <c r="QUY22" s="249"/>
      <c r="QUZ22" s="249"/>
      <c r="QVA22" s="249"/>
      <c r="QVB22" s="249"/>
      <c r="QVC22" s="249"/>
      <c r="QVD22" s="249"/>
      <c r="QVE22" s="249"/>
      <c r="QVF22" s="249"/>
      <c r="QVG22" s="249"/>
      <c r="QVH22" s="249"/>
      <c r="QVI22" s="249"/>
      <c r="QVJ22" s="249"/>
      <c r="QVK22" s="249"/>
      <c r="QVL22" s="249"/>
      <c r="QVM22" s="249"/>
      <c r="QVN22" s="249"/>
      <c r="QVO22" s="249"/>
      <c r="QVP22" s="249"/>
      <c r="QVQ22" s="249"/>
      <c r="QVR22" s="249"/>
      <c r="QVS22" s="249"/>
      <c r="QVT22" s="249"/>
      <c r="QVU22" s="249"/>
      <c r="QVV22" s="249"/>
      <c r="QVW22" s="249"/>
      <c r="QVX22" s="249"/>
      <c r="QVY22" s="249"/>
      <c r="QVZ22" s="249"/>
      <c r="QWA22" s="249"/>
      <c r="QWB22" s="249"/>
      <c r="QWC22" s="249"/>
      <c r="QWD22" s="249"/>
      <c r="QWE22" s="249"/>
      <c r="QWF22" s="249"/>
      <c r="QWG22" s="249"/>
      <c r="QWH22" s="249"/>
      <c r="QWI22" s="249"/>
      <c r="QWJ22" s="249"/>
      <c r="QWK22" s="249"/>
      <c r="QWL22" s="249"/>
      <c r="QWM22" s="249"/>
      <c r="QWN22" s="249"/>
      <c r="QWO22" s="249"/>
      <c r="QWP22" s="249"/>
      <c r="QWQ22" s="249"/>
      <c r="QWR22" s="249"/>
      <c r="QWS22" s="249"/>
      <c r="QWT22" s="249"/>
      <c r="QWU22" s="249"/>
      <c r="QWV22" s="249"/>
      <c r="QWW22" s="249"/>
      <c r="QWX22" s="249"/>
      <c r="QWY22" s="249"/>
      <c r="QWZ22" s="249"/>
      <c r="QXA22" s="249"/>
      <c r="QXB22" s="249"/>
      <c r="QXC22" s="249"/>
      <c r="QXD22" s="249"/>
      <c r="QXE22" s="249"/>
      <c r="QXF22" s="249"/>
      <c r="QXG22" s="249"/>
      <c r="QXH22" s="249"/>
      <c r="QXI22" s="249"/>
      <c r="QXJ22" s="249"/>
      <c r="QXK22" s="249"/>
      <c r="QXL22" s="249"/>
      <c r="QXM22" s="249"/>
      <c r="QXN22" s="249"/>
      <c r="QXO22" s="249"/>
      <c r="QXP22" s="249"/>
      <c r="QXQ22" s="249"/>
      <c r="QXR22" s="249"/>
      <c r="QXS22" s="249"/>
      <c r="QXT22" s="249"/>
      <c r="QXU22" s="249"/>
      <c r="QXV22" s="249"/>
      <c r="QXW22" s="249"/>
      <c r="QXX22" s="249"/>
      <c r="QXY22" s="249"/>
      <c r="QXZ22" s="249"/>
      <c r="QYA22" s="249"/>
      <c r="QYB22" s="249"/>
      <c r="QYC22" s="249"/>
      <c r="QYD22" s="249"/>
      <c r="QYE22" s="249"/>
      <c r="QYF22" s="249"/>
      <c r="QYG22" s="249"/>
      <c r="QYH22" s="249"/>
      <c r="QYI22" s="249"/>
      <c r="QYJ22" s="249"/>
      <c r="QYK22" s="249"/>
      <c r="QYL22" s="249"/>
      <c r="QYM22" s="249"/>
      <c r="QYN22" s="249"/>
      <c r="QYO22" s="249"/>
      <c r="QYP22" s="249"/>
      <c r="QYQ22" s="249"/>
      <c r="QYR22" s="249"/>
      <c r="QYS22" s="249"/>
      <c r="QYT22" s="249"/>
      <c r="QYU22" s="249"/>
      <c r="QYV22" s="249"/>
      <c r="QYW22" s="249"/>
      <c r="QYX22" s="249"/>
      <c r="QYY22" s="249"/>
      <c r="QYZ22" s="249"/>
      <c r="QZA22" s="249"/>
      <c r="QZB22" s="249"/>
      <c r="QZC22" s="249"/>
      <c r="QZD22" s="249"/>
      <c r="QZE22" s="249"/>
      <c r="QZF22" s="249"/>
      <c r="QZG22" s="249"/>
      <c r="QZH22" s="249"/>
      <c r="QZI22" s="249"/>
      <c r="QZJ22" s="249"/>
      <c r="QZK22" s="249"/>
      <c r="QZL22" s="249"/>
      <c r="QZM22" s="249"/>
      <c r="QZN22" s="249"/>
      <c r="QZO22" s="249"/>
      <c r="QZP22" s="249"/>
      <c r="QZQ22" s="249"/>
      <c r="QZR22" s="249"/>
      <c r="QZS22" s="249"/>
      <c r="QZT22" s="249"/>
      <c r="QZU22" s="249"/>
      <c r="QZV22" s="249"/>
      <c r="QZW22" s="249"/>
      <c r="QZX22" s="249"/>
      <c r="QZY22" s="249"/>
      <c r="QZZ22" s="249"/>
      <c r="RAA22" s="249"/>
      <c r="RAB22" s="249"/>
      <c r="RAC22" s="249"/>
      <c r="RAD22" s="249"/>
      <c r="RAE22" s="249"/>
      <c r="RAF22" s="249"/>
      <c r="RAG22" s="249"/>
      <c r="RAH22" s="249"/>
      <c r="RAI22" s="249"/>
      <c r="RAJ22" s="249"/>
      <c r="RAK22" s="249"/>
      <c r="RAL22" s="249"/>
      <c r="RAM22" s="249"/>
      <c r="RAN22" s="249"/>
      <c r="RAO22" s="249"/>
      <c r="RAP22" s="249"/>
      <c r="RAQ22" s="249"/>
      <c r="RAR22" s="249"/>
      <c r="RAS22" s="249"/>
      <c r="RAT22" s="249"/>
      <c r="RAU22" s="249"/>
      <c r="RAV22" s="249"/>
      <c r="RAW22" s="249"/>
      <c r="RAX22" s="249"/>
      <c r="RAY22" s="249"/>
      <c r="RAZ22" s="249"/>
      <c r="RBA22" s="249"/>
      <c r="RBB22" s="249"/>
      <c r="RBC22" s="249"/>
      <c r="RBD22" s="249"/>
      <c r="RBE22" s="249"/>
      <c r="RBF22" s="249"/>
      <c r="RBG22" s="249"/>
      <c r="RBH22" s="249"/>
      <c r="RBI22" s="249"/>
      <c r="RBJ22" s="249"/>
      <c r="RBK22" s="249"/>
      <c r="RBL22" s="249"/>
      <c r="RBM22" s="249"/>
      <c r="RBN22" s="249"/>
      <c r="RBO22" s="249"/>
      <c r="RBP22" s="249"/>
      <c r="RBQ22" s="249"/>
      <c r="RBR22" s="249"/>
      <c r="RBS22" s="249"/>
      <c r="RBT22" s="249"/>
      <c r="RBU22" s="249"/>
      <c r="RBV22" s="249"/>
      <c r="RBW22" s="249"/>
      <c r="RBX22" s="249"/>
      <c r="RBY22" s="249"/>
      <c r="RBZ22" s="249"/>
      <c r="RCA22" s="249"/>
      <c r="RCB22" s="249"/>
      <c r="RCC22" s="249"/>
      <c r="RCD22" s="249"/>
      <c r="RCE22" s="249"/>
      <c r="RCF22" s="249"/>
      <c r="RCG22" s="249"/>
      <c r="RCH22" s="249"/>
      <c r="RCI22" s="249"/>
      <c r="RCJ22" s="249"/>
      <c r="RCK22" s="249"/>
      <c r="RCL22" s="249"/>
      <c r="RCM22" s="249"/>
      <c r="RCN22" s="249"/>
      <c r="RCO22" s="249"/>
      <c r="RCP22" s="249"/>
      <c r="RCQ22" s="249"/>
      <c r="RCR22" s="249"/>
      <c r="RCS22" s="249"/>
      <c r="RCT22" s="249"/>
      <c r="RCU22" s="249"/>
      <c r="RCV22" s="249"/>
      <c r="RCW22" s="249"/>
      <c r="RCX22" s="249"/>
      <c r="RCY22" s="249"/>
      <c r="RCZ22" s="249"/>
      <c r="RDA22" s="249"/>
      <c r="RDB22" s="249"/>
      <c r="RDC22" s="249"/>
      <c r="RDD22" s="249"/>
      <c r="RDE22" s="249"/>
      <c r="RDF22" s="249"/>
      <c r="RDG22" s="249"/>
      <c r="RDH22" s="249"/>
      <c r="RDI22" s="249"/>
      <c r="RDJ22" s="249"/>
      <c r="RDK22" s="249"/>
      <c r="RDL22" s="249"/>
      <c r="RDM22" s="249"/>
      <c r="RDN22" s="249"/>
      <c r="RDO22" s="249"/>
      <c r="RDP22" s="249"/>
      <c r="RDQ22" s="249"/>
      <c r="RDR22" s="249"/>
      <c r="RDS22" s="249"/>
      <c r="RDT22" s="249"/>
      <c r="RDU22" s="249"/>
      <c r="RDV22" s="249"/>
      <c r="RDW22" s="249"/>
      <c r="RDX22" s="249"/>
      <c r="RDY22" s="249"/>
      <c r="RDZ22" s="249"/>
      <c r="REA22" s="249"/>
      <c r="REB22" s="249"/>
      <c r="REC22" s="249"/>
      <c r="RED22" s="249"/>
      <c r="REE22" s="249"/>
      <c r="REF22" s="249"/>
      <c r="REG22" s="249"/>
      <c r="REH22" s="249"/>
      <c r="REI22" s="249"/>
      <c r="REJ22" s="249"/>
      <c r="REK22" s="249"/>
      <c r="REL22" s="249"/>
      <c r="REM22" s="249"/>
      <c r="REN22" s="249"/>
      <c r="REO22" s="249"/>
      <c r="REP22" s="249"/>
      <c r="REQ22" s="249"/>
      <c r="RER22" s="249"/>
      <c r="RES22" s="249"/>
      <c r="RET22" s="249"/>
      <c r="REU22" s="249"/>
      <c r="REV22" s="249"/>
      <c r="REW22" s="249"/>
      <c r="REX22" s="249"/>
      <c r="REY22" s="249"/>
      <c r="REZ22" s="249"/>
      <c r="RFA22" s="249"/>
      <c r="RFB22" s="249"/>
      <c r="RFC22" s="249"/>
      <c r="RFD22" s="249"/>
      <c r="RFE22" s="249"/>
      <c r="RFF22" s="249"/>
      <c r="RFG22" s="249"/>
      <c r="RFH22" s="249"/>
      <c r="RFI22" s="249"/>
      <c r="RFJ22" s="249"/>
      <c r="RFK22" s="249"/>
      <c r="RFL22" s="249"/>
      <c r="RFM22" s="249"/>
      <c r="RFN22" s="249"/>
      <c r="RFO22" s="249"/>
      <c r="RFP22" s="249"/>
      <c r="RFQ22" s="249"/>
      <c r="RFR22" s="249"/>
      <c r="RFS22" s="249"/>
      <c r="RFT22" s="249"/>
      <c r="RFU22" s="249"/>
      <c r="RFV22" s="249"/>
      <c r="RFW22" s="249"/>
      <c r="RFX22" s="249"/>
      <c r="RFY22" s="249"/>
      <c r="RFZ22" s="249"/>
      <c r="RGA22" s="249"/>
      <c r="RGB22" s="249"/>
      <c r="RGC22" s="249"/>
      <c r="RGD22" s="249"/>
      <c r="RGE22" s="249"/>
      <c r="RGF22" s="249"/>
      <c r="RGG22" s="249"/>
      <c r="RGH22" s="249"/>
      <c r="RGI22" s="249"/>
      <c r="RGJ22" s="249"/>
      <c r="RGK22" s="249"/>
      <c r="RGL22" s="249"/>
      <c r="RGM22" s="249"/>
      <c r="RGN22" s="249"/>
      <c r="RGO22" s="249"/>
      <c r="RGP22" s="249"/>
      <c r="RGQ22" s="249"/>
      <c r="RGR22" s="249"/>
      <c r="RGS22" s="249"/>
      <c r="RGT22" s="249"/>
      <c r="RGU22" s="249"/>
      <c r="RGV22" s="249"/>
      <c r="RGW22" s="249"/>
      <c r="RGX22" s="249"/>
      <c r="RGY22" s="249"/>
      <c r="RGZ22" s="249"/>
      <c r="RHA22" s="249"/>
      <c r="RHB22" s="249"/>
      <c r="RHC22" s="249"/>
      <c r="RHD22" s="249"/>
      <c r="RHE22" s="249"/>
      <c r="RHF22" s="249"/>
      <c r="RHG22" s="249"/>
      <c r="RHH22" s="249"/>
      <c r="RHI22" s="249"/>
      <c r="RHJ22" s="249"/>
      <c r="RHK22" s="249"/>
      <c r="RHL22" s="249"/>
      <c r="RHM22" s="249"/>
      <c r="RHN22" s="249"/>
      <c r="RHO22" s="249"/>
      <c r="RHP22" s="249"/>
      <c r="RHQ22" s="249"/>
      <c r="RHR22" s="249"/>
      <c r="RHS22" s="249"/>
      <c r="RHT22" s="249"/>
      <c r="RHU22" s="249"/>
      <c r="RHV22" s="249"/>
      <c r="RHW22" s="249"/>
      <c r="RHX22" s="249"/>
      <c r="RHY22" s="249"/>
      <c r="RHZ22" s="249"/>
      <c r="RIA22" s="249"/>
      <c r="RIB22" s="249"/>
      <c r="RIC22" s="249"/>
      <c r="RID22" s="249"/>
      <c r="RIE22" s="249"/>
      <c r="RIF22" s="249"/>
      <c r="RIG22" s="249"/>
      <c r="RIH22" s="249"/>
      <c r="RII22" s="249"/>
      <c r="RIJ22" s="249"/>
      <c r="RIK22" s="249"/>
      <c r="RIL22" s="249"/>
      <c r="RIM22" s="249"/>
      <c r="RIN22" s="249"/>
      <c r="RIO22" s="249"/>
      <c r="RIP22" s="249"/>
      <c r="RIQ22" s="249"/>
      <c r="RIR22" s="249"/>
      <c r="RIS22" s="249"/>
      <c r="RIT22" s="249"/>
      <c r="RIU22" s="249"/>
      <c r="RIV22" s="249"/>
      <c r="RIW22" s="249"/>
      <c r="RIX22" s="249"/>
      <c r="RIY22" s="249"/>
      <c r="RIZ22" s="249"/>
      <c r="RJA22" s="249"/>
      <c r="RJB22" s="249"/>
      <c r="RJC22" s="249"/>
      <c r="RJD22" s="249"/>
      <c r="RJE22" s="249"/>
      <c r="RJF22" s="249"/>
      <c r="RJG22" s="249"/>
      <c r="RJH22" s="249"/>
      <c r="RJI22" s="249"/>
      <c r="RJJ22" s="249"/>
      <c r="RJK22" s="249"/>
      <c r="RJL22" s="249"/>
      <c r="RJM22" s="249"/>
      <c r="RJN22" s="249"/>
      <c r="RJO22" s="249"/>
      <c r="RJP22" s="249"/>
      <c r="RJQ22" s="249"/>
      <c r="RJR22" s="249"/>
      <c r="RJS22" s="249"/>
      <c r="RJT22" s="249"/>
      <c r="RJU22" s="249"/>
      <c r="RJV22" s="249"/>
      <c r="RJW22" s="249"/>
      <c r="RJX22" s="249"/>
      <c r="RJY22" s="249"/>
      <c r="RJZ22" s="249"/>
      <c r="RKA22" s="249"/>
      <c r="RKB22" s="249"/>
      <c r="RKC22" s="249"/>
      <c r="RKD22" s="249"/>
      <c r="RKE22" s="249"/>
      <c r="RKF22" s="249"/>
      <c r="RKG22" s="249"/>
      <c r="RKH22" s="249"/>
      <c r="RKI22" s="249"/>
      <c r="RKJ22" s="249"/>
      <c r="RKK22" s="249"/>
      <c r="RKL22" s="249"/>
      <c r="RKM22" s="249"/>
      <c r="RKN22" s="249"/>
      <c r="RKO22" s="249"/>
      <c r="RKP22" s="249"/>
      <c r="RKQ22" s="249"/>
      <c r="RKR22" s="249"/>
      <c r="RKS22" s="249"/>
      <c r="RKT22" s="249"/>
      <c r="RKU22" s="249"/>
      <c r="RKV22" s="249"/>
      <c r="RKW22" s="249"/>
      <c r="RKX22" s="249"/>
      <c r="RKY22" s="249"/>
      <c r="RKZ22" s="249"/>
      <c r="RLA22" s="249"/>
      <c r="RLB22" s="249"/>
      <c r="RLC22" s="249"/>
      <c r="RLD22" s="249"/>
      <c r="RLE22" s="249"/>
      <c r="RLF22" s="249"/>
      <c r="RLG22" s="249"/>
      <c r="RLH22" s="249"/>
      <c r="RLI22" s="249"/>
      <c r="RLJ22" s="249"/>
      <c r="RLK22" s="249"/>
      <c r="RLL22" s="249"/>
      <c r="RLM22" s="249"/>
      <c r="RLN22" s="249"/>
      <c r="RLO22" s="249"/>
      <c r="RLP22" s="249"/>
      <c r="RLQ22" s="249"/>
      <c r="RLR22" s="249"/>
      <c r="RLS22" s="249"/>
      <c r="RLT22" s="249"/>
      <c r="RLU22" s="249"/>
      <c r="RLV22" s="249"/>
      <c r="RLW22" s="249"/>
      <c r="RLX22" s="249"/>
      <c r="RLY22" s="249"/>
      <c r="RLZ22" s="249"/>
      <c r="RMA22" s="249"/>
      <c r="RMB22" s="249"/>
      <c r="RMC22" s="249"/>
      <c r="RMD22" s="249"/>
      <c r="RME22" s="249"/>
      <c r="RMF22" s="249"/>
      <c r="RMG22" s="249"/>
      <c r="RMH22" s="249"/>
      <c r="RMI22" s="249"/>
      <c r="RMJ22" s="249"/>
      <c r="RMK22" s="249"/>
      <c r="RML22" s="249"/>
      <c r="RMM22" s="249"/>
      <c r="RMN22" s="249"/>
      <c r="RMO22" s="249"/>
      <c r="RMP22" s="249"/>
      <c r="RMQ22" s="249"/>
      <c r="RMR22" s="249"/>
      <c r="RMS22" s="249"/>
      <c r="RMT22" s="249"/>
      <c r="RMU22" s="249"/>
      <c r="RMV22" s="249"/>
      <c r="RMW22" s="249"/>
      <c r="RMX22" s="249"/>
      <c r="RMY22" s="249"/>
      <c r="RMZ22" s="249"/>
      <c r="RNA22" s="249"/>
      <c r="RNB22" s="249"/>
      <c r="RNC22" s="249"/>
      <c r="RND22" s="249"/>
      <c r="RNE22" s="249"/>
      <c r="RNF22" s="249"/>
      <c r="RNG22" s="249"/>
      <c r="RNH22" s="249"/>
      <c r="RNI22" s="249"/>
      <c r="RNJ22" s="249"/>
      <c r="RNK22" s="249"/>
      <c r="RNL22" s="249"/>
      <c r="RNM22" s="249"/>
      <c r="RNN22" s="249"/>
      <c r="RNO22" s="249"/>
      <c r="RNP22" s="249"/>
      <c r="RNQ22" s="249"/>
      <c r="RNR22" s="249"/>
      <c r="RNS22" s="249"/>
      <c r="RNT22" s="249"/>
      <c r="RNU22" s="249"/>
      <c r="RNV22" s="249"/>
      <c r="RNW22" s="249"/>
      <c r="RNX22" s="249"/>
      <c r="RNY22" s="249"/>
      <c r="RNZ22" s="249"/>
      <c r="ROA22" s="249"/>
      <c r="ROB22" s="249"/>
      <c r="ROC22" s="249"/>
      <c r="ROD22" s="249"/>
      <c r="ROE22" s="249"/>
      <c r="ROF22" s="249"/>
      <c r="ROG22" s="249"/>
      <c r="ROH22" s="249"/>
      <c r="ROI22" s="249"/>
      <c r="ROJ22" s="249"/>
      <c r="ROK22" s="249"/>
      <c r="ROL22" s="249"/>
      <c r="ROM22" s="249"/>
      <c r="RON22" s="249"/>
      <c r="ROO22" s="249"/>
      <c r="ROP22" s="249"/>
      <c r="ROQ22" s="249"/>
      <c r="ROR22" s="249"/>
      <c r="ROS22" s="249"/>
      <c r="ROT22" s="249"/>
      <c r="ROU22" s="249"/>
      <c r="ROV22" s="249"/>
      <c r="ROW22" s="249"/>
      <c r="ROX22" s="249"/>
      <c r="ROY22" s="249"/>
      <c r="ROZ22" s="249"/>
      <c r="RPA22" s="249"/>
      <c r="RPB22" s="249"/>
      <c r="RPC22" s="249"/>
      <c r="RPD22" s="249"/>
      <c r="RPE22" s="249"/>
      <c r="RPF22" s="249"/>
      <c r="RPG22" s="249"/>
      <c r="RPH22" s="249"/>
      <c r="RPI22" s="249"/>
      <c r="RPJ22" s="249"/>
      <c r="RPK22" s="249"/>
      <c r="RPL22" s="249"/>
      <c r="RPM22" s="249"/>
      <c r="RPN22" s="249"/>
      <c r="RPO22" s="249"/>
      <c r="RPP22" s="249"/>
      <c r="RPQ22" s="249"/>
      <c r="RPR22" s="249"/>
      <c r="RPS22" s="249"/>
      <c r="RPT22" s="249"/>
      <c r="RPU22" s="249"/>
      <c r="RPV22" s="249"/>
      <c r="RPW22" s="249"/>
      <c r="RPX22" s="249"/>
      <c r="RPY22" s="249"/>
      <c r="RPZ22" s="249"/>
      <c r="RQA22" s="249"/>
      <c r="RQB22" s="249"/>
      <c r="RQC22" s="249"/>
      <c r="RQD22" s="249"/>
      <c r="RQE22" s="249"/>
      <c r="RQF22" s="249"/>
      <c r="RQG22" s="249"/>
      <c r="RQH22" s="249"/>
      <c r="RQI22" s="249"/>
      <c r="RQJ22" s="249"/>
      <c r="RQK22" s="249"/>
      <c r="RQL22" s="249"/>
      <c r="RQM22" s="249"/>
      <c r="RQN22" s="249"/>
      <c r="RQO22" s="249"/>
      <c r="RQP22" s="249"/>
      <c r="RQQ22" s="249"/>
      <c r="RQR22" s="249"/>
      <c r="RQS22" s="249"/>
      <c r="RQT22" s="249"/>
      <c r="RQU22" s="249"/>
      <c r="RQV22" s="249"/>
      <c r="RQW22" s="249"/>
      <c r="RQX22" s="249"/>
      <c r="RQY22" s="249"/>
      <c r="RQZ22" s="249"/>
      <c r="RRA22" s="249"/>
      <c r="RRB22" s="249"/>
      <c r="RRC22" s="249"/>
      <c r="RRD22" s="249"/>
      <c r="RRE22" s="249"/>
      <c r="RRF22" s="249"/>
      <c r="RRG22" s="249"/>
      <c r="RRH22" s="249"/>
      <c r="RRI22" s="249"/>
      <c r="RRJ22" s="249"/>
      <c r="RRK22" s="249"/>
      <c r="RRL22" s="249"/>
      <c r="RRM22" s="249"/>
      <c r="RRN22" s="249"/>
      <c r="RRO22" s="249"/>
      <c r="RRP22" s="249"/>
      <c r="RRQ22" s="249"/>
      <c r="RRR22" s="249"/>
      <c r="RRS22" s="249"/>
      <c r="RRT22" s="249"/>
      <c r="RRU22" s="249"/>
      <c r="RRV22" s="249"/>
      <c r="RRW22" s="249"/>
      <c r="RRX22" s="249"/>
      <c r="RRY22" s="249"/>
      <c r="RRZ22" s="249"/>
      <c r="RSA22" s="249"/>
      <c r="RSB22" s="249"/>
      <c r="RSC22" s="249"/>
      <c r="RSD22" s="249"/>
      <c r="RSE22" s="249"/>
      <c r="RSF22" s="249"/>
      <c r="RSG22" s="249"/>
      <c r="RSH22" s="249"/>
      <c r="RSI22" s="249"/>
      <c r="RSJ22" s="249"/>
      <c r="RSK22" s="249"/>
      <c r="RSL22" s="249"/>
      <c r="RSM22" s="249"/>
      <c r="RSN22" s="249"/>
      <c r="RSO22" s="249"/>
      <c r="RSP22" s="249"/>
      <c r="RSQ22" s="249"/>
      <c r="RSR22" s="249"/>
      <c r="RSS22" s="249"/>
      <c r="RST22" s="249"/>
      <c r="RSU22" s="249"/>
      <c r="RSV22" s="249"/>
      <c r="RSW22" s="249"/>
      <c r="RSX22" s="249"/>
      <c r="RSY22" s="249"/>
      <c r="RSZ22" s="249"/>
      <c r="RTA22" s="249"/>
      <c r="RTB22" s="249"/>
      <c r="RTC22" s="249"/>
      <c r="RTD22" s="249"/>
      <c r="RTE22" s="249"/>
      <c r="RTF22" s="249"/>
      <c r="RTG22" s="249"/>
      <c r="RTH22" s="249"/>
      <c r="RTI22" s="249"/>
      <c r="RTJ22" s="249"/>
      <c r="RTK22" s="249"/>
      <c r="RTL22" s="249"/>
      <c r="RTM22" s="249"/>
      <c r="RTN22" s="249"/>
      <c r="RTO22" s="249"/>
      <c r="RTP22" s="249"/>
      <c r="RTQ22" s="249"/>
      <c r="RTR22" s="249"/>
      <c r="RTS22" s="249"/>
      <c r="RTT22" s="249"/>
      <c r="RTU22" s="249"/>
      <c r="RTV22" s="249"/>
      <c r="RTW22" s="249"/>
      <c r="RTX22" s="249"/>
      <c r="RTY22" s="249"/>
      <c r="RTZ22" s="249"/>
      <c r="RUA22" s="249"/>
      <c r="RUB22" s="249"/>
      <c r="RUC22" s="249"/>
      <c r="RUD22" s="249"/>
      <c r="RUE22" s="249"/>
      <c r="RUF22" s="249"/>
      <c r="RUG22" s="249"/>
      <c r="RUH22" s="249"/>
      <c r="RUI22" s="249"/>
      <c r="RUJ22" s="249"/>
      <c r="RUK22" s="249"/>
      <c r="RUL22" s="249"/>
      <c r="RUM22" s="249"/>
      <c r="RUN22" s="249"/>
      <c r="RUO22" s="249"/>
      <c r="RUP22" s="249"/>
      <c r="RUQ22" s="249"/>
      <c r="RUR22" s="249"/>
      <c r="RUS22" s="249"/>
      <c r="RUT22" s="249"/>
      <c r="RUU22" s="249"/>
      <c r="RUV22" s="249"/>
      <c r="RUW22" s="249"/>
      <c r="RUX22" s="249"/>
      <c r="RUY22" s="249"/>
      <c r="RUZ22" s="249"/>
      <c r="RVA22" s="249"/>
      <c r="RVB22" s="249"/>
      <c r="RVC22" s="249"/>
      <c r="RVD22" s="249"/>
      <c r="RVE22" s="249"/>
      <c r="RVF22" s="249"/>
      <c r="RVG22" s="249"/>
      <c r="RVH22" s="249"/>
      <c r="RVI22" s="249"/>
      <c r="RVJ22" s="249"/>
      <c r="RVK22" s="249"/>
      <c r="RVL22" s="249"/>
      <c r="RVM22" s="249"/>
      <c r="RVN22" s="249"/>
      <c r="RVO22" s="249"/>
      <c r="RVP22" s="249"/>
      <c r="RVQ22" s="249"/>
      <c r="RVR22" s="249"/>
      <c r="RVS22" s="249"/>
      <c r="RVT22" s="249"/>
      <c r="RVU22" s="249"/>
      <c r="RVV22" s="249"/>
      <c r="RVW22" s="249"/>
      <c r="RVX22" s="249"/>
      <c r="RVY22" s="249"/>
      <c r="RVZ22" s="249"/>
      <c r="RWA22" s="249"/>
      <c r="RWB22" s="249"/>
      <c r="RWC22" s="249"/>
      <c r="RWD22" s="249"/>
      <c r="RWE22" s="249"/>
      <c r="RWF22" s="249"/>
      <c r="RWG22" s="249"/>
      <c r="RWH22" s="249"/>
      <c r="RWI22" s="249"/>
      <c r="RWJ22" s="249"/>
      <c r="RWK22" s="249"/>
      <c r="RWL22" s="249"/>
      <c r="RWM22" s="249"/>
      <c r="RWN22" s="249"/>
      <c r="RWO22" s="249"/>
      <c r="RWP22" s="249"/>
      <c r="RWQ22" s="249"/>
      <c r="RWR22" s="249"/>
      <c r="RWS22" s="249"/>
      <c r="RWT22" s="249"/>
      <c r="RWU22" s="249"/>
      <c r="RWV22" s="249"/>
      <c r="RWW22" s="249"/>
      <c r="RWX22" s="249"/>
      <c r="RWY22" s="249"/>
      <c r="RWZ22" s="249"/>
      <c r="RXA22" s="249"/>
      <c r="RXB22" s="249"/>
      <c r="RXC22" s="249"/>
      <c r="RXD22" s="249"/>
      <c r="RXE22" s="249"/>
      <c r="RXF22" s="249"/>
      <c r="RXG22" s="249"/>
      <c r="RXH22" s="249"/>
      <c r="RXI22" s="249"/>
      <c r="RXJ22" s="249"/>
      <c r="RXK22" s="249"/>
      <c r="RXL22" s="249"/>
      <c r="RXM22" s="249"/>
      <c r="RXN22" s="249"/>
      <c r="RXO22" s="249"/>
      <c r="RXP22" s="249"/>
      <c r="RXQ22" s="249"/>
      <c r="RXR22" s="249"/>
      <c r="RXS22" s="249"/>
      <c r="RXT22" s="249"/>
      <c r="RXU22" s="249"/>
      <c r="RXV22" s="249"/>
      <c r="RXW22" s="249"/>
      <c r="RXX22" s="249"/>
      <c r="RXY22" s="249"/>
      <c r="RXZ22" s="249"/>
      <c r="RYA22" s="249"/>
      <c r="RYB22" s="249"/>
      <c r="RYC22" s="249"/>
      <c r="RYD22" s="249"/>
      <c r="RYE22" s="249"/>
      <c r="RYF22" s="249"/>
      <c r="RYG22" s="249"/>
      <c r="RYH22" s="249"/>
      <c r="RYI22" s="249"/>
      <c r="RYJ22" s="249"/>
      <c r="RYK22" s="249"/>
      <c r="RYL22" s="249"/>
      <c r="RYM22" s="249"/>
      <c r="RYN22" s="249"/>
      <c r="RYO22" s="249"/>
      <c r="RYP22" s="249"/>
      <c r="RYQ22" s="249"/>
      <c r="RYR22" s="249"/>
      <c r="RYS22" s="249"/>
      <c r="RYT22" s="249"/>
      <c r="RYU22" s="249"/>
      <c r="RYV22" s="249"/>
      <c r="RYW22" s="249"/>
      <c r="RYX22" s="249"/>
      <c r="RYY22" s="249"/>
      <c r="RYZ22" s="249"/>
      <c r="RZA22" s="249"/>
      <c r="RZB22" s="249"/>
      <c r="RZC22" s="249"/>
      <c r="RZD22" s="249"/>
      <c r="RZE22" s="249"/>
      <c r="RZF22" s="249"/>
      <c r="RZG22" s="249"/>
      <c r="RZH22" s="249"/>
      <c r="RZI22" s="249"/>
      <c r="RZJ22" s="249"/>
      <c r="RZK22" s="249"/>
      <c r="RZL22" s="249"/>
      <c r="RZM22" s="249"/>
      <c r="RZN22" s="249"/>
      <c r="RZO22" s="249"/>
      <c r="RZP22" s="249"/>
      <c r="RZQ22" s="249"/>
      <c r="RZR22" s="249"/>
      <c r="RZS22" s="249"/>
      <c r="RZT22" s="249"/>
      <c r="RZU22" s="249"/>
      <c r="RZV22" s="249"/>
      <c r="RZW22" s="249"/>
      <c r="RZX22" s="249"/>
      <c r="RZY22" s="249"/>
      <c r="RZZ22" s="249"/>
      <c r="SAA22" s="249"/>
      <c r="SAB22" s="249"/>
      <c r="SAC22" s="249"/>
      <c r="SAD22" s="249"/>
      <c r="SAE22" s="249"/>
      <c r="SAF22" s="249"/>
      <c r="SAG22" s="249"/>
      <c r="SAH22" s="249"/>
      <c r="SAI22" s="249"/>
      <c r="SAJ22" s="249"/>
      <c r="SAK22" s="249"/>
      <c r="SAL22" s="249"/>
      <c r="SAM22" s="249"/>
      <c r="SAN22" s="249"/>
      <c r="SAO22" s="249"/>
      <c r="SAP22" s="249"/>
      <c r="SAQ22" s="249"/>
      <c r="SAR22" s="249"/>
      <c r="SAS22" s="249"/>
      <c r="SAT22" s="249"/>
      <c r="SAU22" s="249"/>
      <c r="SAV22" s="249"/>
      <c r="SAW22" s="249"/>
      <c r="SAX22" s="249"/>
      <c r="SAY22" s="249"/>
      <c r="SAZ22" s="249"/>
      <c r="SBA22" s="249"/>
      <c r="SBB22" s="249"/>
      <c r="SBC22" s="249"/>
      <c r="SBD22" s="249"/>
      <c r="SBE22" s="249"/>
      <c r="SBF22" s="249"/>
      <c r="SBG22" s="249"/>
      <c r="SBH22" s="249"/>
      <c r="SBI22" s="249"/>
      <c r="SBJ22" s="249"/>
      <c r="SBK22" s="249"/>
      <c r="SBL22" s="249"/>
      <c r="SBM22" s="249"/>
      <c r="SBN22" s="249"/>
      <c r="SBO22" s="249"/>
      <c r="SBP22" s="249"/>
      <c r="SBQ22" s="249"/>
      <c r="SBR22" s="249"/>
      <c r="SBS22" s="249"/>
      <c r="SBT22" s="249"/>
      <c r="SBU22" s="249"/>
      <c r="SBV22" s="249"/>
      <c r="SBW22" s="249"/>
      <c r="SBX22" s="249"/>
      <c r="SBY22" s="249"/>
      <c r="SBZ22" s="249"/>
      <c r="SCA22" s="249"/>
      <c r="SCB22" s="249"/>
      <c r="SCC22" s="249"/>
      <c r="SCD22" s="249"/>
      <c r="SCE22" s="249"/>
      <c r="SCF22" s="249"/>
      <c r="SCG22" s="249"/>
      <c r="SCH22" s="249"/>
      <c r="SCI22" s="249"/>
      <c r="SCJ22" s="249"/>
      <c r="SCK22" s="249"/>
      <c r="SCL22" s="249"/>
      <c r="SCM22" s="249"/>
      <c r="SCN22" s="249"/>
      <c r="SCO22" s="249"/>
      <c r="SCP22" s="249"/>
      <c r="SCQ22" s="249"/>
      <c r="SCR22" s="249"/>
      <c r="SCS22" s="249"/>
      <c r="SCT22" s="249"/>
      <c r="SCU22" s="249"/>
      <c r="SCV22" s="249"/>
      <c r="SCW22" s="249"/>
      <c r="SCX22" s="249"/>
      <c r="SCY22" s="249"/>
      <c r="SCZ22" s="249"/>
      <c r="SDA22" s="249"/>
      <c r="SDB22" s="249"/>
      <c r="SDC22" s="249"/>
      <c r="SDD22" s="249"/>
      <c r="SDE22" s="249"/>
      <c r="SDF22" s="249"/>
      <c r="SDG22" s="249"/>
      <c r="SDH22" s="249"/>
      <c r="SDI22" s="249"/>
      <c r="SDJ22" s="249"/>
      <c r="SDK22" s="249"/>
      <c r="SDL22" s="249"/>
      <c r="SDM22" s="249"/>
      <c r="SDN22" s="249"/>
      <c r="SDO22" s="249"/>
      <c r="SDP22" s="249"/>
      <c r="SDQ22" s="249"/>
      <c r="SDR22" s="249"/>
      <c r="SDS22" s="249"/>
      <c r="SDT22" s="249"/>
      <c r="SDU22" s="249"/>
      <c r="SDV22" s="249"/>
      <c r="SDW22" s="249"/>
      <c r="SDX22" s="249"/>
      <c r="SDY22" s="249"/>
      <c r="SDZ22" s="249"/>
      <c r="SEA22" s="249"/>
      <c r="SEB22" s="249"/>
      <c r="SEC22" s="249"/>
      <c r="SED22" s="249"/>
      <c r="SEE22" s="249"/>
      <c r="SEF22" s="249"/>
      <c r="SEG22" s="249"/>
      <c r="SEH22" s="249"/>
      <c r="SEI22" s="249"/>
      <c r="SEJ22" s="249"/>
      <c r="SEK22" s="249"/>
      <c r="SEL22" s="249"/>
      <c r="SEM22" s="249"/>
      <c r="SEN22" s="249"/>
      <c r="SEO22" s="249"/>
      <c r="SEP22" s="249"/>
      <c r="SEQ22" s="249"/>
      <c r="SER22" s="249"/>
      <c r="SES22" s="249"/>
      <c r="SET22" s="249"/>
      <c r="SEU22" s="249"/>
      <c r="SEV22" s="249"/>
      <c r="SEW22" s="249"/>
      <c r="SEX22" s="249"/>
      <c r="SEY22" s="249"/>
      <c r="SEZ22" s="249"/>
      <c r="SFA22" s="249"/>
      <c r="SFB22" s="249"/>
      <c r="SFC22" s="249"/>
      <c r="SFD22" s="249"/>
      <c r="SFE22" s="249"/>
      <c r="SFF22" s="249"/>
      <c r="SFG22" s="249"/>
      <c r="SFH22" s="249"/>
      <c r="SFI22" s="249"/>
      <c r="SFJ22" s="249"/>
      <c r="SFK22" s="249"/>
      <c r="SFL22" s="249"/>
      <c r="SFM22" s="249"/>
      <c r="SFN22" s="249"/>
      <c r="SFO22" s="249"/>
      <c r="SFP22" s="249"/>
      <c r="SFQ22" s="249"/>
      <c r="SFR22" s="249"/>
      <c r="SFS22" s="249"/>
      <c r="SFT22" s="249"/>
      <c r="SFU22" s="249"/>
      <c r="SFV22" s="249"/>
      <c r="SFW22" s="249"/>
      <c r="SFX22" s="249"/>
      <c r="SFY22" s="249"/>
      <c r="SFZ22" s="249"/>
      <c r="SGA22" s="249"/>
      <c r="SGB22" s="249"/>
      <c r="SGC22" s="249"/>
      <c r="SGD22" s="249"/>
      <c r="SGE22" s="249"/>
      <c r="SGF22" s="249"/>
      <c r="SGG22" s="249"/>
      <c r="SGH22" s="249"/>
      <c r="SGI22" s="249"/>
      <c r="SGJ22" s="249"/>
      <c r="SGK22" s="249"/>
      <c r="SGL22" s="249"/>
      <c r="SGM22" s="249"/>
      <c r="SGN22" s="249"/>
      <c r="SGO22" s="249"/>
      <c r="SGP22" s="249"/>
      <c r="SGQ22" s="249"/>
      <c r="SGR22" s="249"/>
      <c r="SGS22" s="249"/>
      <c r="SGT22" s="249"/>
      <c r="SGU22" s="249"/>
      <c r="SGV22" s="249"/>
      <c r="SGW22" s="249"/>
      <c r="SGX22" s="249"/>
      <c r="SGY22" s="249"/>
      <c r="SGZ22" s="249"/>
      <c r="SHA22" s="249"/>
      <c r="SHB22" s="249"/>
      <c r="SHC22" s="249"/>
      <c r="SHD22" s="249"/>
      <c r="SHE22" s="249"/>
      <c r="SHF22" s="249"/>
      <c r="SHG22" s="249"/>
      <c r="SHH22" s="249"/>
      <c r="SHI22" s="249"/>
      <c r="SHJ22" s="249"/>
      <c r="SHK22" s="249"/>
      <c r="SHL22" s="249"/>
      <c r="SHM22" s="249"/>
      <c r="SHN22" s="249"/>
      <c r="SHO22" s="249"/>
      <c r="SHP22" s="249"/>
      <c r="SHQ22" s="249"/>
      <c r="SHR22" s="249"/>
      <c r="SHS22" s="249"/>
      <c r="SHT22" s="249"/>
      <c r="SHU22" s="249"/>
      <c r="SHV22" s="249"/>
      <c r="SHW22" s="249"/>
      <c r="SHX22" s="249"/>
      <c r="SHY22" s="249"/>
      <c r="SHZ22" s="249"/>
      <c r="SIA22" s="249"/>
      <c r="SIB22" s="249"/>
      <c r="SIC22" s="249"/>
      <c r="SID22" s="249"/>
      <c r="SIE22" s="249"/>
      <c r="SIF22" s="249"/>
      <c r="SIG22" s="249"/>
      <c r="SIH22" s="249"/>
      <c r="SII22" s="249"/>
      <c r="SIJ22" s="249"/>
      <c r="SIK22" s="249"/>
      <c r="SIL22" s="249"/>
      <c r="SIM22" s="249"/>
      <c r="SIN22" s="249"/>
      <c r="SIO22" s="249"/>
      <c r="SIP22" s="249"/>
      <c r="SIQ22" s="249"/>
      <c r="SIR22" s="249"/>
      <c r="SIS22" s="249"/>
      <c r="SIT22" s="249"/>
      <c r="SIU22" s="249"/>
      <c r="SIV22" s="249"/>
      <c r="SIW22" s="249"/>
      <c r="SIX22" s="249"/>
      <c r="SIY22" s="249"/>
      <c r="SIZ22" s="249"/>
      <c r="SJA22" s="249"/>
      <c r="SJB22" s="249"/>
      <c r="SJC22" s="249"/>
      <c r="SJD22" s="249"/>
      <c r="SJE22" s="249"/>
      <c r="SJF22" s="249"/>
      <c r="SJG22" s="249"/>
      <c r="SJH22" s="249"/>
      <c r="SJI22" s="249"/>
      <c r="SJJ22" s="249"/>
      <c r="SJK22" s="249"/>
      <c r="SJL22" s="249"/>
      <c r="SJM22" s="249"/>
      <c r="SJN22" s="249"/>
      <c r="SJO22" s="249"/>
      <c r="SJP22" s="249"/>
      <c r="SJQ22" s="249"/>
      <c r="SJR22" s="249"/>
      <c r="SJS22" s="249"/>
      <c r="SJT22" s="249"/>
      <c r="SJU22" s="249"/>
      <c r="SJV22" s="249"/>
      <c r="SJW22" s="249"/>
      <c r="SJX22" s="249"/>
      <c r="SJY22" s="249"/>
      <c r="SJZ22" s="249"/>
      <c r="SKA22" s="249"/>
      <c r="SKB22" s="249"/>
      <c r="SKC22" s="249"/>
      <c r="SKD22" s="249"/>
      <c r="SKE22" s="249"/>
      <c r="SKF22" s="249"/>
      <c r="SKG22" s="249"/>
      <c r="SKH22" s="249"/>
      <c r="SKI22" s="249"/>
      <c r="SKJ22" s="249"/>
      <c r="SKK22" s="249"/>
      <c r="SKL22" s="249"/>
      <c r="SKM22" s="249"/>
      <c r="SKN22" s="249"/>
      <c r="SKO22" s="249"/>
      <c r="SKP22" s="249"/>
      <c r="SKQ22" s="249"/>
      <c r="SKR22" s="249"/>
      <c r="SKS22" s="249"/>
      <c r="SKT22" s="249"/>
      <c r="SKU22" s="249"/>
      <c r="SKV22" s="249"/>
      <c r="SKW22" s="249"/>
      <c r="SKX22" s="249"/>
      <c r="SKY22" s="249"/>
      <c r="SKZ22" s="249"/>
      <c r="SLA22" s="249"/>
      <c r="SLB22" s="249"/>
      <c r="SLC22" s="249"/>
      <c r="SLD22" s="249"/>
      <c r="SLE22" s="249"/>
      <c r="SLF22" s="249"/>
      <c r="SLG22" s="249"/>
      <c r="SLH22" s="249"/>
      <c r="SLI22" s="249"/>
      <c r="SLJ22" s="249"/>
      <c r="SLK22" s="249"/>
      <c r="SLL22" s="249"/>
      <c r="SLM22" s="249"/>
      <c r="SLN22" s="249"/>
      <c r="SLO22" s="249"/>
      <c r="SLP22" s="249"/>
      <c r="SLQ22" s="249"/>
      <c r="SLR22" s="249"/>
      <c r="SLS22" s="249"/>
      <c r="SLT22" s="249"/>
      <c r="SLU22" s="249"/>
      <c r="SLV22" s="249"/>
      <c r="SLW22" s="249"/>
      <c r="SLX22" s="249"/>
      <c r="SLY22" s="249"/>
      <c r="SLZ22" s="249"/>
      <c r="SMA22" s="249"/>
      <c r="SMB22" s="249"/>
      <c r="SMC22" s="249"/>
      <c r="SMD22" s="249"/>
      <c r="SME22" s="249"/>
      <c r="SMF22" s="249"/>
      <c r="SMG22" s="249"/>
      <c r="SMH22" s="249"/>
      <c r="SMI22" s="249"/>
      <c r="SMJ22" s="249"/>
      <c r="SMK22" s="249"/>
      <c r="SML22" s="249"/>
      <c r="SMM22" s="249"/>
      <c r="SMN22" s="249"/>
      <c r="SMO22" s="249"/>
      <c r="SMP22" s="249"/>
      <c r="SMQ22" s="249"/>
      <c r="SMR22" s="249"/>
      <c r="SMS22" s="249"/>
      <c r="SMT22" s="249"/>
      <c r="SMU22" s="249"/>
      <c r="SMV22" s="249"/>
      <c r="SMW22" s="249"/>
      <c r="SMX22" s="249"/>
      <c r="SMY22" s="249"/>
      <c r="SMZ22" s="249"/>
      <c r="SNA22" s="249"/>
      <c r="SNB22" s="249"/>
      <c r="SNC22" s="249"/>
      <c r="SND22" s="249"/>
      <c r="SNE22" s="249"/>
      <c r="SNF22" s="249"/>
      <c r="SNG22" s="249"/>
      <c r="SNH22" s="249"/>
      <c r="SNI22" s="249"/>
      <c r="SNJ22" s="249"/>
      <c r="SNK22" s="249"/>
      <c r="SNL22" s="249"/>
      <c r="SNM22" s="249"/>
      <c r="SNN22" s="249"/>
      <c r="SNO22" s="249"/>
      <c r="SNP22" s="249"/>
      <c r="SNQ22" s="249"/>
      <c r="SNR22" s="249"/>
      <c r="SNS22" s="249"/>
      <c r="SNT22" s="249"/>
      <c r="SNU22" s="249"/>
      <c r="SNV22" s="249"/>
      <c r="SNW22" s="249"/>
      <c r="SNX22" s="249"/>
      <c r="SNY22" s="249"/>
      <c r="SNZ22" s="249"/>
      <c r="SOA22" s="249"/>
      <c r="SOB22" s="249"/>
      <c r="SOC22" s="249"/>
      <c r="SOD22" s="249"/>
      <c r="SOE22" s="249"/>
      <c r="SOF22" s="249"/>
      <c r="SOG22" s="249"/>
      <c r="SOH22" s="249"/>
      <c r="SOI22" s="249"/>
      <c r="SOJ22" s="249"/>
      <c r="SOK22" s="249"/>
      <c r="SOL22" s="249"/>
      <c r="SOM22" s="249"/>
      <c r="SON22" s="249"/>
      <c r="SOO22" s="249"/>
      <c r="SOP22" s="249"/>
      <c r="SOQ22" s="249"/>
      <c r="SOR22" s="249"/>
      <c r="SOS22" s="249"/>
      <c r="SOT22" s="249"/>
      <c r="SOU22" s="249"/>
      <c r="SOV22" s="249"/>
      <c r="SOW22" s="249"/>
      <c r="SOX22" s="249"/>
      <c r="SOY22" s="249"/>
      <c r="SOZ22" s="249"/>
      <c r="SPA22" s="249"/>
      <c r="SPB22" s="249"/>
      <c r="SPC22" s="249"/>
      <c r="SPD22" s="249"/>
      <c r="SPE22" s="249"/>
      <c r="SPF22" s="249"/>
      <c r="SPG22" s="249"/>
      <c r="SPH22" s="249"/>
      <c r="SPI22" s="249"/>
      <c r="SPJ22" s="249"/>
      <c r="SPK22" s="249"/>
      <c r="SPL22" s="249"/>
      <c r="SPM22" s="249"/>
      <c r="SPN22" s="249"/>
      <c r="SPO22" s="249"/>
      <c r="SPP22" s="249"/>
      <c r="SPQ22" s="249"/>
      <c r="SPR22" s="249"/>
      <c r="SPS22" s="249"/>
      <c r="SPT22" s="249"/>
      <c r="SPU22" s="249"/>
      <c r="SPV22" s="249"/>
      <c r="SPW22" s="249"/>
      <c r="SPX22" s="249"/>
      <c r="SPY22" s="249"/>
      <c r="SPZ22" s="249"/>
      <c r="SQA22" s="249"/>
      <c r="SQB22" s="249"/>
      <c r="SQC22" s="249"/>
      <c r="SQD22" s="249"/>
      <c r="SQE22" s="249"/>
      <c r="SQF22" s="249"/>
      <c r="SQG22" s="249"/>
      <c r="SQH22" s="249"/>
      <c r="SQI22" s="249"/>
      <c r="SQJ22" s="249"/>
      <c r="SQK22" s="249"/>
      <c r="SQL22" s="249"/>
      <c r="SQM22" s="249"/>
      <c r="SQN22" s="249"/>
      <c r="SQO22" s="249"/>
      <c r="SQP22" s="249"/>
      <c r="SQQ22" s="249"/>
      <c r="SQR22" s="249"/>
      <c r="SQS22" s="249"/>
      <c r="SQT22" s="249"/>
      <c r="SQU22" s="249"/>
      <c r="SQV22" s="249"/>
      <c r="SQW22" s="249"/>
      <c r="SQX22" s="249"/>
      <c r="SQY22" s="249"/>
      <c r="SQZ22" s="249"/>
      <c r="SRA22" s="249"/>
      <c r="SRB22" s="249"/>
      <c r="SRC22" s="249"/>
      <c r="SRD22" s="249"/>
      <c r="SRE22" s="249"/>
      <c r="SRF22" s="249"/>
      <c r="SRG22" s="249"/>
      <c r="SRH22" s="249"/>
      <c r="SRI22" s="249"/>
      <c r="SRJ22" s="249"/>
      <c r="SRK22" s="249"/>
      <c r="SRL22" s="249"/>
      <c r="SRM22" s="249"/>
      <c r="SRN22" s="249"/>
      <c r="SRO22" s="249"/>
      <c r="SRP22" s="249"/>
      <c r="SRQ22" s="249"/>
      <c r="SRR22" s="249"/>
      <c r="SRS22" s="249"/>
      <c r="SRT22" s="249"/>
      <c r="SRU22" s="249"/>
      <c r="SRV22" s="249"/>
      <c r="SRW22" s="249"/>
      <c r="SRX22" s="249"/>
      <c r="SRY22" s="249"/>
      <c r="SRZ22" s="249"/>
      <c r="SSA22" s="249"/>
      <c r="SSB22" s="249"/>
      <c r="SSC22" s="249"/>
      <c r="SSD22" s="249"/>
      <c r="SSE22" s="249"/>
      <c r="SSF22" s="249"/>
      <c r="SSG22" s="249"/>
      <c r="SSH22" s="249"/>
      <c r="SSI22" s="249"/>
      <c r="SSJ22" s="249"/>
      <c r="SSK22" s="249"/>
      <c r="SSL22" s="249"/>
      <c r="SSM22" s="249"/>
      <c r="SSN22" s="249"/>
      <c r="SSO22" s="249"/>
      <c r="SSP22" s="249"/>
      <c r="SSQ22" s="249"/>
      <c r="SSR22" s="249"/>
      <c r="SSS22" s="249"/>
      <c r="SST22" s="249"/>
      <c r="SSU22" s="249"/>
      <c r="SSV22" s="249"/>
      <c r="SSW22" s="249"/>
      <c r="SSX22" s="249"/>
      <c r="SSY22" s="249"/>
      <c r="SSZ22" s="249"/>
      <c r="STA22" s="249"/>
      <c r="STB22" s="249"/>
      <c r="STC22" s="249"/>
      <c r="STD22" s="249"/>
      <c r="STE22" s="249"/>
      <c r="STF22" s="249"/>
      <c r="STG22" s="249"/>
      <c r="STH22" s="249"/>
      <c r="STI22" s="249"/>
      <c r="STJ22" s="249"/>
      <c r="STK22" s="249"/>
      <c r="STL22" s="249"/>
      <c r="STM22" s="249"/>
      <c r="STN22" s="249"/>
      <c r="STO22" s="249"/>
      <c r="STP22" s="249"/>
      <c r="STQ22" s="249"/>
      <c r="STR22" s="249"/>
      <c r="STS22" s="249"/>
      <c r="STT22" s="249"/>
      <c r="STU22" s="249"/>
      <c r="STV22" s="249"/>
      <c r="STW22" s="249"/>
      <c r="STX22" s="249"/>
      <c r="STY22" s="249"/>
      <c r="STZ22" s="249"/>
      <c r="SUA22" s="249"/>
      <c r="SUB22" s="249"/>
      <c r="SUC22" s="249"/>
      <c r="SUD22" s="249"/>
      <c r="SUE22" s="249"/>
      <c r="SUF22" s="249"/>
      <c r="SUG22" s="249"/>
      <c r="SUH22" s="249"/>
      <c r="SUI22" s="249"/>
      <c r="SUJ22" s="249"/>
      <c r="SUK22" s="249"/>
      <c r="SUL22" s="249"/>
      <c r="SUM22" s="249"/>
      <c r="SUN22" s="249"/>
      <c r="SUO22" s="249"/>
      <c r="SUP22" s="249"/>
      <c r="SUQ22" s="249"/>
      <c r="SUR22" s="249"/>
      <c r="SUS22" s="249"/>
      <c r="SUT22" s="249"/>
      <c r="SUU22" s="249"/>
      <c r="SUV22" s="249"/>
      <c r="SUW22" s="249"/>
      <c r="SUX22" s="249"/>
      <c r="SUY22" s="249"/>
      <c r="SUZ22" s="249"/>
      <c r="SVA22" s="249"/>
      <c r="SVB22" s="249"/>
      <c r="SVC22" s="249"/>
      <c r="SVD22" s="249"/>
      <c r="SVE22" s="249"/>
      <c r="SVF22" s="249"/>
      <c r="SVG22" s="249"/>
      <c r="SVH22" s="249"/>
      <c r="SVI22" s="249"/>
      <c r="SVJ22" s="249"/>
      <c r="SVK22" s="249"/>
      <c r="SVL22" s="249"/>
      <c r="SVM22" s="249"/>
      <c r="SVN22" s="249"/>
      <c r="SVO22" s="249"/>
      <c r="SVP22" s="249"/>
      <c r="SVQ22" s="249"/>
      <c r="SVR22" s="249"/>
      <c r="SVS22" s="249"/>
      <c r="SVT22" s="249"/>
      <c r="SVU22" s="249"/>
      <c r="SVV22" s="249"/>
      <c r="SVW22" s="249"/>
      <c r="SVX22" s="249"/>
      <c r="SVY22" s="249"/>
      <c r="SVZ22" s="249"/>
      <c r="SWA22" s="249"/>
      <c r="SWB22" s="249"/>
      <c r="SWC22" s="249"/>
      <c r="SWD22" s="249"/>
      <c r="SWE22" s="249"/>
      <c r="SWF22" s="249"/>
      <c r="SWG22" s="249"/>
      <c r="SWH22" s="249"/>
      <c r="SWI22" s="249"/>
      <c r="SWJ22" s="249"/>
      <c r="SWK22" s="249"/>
      <c r="SWL22" s="249"/>
      <c r="SWM22" s="249"/>
      <c r="SWN22" s="249"/>
      <c r="SWO22" s="249"/>
      <c r="SWP22" s="249"/>
      <c r="SWQ22" s="249"/>
      <c r="SWR22" s="249"/>
      <c r="SWS22" s="249"/>
      <c r="SWT22" s="249"/>
      <c r="SWU22" s="249"/>
      <c r="SWV22" s="249"/>
      <c r="SWW22" s="249"/>
      <c r="SWX22" s="249"/>
      <c r="SWY22" s="249"/>
      <c r="SWZ22" s="249"/>
      <c r="SXA22" s="249"/>
      <c r="SXB22" s="249"/>
      <c r="SXC22" s="249"/>
      <c r="SXD22" s="249"/>
      <c r="SXE22" s="249"/>
      <c r="SXF22" s="249"/>
      <c r="SXG22" s="249"/>
      <c r="SXH22" s="249"/>
      <c r="SXI22" s="249"/>
      <c r="SXJ22" s="249"/>
      <c r="SXK22" s="249"/>
      <c r="SXL22" s="249"/>
      <c r="SXM22" s="249"/>
      <c r="SXN22" s="249"/>
      <c r="SXO22" s="249"/>
      <c r="SXP22" s="249"/>
      <c r="SXQ22" s="249"/>
      <c r="SXR22" s="249"/>
      <c r="SXS22" s="249"/>
      <c r="SXT22" s="249"/>
      <c r="SXU22" s="249"/>
      <c r="SXV22" s="249"/>
      <c r="SXW22" s="249"/>
      <c r="SXX22" s="249"/>
      <c r="SXY22" s="249"/>
      <c r="SXZ22" s="249"/>
      <c r="SYA22" s="249"/>
      <c r="SYB22" s="249"/>
      <c r="SYC22" s="249"/>
      <c r="SYD22" s="249"/>
      <c r="SYE22" s="249"/>
      <c r="SYF22" s="249"/>
      <c r="SYG22" s="249"/>
      <c r="SYH22" s="249"/>
      <c r="SYI22" s="249"/>
      <c r="SYJ22" s="249"/>
      <c r="SYK22" s="249"/>
      <c r="SYL22" s="249"/>
      <c r="SYM22" s="249"/>
      <c r="SYN22" s="249"/>
      <c r="SYO22" s="249"/>
      <c r="SYP22" s="249"/>
      <c r="SYQ22" s="249"/>
      <c r="SYR22" s="249"/>
      <c r="SYS22" s="249"/>
      <c r="SYT22" s="249"/>
      <c r="SYU22" s="249"/>
      <c r="SYV22" s="249"/>
      <c r="SYW22" s="249"/>
      <c r="SYX22" s="249"/>
      <c r="SYY22" s="249"/>
      <c r="SYZ22" s="249"/>
      <c r="SZA22" s="249"/>
      <c r="SZB22" s="249"/>
      <c r="SZC22" s="249"/>
      <c r="SZD22" s="249"/>
      <c r="SZE22" s="249"/>
      <c r="SZF22" s="249"/>
      <c r="SZG22" s="249"/>
      <c r="SZH22" s="249"/>
      <c r="SZI22" s="249"/>
      <c r="SZJ22" s="249"/>
      <c r="SZK22" s="249"/>
      <c r="SZL22" s="249"/>
      <c r="SZM22" s="249"/>
      <c r="SZN22" s="249"/>
      <c r="SZO22" s="249"/>
      <c r="SZP22" s="249"/>
      <c r="SZQ22" s="249"/>
      <c r="SZR22" s="249"/>
      <c r="SZS22" s="249"/>
      <c r="SZT22" s="249"/>
      <c r="SZU22" s="249"/>
      <c r="SZV22" s="249"/>
      <c r="SZW22" s="249"/>
      <c r="SZX22" s="249"/>
      <c r="SZY22" s="249"/>
      <c r="SZZ22" s="249"/>
      <c r="TAA22" s="249"/>
      <c r="TAB22" s="249"/>
      <c r="TAC22" s="249"/>
      <c r="TAD22" s="249"/>
      <c r="TAE22" s="249"/>
      <c r="TAF22" s="249"/>
      <c r="TAG22" s="249"/>
      <c r="TAH22" s="249"/>
      <c r="TAI22" s="249"/>
      <c r="TAJ22" s="249"/>
      <c r="TAK22" s="249"/>
      <c r="TAL22" s="249"/>
      <c r="TAM22" s="249"/>
      <c r="TAN22" s="249"/>
      <c r="TAO22" s="249"/>
      <c r="TAP22" s="249"/>
      <c r="TAQ22" s="249"/>
      <c r="TAR22" s="249"/>
      <c r="TAS22" s="249"/>
      <c r="TAT22" s="249"/>
      <c r="TAU22" s="249"/>
      <c r="TAV22" s="249"/>
      <c r="TAW22" s="249"/>
      <c r="TAX22" s="249"/>
      <c r="TAY22" s="249"/>
      <c r="TAZ22" s="249"/>
      <c r="TBA22" s="249"/>
      <c r="TBB22" s="249"/>
      <c r="TBC22" s="249"/>
      <c r="TBD22" s="249"/>
      <c r="TBE22" s="249"/>
      <c r="TBF22" s="249"/>
      <c r="TBG22" s="249"/>
      <c r="TBH22" s="249"/>
      <c r="TBI22" s="249"/>
      <c r="TBJ22" s="249"/>
      <c r="TBK22" s="249"/>
      <c r="TBL22" s="249"/>
      <c r="TBM22" s="249"/>
      <c r="TBN22" s="249"/>
      <c r="TBO22" s="249"/>
      <c r="TBP22" s="249"/>
      <c r="TBQ22" s="249"/>
      <c r="TBR22" s="249"/>
      <c r="TBS22" s="249"/>
      <c r="TBT22" s="249"/>
      <c r="TBU22" s="249"/>
      <c r="TBV22" s="249"/>
      <c r="TBW22" s="249"/>
      <c r="TBX22" s="249"/>
      <c r="TBY22" s="249"/>
      <c r="TBZ22" s="249"/>
      <c r="TCA22" s="249"/>
      <c r="TCB22" s="249"/>
      <c r="TCC22" s="249"/>
      <c r="TCD22" s="249"/>
      <c r="TCE22" s="249"/>
      <c r="TCF22" s="249"/>
      <c r="TCG22" s="249"/>
      <c r="TCH22" s="249"/>
      <c r="TCI22" s="249"/>
      <c r="TCJ22" s="249"/>
      <c r="TCK22" s="249"/>
      <c r="TCL22" s="249"/>
      <c r="TCM22" s="249"/>
      <c r="TCN22" s="249"/>
      <c r="TCO22" s="249"/>
      <c r="TCP22" s="249"/>
      <c r="TCQ22" s="249"/>
      <c r="TCR22" s="249"/>
      <c r="TCS22" s="249"/>
      <c r="TCT22" s="249"/>
      <c r="TCU22" s="249"/>
      <c r="TCV22" s="249"/>
      <c r="TCW22" s="249"/>
      <c r="TCX22" s="249"/>
      <c r="TCY22" s="249"/>
      <c r="TCZ22" s="249"/>
      <c r="TDA22" s="249"/>
      <c r="TDB22" s="249"/>
      <c r="TDC22" s="249"/>
      <c r="TDD22" s="249"/>
      <c r="TDE22" s="249"/>
      <c r="TDF22" s="249"/>
      <c r="TDG22" s="249"/>
      <c r="TDH22" s="249"/>
      <c r="TDI22" s="249"/>
      <c r="TDJ22" s="249"/>
      <c r="TDK22" s="249"/>
      <c r="TDL22" s="249"/>
      <c r="TDM22" s="249"/>
      <c r="TDN22" s="249"/>
      <c r="TDO22" s="249"/>
      <c r="TDP22" s="249"/>
      <c r="TDQ22" s="249"/>
      <c r="TDR22" s="249"/>
      <c r="TDS22" s="249"/>
      <c r="TDT22" s="249"/>
      <c r="TDU22" s="249"/>
      <c r="TDV22" s="249"/>
      <c r="TDW22" s="249"/>
      <c r="TDX22" s="249"/>
      <c r="TDY22" s="249"/>
      <c r="TDZ22" s="249"/>
      <c r="TEA22" s="249"/>
      <c r="TEB22" s="249"/>
      <c r="TEC22" s="249"/>
      <c r="TED22" s="249"/>
      <c r="TEE22" s="249"/>
      <c r="TEF22" s="249"/>
      <c r="TEG22" s="249"/>
      <c r="TEH22" s="249"/>
      <c r="TEI22" s="249"/>
      <c r="TEJ22" s="249"/>
      <c r="TEK22" s="249"/>
      <c r="TEL22" s="249"/>
      <c r="TEM22" s="249"/>
      <c r="TEN22" s="249"/>
      <c r="TEO22" s="249"/>
      <c r="TEP22" s="249"/>
      <c r="TEQ22" s="249"/>
      <c r="TER22" s="249"/>
      <c r="TES22" s="249"/>
      <c r="TET22" s="249"/>
      <c r="TEU22" s="249"/>
      <c r="TEV22" s="249"/>
      <c r="TEW22" s="249"/>
      <c r="TEX22" s="249"/>
      <c r="TEY22" s="249"/>
      <c r="TEZ22" s="249"/>
      <c r="TFA22" s="249"/>
      <c r="TFB22" s="249"/>
      <c r="TFC22" s="249"/>
      <c r="TFD22" s="249"/>
      <c r="TFE22" s="249"/>
      <c r="TFF22" s="249"/>
      <c r="TFG22" s="249"/>
      <c r="TFH22" s="249"/>
      <c r="TFI22" s="249"/>
      <c r="TFJ22" s="249"/>
      <c r="TFK22" s="249"/>
      <c r="TFL22" s="249"/>
      <c r="TFM22" s="249"/>
      <c r="TFN22" s="249"/>
      <c r="TFO22" s="249"/>
      <c r="TFP22" s="249"/>
      <c r="TFQ22" s="249"/>
      <c r="TFR22" s="249"/>
      <c r="TFS22" s="249"/>
      <c r="TFT22" s="249"/>
      <c r="TFU22" s="249"/>
      <c r="TFV22" s="249"/>
      <c r="TFW22" s="249"/>
      <c r="TFX22" s="249"/>
      <c r="TFY22" s="249"/>
      <c r="TFZ22" s="249"/>
      <c r="TGA22" s="249"/>
      <c r="TGB22" s="249"/>
      <c r="TGC22" s="249"/>
      <c r="TGD22" s="249"/>
      <c r="TGE22" s="249"/>
      <c r="TGF22" s="249"/>
      <c r="TGG22" s="249"/>
      <c r="TGH22" s="249"/>
      <c r="TGI22" s="249"/>
      <c r="TGJ22" s="249"/>
      <c r="TGK22" s="249"/>
      <c r="TGL22" s="249"/>
      <c r="TGM22" s="249"/>
      <c r="TGN22" s="249"/>
      <c r="TGO22" s="249"/>
      <c r="TGP22" s="249"/>
      <c r="TGQ22" s="249"/>
      <c r="TGR22" s="249"/>
      <c r="TGS22" s="249"/>
      <c r="TGT22" s="249"/>
      <c r="TGU22" s="249"/>
      <c r="TGV22" s="249"/>
      <c r="TGW22" s="249"/>
      <c r="TGX22" s="249"/>
      <c r="TGY22" s="249"/>
      <c r="TGZ22" s="249"/>
      <c r="THA22" s="249"/>
      <c r="THB22" s="249"/>
      <c r="THC22" s="249"/>
      <c r="THD22" s="249"/>
      <c r="THE22" s="249"/>
      <c r="THF22" s="249"/>
      <c r="THG22" s="249"/>
      <c r="THH22" s="249"/>
      <c r="THI22" s="249"/>
      <c r="THJ22" s="249"/>
      <c r="THK22" s="249"/>
      <c r="THL22" s="249"/>
      <c r="THM22" s="249"/>
      <c r="THN22" s="249"/>
      <c r="THO22" s="249"/>
      <c r="THP22" s="249"/>
      <c r="THQ22" s="249"/>
      <c r="THR22" s="249"/>
      <c r="THS22" s="249"/>
      <c r="THT22" s="249"/>
      <c r="THU22" s="249"/>
      <c r="THV22" s="249"/>
      <c r="THW22" s="249"/>
      <c r="THX22" s="249"/>
      <c r="THY22" s="249"/>
      <c r="THZ22" s="249"/>
      <c r="TIA22" s="249"/>
      <c r="TIB22" s="249"/>
      <c r="TIC22" s="249"/>
      <c r="TID22" s="249"/>
      <c r="TIE22" s="249"/>
      <c r="TIF22" s="249"/>
      <c r="TIG22" s="249"/>
      <c r="TIH22" s="249"/>
      <c r="TII22" s="249"/>
      <c r="TIJ22" s="249"/>
      <c r="TIK22" s="249"/>
      <c r="TIL22" s="249"/>
      <c r="TIM22" s="249"/>
      <c r="TIN22" s="249"/>
      <c r="TIO22" s="249"/>
      <c r="TIP22" s="249"/>
      <c r="TIQ22" s="249"/>
      <c r="TIR22" s="249"/>
      <c r="TIS22" s="249"/>
      <c r="TIT22" s="249"/>
      <c r="TIU22" s="249"/>
      <c r="TIV22" s="249"/>
      <c r="TIW22" s="249"/>
      <c r="TIX22" s="249"/>
      <c r="TIY22" s="249"/>
      <c r="TIZ22" s="249"/>
      <c r="TJA22" s="249"/>
      <c r="TJB22" s="249"/>
      <c r="TJC22" s="249"/>
      <c r="TJD22" s="249"/>
      <c r="TJE22" s="249"/>
      <c r="TJF22" s="249"/>
      <c r="TJG22" s="249"/>
      <c r="TJH22" s="249"/>
      <c r="TJI22" s="249"/>
      <c r="TJJ22" s="249"/>
      <c r="TJK22" s="249"/>
      <c r="TJL22" s="249"/>
      <c r="TJM22" s="249"/>
      <c r="TJN22" s="249"/>
      <c r="TJO22" s="249"/>
      <c r="TJP22" s="249"/>
      <c r="TJQ22" s="249"/>
      <c r="TJR22" s="249"/>
      <c r="TJS22" s="249"/>
      <c r="TJT22" s="249"/>
      <c r="TJU22" s="249"/>
      <c r="TJV22" s="249"/>
      <c r="TJW22" s="249"/>
      <c r="TJX22" s="249"/>
      <c r="TJY22" s="249"/>
      <c r="TJZ22" s="249"/>
      <c r="TKA22" s="249"/>
      <c r="TKB22" s="249"/>
      <c r="TKC22" s="249"/>
      <c r="TKD22" s="249"/>
      <c r="TKE22" s="249"/>
      <c r="TKF22" s="249"/>
      <c r="TKG22" s="249"/>
      <c r="TKH22" s="249"/>
      <c r="TKI22" s="249"/>
      <c r="TKJ22" s="249"/>
      <c r="TKK22" s="249"/>
      <c r="TKL22" s="249"/>
      <c r="TKM22" s="249"/>
      <c r="TKN22" s="249"/>
      <c r="TKO22" s="249"/>
      <c r="TKP22" s="249"/>
      <c r="TKQ22" s="249"/>
      <c r="TKR22" s="249"/>
      <c r="TKS22" s="249"/>
      <c r="TKT22" s="249"/>
      <c r="TKU22" s="249"/>
      <c r="TKV22" s="249"/>
      <c r="TKW22" s="249"/>
      <c r="TKX22" s="249"/>
      <c r="TKY22" s="249"/>
      <c r="TKZ22" s="249"/>
      <c r="TLA22" s="249"/>
      <c r="TLB22" s="249"/>
      <c r="TLC22" s="249"/>
      <c r="TLD22" s="249"/>
      <c r="TLE22" s="249"/>
      <c r="TLF22" s="249"/>
      <c r="TLG22" s="249"/>
      <c r="TLH22" s="249"/>
      <c r="TLI22" s="249"/>
      <c r="TLJ22" s="249"/>
      <c r="TLK22" s="249"/>
      <c r="TLL22" s="249"/>
      <c r="TLM22" s="249"/>
      <c r="TLN22" s="249"/>
      <c r="TLO22" s="249"/>
      <c r="TLP22" s="249"/>
      <c r="TLQ22" s="249"/>
      <c r="TLR22" s="249"/>
      <c r="TLS22" s="249"/>
      <c r="TLT22" s="249"/>
      <c r="TLU22" s="249"/>
      <c r="TLV22" s="249"/>
      <c r="TLW22" s="249"/>
      <c r="TLX22" s="249"/>
      <c r="TLY22" s="249"/>
      <c r="TLZ22" s="249"/>
      <c r="TMA22" s="249"/>
      <c r="TMB22" s="249"/>
      <c r="TMC22" s="249"/>
      <c r="TMD22" s="249"/>
      <c r="TME22" s="249"/>
      <c r="TMF22" s="249"/>
      <c r="TMG22" s="249"/>
      <c r="TMH22" s="249"/>
      <c r="TMI22" s="249"/>
      <c r="TMJ22" s="249"/>
      <c r="TMK22" s="249"/>
      <c r="TML22" s="249"/>
      <c r="TMM22" s="249"/>
      <c r="TMN22" s="249"/>
      <c r="TMO22" s="249"/>
      <c r="TMP22" s="249"/>
      <c r="TMQ22" s="249"/>
      <c r="TMR22" s="249"/>
      <c r="TMS22" s="249"/>
      <c r="TMT22" s="249"/>
      <c r="TMU22" s="249"/>
      <c r="TMV22" s="249"/>
      <c r="TMW22" s="249"/>
      <c r="TMX22" s="249"/>
      <c r="TMY22" s="249"/>
      <c r="TMZ22" s="249"/>
      <c r="TNA22" s="249"/>
      <c r="TNB22" s="249"/>
      <c r="TNC22" s="249"/>
      <c r="TND22" s="249"/>
      <c r="TNE22" s="249"/>
      <c r="TNF22" s="249"/>
      <c r="TNG22" s="249"/>
      <c r="TNH22" s="249"/>
      <c r="TNI22" s="249"/>
      <c r="TNJ22" s="249"/>
      <c r="TNK22" s="249"/>
      <c r="TNL22" s="249"/>
      <c r="TNM22" s="249"/>
      <c r="TNN22" s="249"/>
      <c r="TNO22" s="249"/>
      <c r="TNP22" s="249"/>
      <c r="TNQ22" s="249"/>
      <c r="TNR22" s="249"/>
      <c r="TNS22" s="249"/>
      <c r="TNT22" s="249"/>
      <c r="TNU22" s="249"/>
      <c r="TNV22" s="249"/>
      <c r="TNW22" s="249"/>
      <c r="TNX22" s="249"/>
      <c r="TNY22" s="249"/>
      <c r="TNZ22" s="249"/>
      <c r="TOA22" s="249"/>
      <c r="TOB22" s="249"/>
      <c r="TOC22" s="249"/>
      <c r="TOD22" s="249"/>
      <c r="TOE22" s="249"/>
      <c r="TOF22" s="249"/>
      <c r="TOG22" s="249"/>
      <c r="TOH22" s="249"/>
      <c r="TOI22" s="249"/>
      <c r="TOJ22" s="249"/>
      <c r="TOK22" s="249"/>
      <c r="TOL22" s="249"/>
      <c r="TOM22" s="249"/>
      <c r="TON22" s="249"/>
      <c r="TOO22" s="249"/>
      <c r="TOP22" s="249"/>
      <c r="TOQ22" s="249"/>
      <c r="TOR22" s="249"/>
      <c r="TOS22" s="249"/>
      <c r="TOT22" s="249"/>
      <c r="TOU22" s="249"/>
      <c r="TOV22" s="249"/>
      <c r="TOW22" s="249"/>
      <c r="TOX22" s="249"/>
      <c r="TOY22" s="249"/>
      <c r="TOZ22" s="249"/>
      <c r="TPA22" s="249"/>
      <c r="TPB22" s="249"/>
      <c r="TPC22" s="249"/>
      <c r="TPD22" s="249"/>
      <c r="TPE22" s="249"/>
      <c r="TPF22" s="249"/>
      <c r="TPG22" s="249"/>
      <c r="TPH22" s="249"/>
      <c r="TPI22" s="249"/>
      <c r="TPJ22" s="249"/>
      <c r="TPK22" s="249"/>
      <c r="TPL22" s="249"/>
      <c r="TPM22" s="249"/>
      <c r="TPN22" s="249"/>
      <c r="TPO22" s="249"/>
      <c r="TPP22" s="249"/>
      <c r="TPQ22" s="249"/>
      <c r="TPR22" s="249"/>
      <c r="TPS22" s="249"/>
      <c r="TPT22" s="249"/>
      <c r="TPU22" s="249"/>
      <c r="TPV22" s="249"/>
      <c r="TPW22" s="249"/>
      <c r="TPX22" s="249"/>
      <c r="TPY22" s="249"/>
      <c r="TPZ22" s="249"/>
      <c r="TQA22" s="249"/>
      <c r="TQB22" s="249"/>
      <c r="TQC22" s="249"/>
      <c r="TQD22" s="249"/>
      <c r="TQE22" s="249"/>
      <c r="TQF22" s="249"/>
      <c r="TQG22" s="249"/>
      <c r="TQH22" s="249"/>
      <c r="TQI22" s="249"/>
      <c r="TQJ22" s="249"/>
      <c r="TQK22" s="249"/>
      <c r="TQL22" s="249"/>
      <c r="TQM22" s="249"/>
      <c r="TQN22" s="249"/>
      <c r="TQO22" s="249"/>
      <c r="TQP22" s="249"/>
      <c r="TQQ22" s="249"/>
      <c r="TQR22" s="249"/>
      <c r="TQS22" s="249"/>
      <c r="TQT22" s="249"/>
      <c r="TQU22" s="249"/>
      <c r="TQV22" s="249"/>
      <c r="TQW22" s="249"/>
      <c r="TQX22" s="249"/>
      <c r="TQY22" s="249"/>
      <c r="TQZ22" s="249"/>
      <c r="TRA22" s="249"/>
      <c r="TRB22" s="249"/>
      <c r="TRC22" s="249"/>
      <c r="TRD22" s="249"/>
      <c r="TRE22" s="249"/>
      <c r="TRF22" s="249"/>
      <c r="TRG22" s="249"/>
      <c r="TRH22" s="249"/>
      <c r="TRI22" s="249"/>
      <c r="TRJ22" s="249"/>
      <c r="TRK22" s="249"/>
      <c r="TRL22" s="249"/>
      <c r="TRM22" s="249"/>
      <c r="TRN22" s="249"/>
      <c r="TRO22" s="249"/>
      <c r="TRP22" s="249"/>
      <c r="TRQ22" s="249"/>
      <c r="TRR22" s="249"/>
      <c r="TRS22" s="249"/>
      <c r="TRT22" s="249"/>
      <c r="TRU22" s="249"/>
      <c r="TRV22" s="249"/>
      <c r="TRW22" s="249"/>
      <c r="TRX22" s="249"/>
      <c r="TRY22" s="249"/>
      <c r="TRZ22" s="249"/>
      <c r="TSA22" s="249"/>
      <c r="TSB22" s="249"/>
      <c r="TSC22" s="249"/>
      <c r="TSD22" s="249"/>
      <c r="TSE22" s="249"/>
      <c r="TSF22" s="249"/>
      <c r="TSG22" s="249"/>
      <c r="TSH22" s="249"/>
      <c r="TSI22" s="249"/>
      <c r="TSJ22" s="249"/>
      <c r="TSK22" s="249"/>
      <c r="TSL22" s="249"/>
      <c r="TSM22" s="249"/>
      <c r="TSN22" s="249"/>
      <c r="TSO22" s="249"/>
      <c r="TSP22" s="249"/>
      <c r="TSQ22" s="249"/>
      <c r="TSR22" s="249"/>
      <c r="TSS22" s="249"/>
      <c r="TST22" s="249"/>
      <c r="TSU22" s="249"/>
      <c r="TSV22" s="249"/>
      <c r="TSW22" s="249"/>
      <c r="TSX22" s="249"/>
      <c r="TSY22" s="249"/>
      <c r="TSZ22" s="249"/>
      <c r="TTA22" s="249"/>
      <c r="TTB22" s="249"/>
      <c r="TTC22" s="249"/>
      <c r="TTD22" s="249"/>
      <c r="TTE22" s="249"/>
      <c r="TTF22" s="249"/>
      <c r="TTG22" s="249"/>
      <c r="TTH22" s="249"/>
      <c r="TTI22" s="249"/>
      <c r="TTJ22" s="249"/>
      <c r="TTK22" s="249"/>
      <c r="TTL22" s="249"/>
      <c r="TTM22" s="249"/>
      <c r="TTN22" s="249"/>
      <c r="TTO22" s="249"/>
      <c r="TTP22" s="249"/>
      <c r="TTQ22" s="249"/>
      <c r="TTR22" s="249"/>
      <c r="TTS22" s="249"/>
      <c r="TTT22" s="249"/>
      <c r="TTU22" s="249"/>
      <c r="TTV22" s="249"/>
      <c r="TTW22" s="249"/>
      <c r="TTX22" s="249"/>
      <c r="TTY22" s="249"/>
      <c r="TTZ22" s="249"/>
      <c r="TUA22" s="249"/>
      <c r="TUB22" s="249"/>
      <c r="TUC22" s="249"/>
      <c r="TUD22" s="249"/>
      <c r="TUE22" s="249"/>
      <c r="TUF22" s="249"/>
      <c r="TUG22" s="249"/>
      <c r="TUH22" s="249"/>
      <c r="TUI22" s="249"/>
      <c r="TUJ22" s="249"/>
      <c r="TUK22" s="249"/>
      <c r="TUL22" s="249"/>
      <c r="TUM22" s="249"/>
      <c r="TUN22" s="249"/>
      <c r="TUO22" s="249"/>
      <c r="TUP22" s="249"/>
      <c r="TUQ22" s="249"/>
      <c r="TUR22" s="249"/>
      <c r="TUS22" s="249"/>
      <c r="TUT22" s="249"/>
      <c r="TUU22" s="249"/>
      <c r="TUV22" s="249"/>
      <c r="TUW22" s="249"/>
      <c r="TUX22" s="249"/>
      <c r="TUY22" s="249"/>
      <c r="TUZ22" s="249"/>
      <c r="TVA22" s="249"/>
      <c r="TVB22" s="249"/>
      <c r="TVC22" s="249"/>
      <c r="TVD22" s="249"/>
      <c r="TVE22" s="249"/>
      <c r="TVF22" s="249"/>
      <c r="TVG22" s="249"/>
      <c r="TVH22" s="249"/>
      <c r="TVI22" s="249"/>
      <c r="TVJ22" s="249"/>
      <c r="TVK22" s="249"/>
      <c r="TVL22" s="249"/>
      <c r="TVM22" s="249"/>
      <c r="TVN22" s="249"/>
      <c r="TVO22" s="249"/>
      <c r="TVP22" s="249"/>
      <c r="TVQ22" s="249"/>
      <c r="TVR22" s="249"/>
      <c r="TVS22" s="249"/>
      <c r="TVT22" s="249"/>
      <c r="TVU22" s="249"/>
      <c r="TVV22" s="249"/>
      <c r="TVW22" s="249"/>
      <c r="TVX22" s="249"/>
      <c r="TVY22" s="249"/>
      <c r="TVZ22" s="249"/>
      <c r="TWA22" s="249"/>
      <c r="TWB22" s="249"/>
      <c r="TWC22" s="249"/>
      <c r="TWD22" s="249"/>
      <c r="TWE22" s="249"/>
      <c r="TWF22" s="249"/>
      <c r="TWG22" s="249"/>
      <c r="TWH22" s="249"/>
      <c r="TWI22" s="249"/>
      <c r="TWJ22" s="249"/>
      <c r="TWK22" s="249"/>
      <c r="TWL22" s="249"/>
      <c r="TWM22" s="249"/>
      <c r="TWN22" s="249"/>
      <c r="TWO22" s="249"/>
      <c r="TWP22" s="249"/>
      <c r="TWQ22" s="249"/>
      <c r="TWR22" s="249"/>
      <c r="TWS22" s="249"/>
      <c r="TWT22" s="249"/>
      <c r="TWU22" s="249"/>
      <c r="TWV22" s="249"/>
      <c r="TWW22" s="249"/>
      <c r="TWX22" s="249"/>
      <c r="TWY22" s="249"/>
      <c r="TWZ22" s="249"/>
      <c r="TXA22" s="249"/>
      <c r="TXB22" s="249"/>
      <c r="TXC22" s="249"/>
      <c r="TXD22" s="249"/>
      <c r="TXE22" s="249"/>
      <c r="TXF22" s="249"/>
      <c r="TXG22" s="249"/>
      <c r="TXH22" s="249"/>
      <c r="TXI22" s="249"/>
      <c r="TXJ22" s="249"/>
      <c r="TXK22" s="249"/>
      <c r="TXL22" s="249"/>
      <c r="TXM22" s="249"/>
      <c r="TXN22" s="249"/>
      <c r="TXO22" s="249"/>
      <c r="TXP22" s="249"/>
      <c r="TXQ22" s="249"/>
      <c r="TXR22" s="249"/>
      <c r="TXS22" s="249"/>
      <c r="TXT22" s="249"/>
      <c r="TXU22" s="249"/>
      <c r="TXV22" s="249"/>
      <c r="TXW22" s="249"/>
      <c r="TXX22" s="249"/>
      <c r="TXY22" s="249"/>
      <c r="TXZ22" s="249"/>
      <c r="TYA22" s="249"/>
      <c r="TYB22" s="249"/>
      <c r="TYC22" s="249"/>
      <c r="TYD22" s="249"/>
      <c r="TYE22" s="249"/>
      <c r="TYF22" s="249"/>
      <c r="TYG22" s="249"/>
      <c r="TYH22" s="249"/>
      <c r="TYI22" s="249"/>
      <c r="TYJ22" s="249"/>
      <c r="TYK22" s="249"/>
      <c r="TYL22" s="249"/>
      <c r="TYM22" s="249"/>
      <c r="TYN22" s="249"/>
      <c r="TYO22" s="249"/>
      <c r="TYP22" s="249"/>
      <c r="TYQ22" s="249"/>
      <c r="TYR22" s="249"/>
      <c r="TYS22" s="249"/>
      <c r="TYT22" s="249"/>
      <c r="TYU22" s="249"/>
      <c r="TYV22" s="249"/>
      <c r="TYW22" s="249"/>
      <c r="TYX22" s="249"/>
      <c r="TYY22" s="249"/>
      <c r="TYZ22" s="249"/>
      <c r="TZA22" s="249"/>
      <c r="TZB22" s="249"/>
      <c r="TZC22" s="249"/>
      <c r="TZD22" s="249"/>
      <c r="TZE22" s="249"/>
      <c r="TZF22" s="249"/>
      <c r="TZG22" s="249"/>
      <c r="TZH22" s="249"/>
      <c r="TZI22" s="249"/>
      <c r="TZJ22" s="249"/>
      <c r="TZK22" s="249"/>
      <c r="TZL22" s="249"/>
      <c r="TZM22" s="249"/>
      <c r="TZN22" s="249"/>
      <c r="TZO22" s="249"/>
      <c r="TZP22" s="249"/>
      <c r="TZQ22" s="249"/>
      <c r="TZR22" s="249"/>
      <c r="TZS22" s="249"/>
      <c r="TZT22" s="249"/>
      <c r="TZU22" s="249"/>
      <c r="TZV22" s="249"/>
      <c r="TZW22" s="249"/>
      <c r="TZX22" s="249"/>
      <c r="TZY22" s="249"/>
      <c r="TZZ22" s="249"/>
      <c r="UAA22" s="249"/>
      <c r="UAB22" s="249"/>
      <c r="UAC22" s="249"/>
      <c r="UAD22" s="249"/>
      <c r="UAE22" s="249"/>
      <c r="UAF22" s="249"/>
      <c r="UAG22" s="249"/>
      <c r="UAH22" s="249"/>
      <c r="UAI22" s="249"/>
      <c r="UAJ22" s="249"/>
      <c r="UAK22" s="249"/>
      <c r="UAL22" s="249"/>
      <c r="UAM22" s="249"/>
      <c r="UAN22" s="249"/>
      <c r="UAO22" s="249"/>
      <c r="UAP22" s="249"/>
      <c r="UAQ22" s="249"/>
      <c r="UAR22" s="249"/>
      <c r="UAS22" s="249"/>
      <c r="UAT22" s="249"/>
      <c r="UAU22" s="249"/>
      <c r="UAV22" s="249"/>
      <c r="UAW22" s="249"/>
      <c r="UAX22" s="249"/>
      <c r="UAY22" s="249"/>
      <c r="UAZ22" s="249"/>
      <c r="UBA22" s="249"/>
      <c r="UBB22" s="249"/>
      <c r="UBC22" s="249"/>
      <c r="UBD22" s="249"/>
      <c r="UBE22" s="249"/>
      <c r="UBF22" s="249"/>
      <c r="UBG22" s="249"/>
      <c r="UBH22" s="249"/>
      <c r="UBI22" s="249"/>
      <c r="UBJ22" s="249"/>
      <c r="UBK22" s="249"/>
      <c r="UBL22" s="249"/>
      <c r="UBM22" s="249"/>
      <c r="UBN22" s="249"/>
      <c r="UBO22" s="249"/>
      <c r="UBP22" s="249"/>
      <c r="UBQ22" s="249"/>
      <c r="UBR22" s="249"/>
      <c r="UBS22" s="249"/>
      <c r="UBT22" s="249"/>
      <c r="UBU22" s="249"/>
      <c r="UBV22" s="249"/>
      <c r="UBW22" s="249"/>
      <c r="UBX22" s="249"/>
      <c r="UBY22" s="249"/>
      <c r="UBZ22" s="249"/>
      <c r="UCA22" s="249"/>
      <c r="UCB22" s="249"/>
      <c r="UCC22" s="249"/>
      <c r="UCD22" s="249"/>
      <c r="UCE22" s="249"/>
      <c r="UCF22" s="249"/>
      <c r="UCG22" s="249"/>
      <c r="UCH22" s="249"/>
      <c r="UCI22" s="249"/>
      <c r="UCJ22" s="249"/>
      <c r="UCK22" s="249"/>
      <c r="UCL22" s="249"/>
      <c r="UCM22" s="249"/>
      <c r="UCN22" s="249"/>
      <c r="UCO22" s="249"/>
      <c r="UCP22" s="249"/>
      <c r="UCQ22" s="249"/>
      <c r="UCR22" s="249"/>
      <c r="UCS22" s="249"/>
      <c r="UCT22" s="249"/>
      <c r="UCU22" s="249"/>
      <c r="UCV22" s="249"/>
      <c r="UCW22" s="249"/>
      <c r="UCX22" s="249"/>
      <c r="UCY22" s="249"/>
      <c r="UCZ22" s="249"/>
      <c r="UDA22" s="249"/>
      <c r="UDB22" s="249"/>
      <c r="UDC22" s="249"/>
      <c r="UDD22" s="249"/>
      <c r="UDE22" s="249"/>
      <c r="UDF22" s="249"/>
      <c r="UDG22" s="249"/>
      <c r="UDH22" s="249"/>
      <c r="UDI22" s="249"/>
      <c r="UDJ22" s="249"/>
      <c r="UDK22" s="249"/>
      <c r="UDL22" s="249"/>
      <c r="UDM22" s="249"/>
      <c r="UDN22" s="249"/>
      <c r="UDO22" s="249"/>
      <c r="UDP22" s="249"/>
      <c r="UDQ22" s="249"/>
      <c r="UDR22" s="249"/>
      <c r="UDS22" s="249"/>
      <c r="UDT22" s="249"/>
      <c r="UDU22" s="249"/>
      <c r="UDV22" s="249"/>
      <c r="UDW22" s="249"/>
      <c r="UDX22" s="249"/>
      <c r="UDY22" s="249"/>
      <c r="UDZ22" s="249"/>
      <c r="UEA22" s="249"/>
      <c r="UEB22" s="249"/>
      <c r="UEC22" s="249"/>
      <c r="UED22" s="249"/>
      <c r="UEE22" s="249"/>
      <c r="UEF22" s="249"/>
      <c r="UEG22" s="249"/>
      <c r="UEH22" s="249"/>
      <c r="UEI22" s="249"/>
      <c r="UEJ22" s="249"/>
      <c r="UEK22" s="249"/>
      <c r="UEL22" s="249"/>
      <c r="UEM22" s="249"/>
      <c r="UEN22" s="249"/>
      <c r="UEO22" s="249"/>
      <c r="UEP22" s="249"/>
      <c r="UEQ22" s="249"/>
      <c r="UER22" s="249"/>
      <c r="UES22" s="249"/>
      <c r="UET22" s="249"/>
      <c r="UEU22" s="249"/>
      <c r="UEV22" s="249"/>
      <c r="UEW22" s="249"/>
      <c r="UEX22" s="249"/>
      <c r="UEY22" s="249"/>
      <c r="UEZ22" s="249"/>
      <c r="UFA22" s="249"/>
      <c r="UFB22" s="249"/>
      <c r="UFC22" s="249"/>
      <c r="UFD22" s="249"/>
      <c r="UFE22" s="249"/>
      <c r="UFF22" s="249"/>
      <c r="UFG22" s="249"/>
      <c r="UFH22" s="249"/>
      <c r="UFI22" s="249"/>
      <c r="UFJ22" s="249"/>
      <c r="UFK22" s="249"/>
      <c r="UFL22" s="249"/>
      <c r="UFM22" s="249"/>
      <c r="UFN22" s="249"/>
      <c r="UFO22" s="249"/>
      <c r="UFP22" s="249"/>
      <c r="UFQ22" s="249"/>
      <c r="UFR22" s="249"/>
      <c r="UFS22" s="249"/>
      <c r="UFT22" s="249"/>
      <c r="UFU22" s="249"/>
      <c r="UFV22" s="249"/>
      <c r="UFW22" s="249"/>
      <c r="UFX22" s="249"/>
      <c r="UFY22" s="249"/>
      <c r="UFZ22" s="249"/>
      <c r="UGA22" s="249"/>
      <c r="UGB22" s="249"/>
      <c r="UGC22" s="249"/>
      <c r="UGD22" s="249"/>
      <c r="UGE22" s="249"/>
      <c r="UGF22" s="249"/>
      <c r="UGG22" s="249"/>
      <c r="UGH22" s="249"/>
      <c r="UGI22" s="249"/>
      <c r="UGJ22" s="249"/>
      <c r="UGK22" s="249"/>
      <c r="UGL22" s="249"/>
      <c r="UGM22" s="249"/>
      <c r="UGN22" s="249"/>
      <c r="UGO22" s="249"/>
      <c r="UGP22" s="249"/>
      <c r="UGQ22" s="249"/>
      <c r="UGR22" s="249"/>
      <c r="UGS22" s="249"/>
      <c r="UGT22" s="249"/>
      <c r="UGU22" s="249"/>
      <c r="UGV22" s="249"/>
      <c r="UGW22" s="249"/>
      <c r="UGX22" s="249"/>
      <c r="UGY22" s="249"/>
      <c r="UGZ22" s="249"/>
      <c r="UHA22" s="249"/>
      <c r="UHB22" s="249"/>
      <c r="UHC22" s="249"/>
      <c r="UHD22" s="249"/>
      <c r="UHE22" s="249"/>
      <c r="UHF22" s="249"/>
      <c r="UHG22" s="249"/>
      <c r="UHH22" s="249"/>
      <c r="UHI22" s="249"/>
      <c r="UHJ22" s="249"/>
      <c r="UHK22" s="249"/>
      <c r="UHL22" s="249"/>
      <c r="UHM22" s="249"/>
      <c r="UHN22" s="249"/>
      <c r="UHO22" s="249"/>
      <c r="UHP22" s="249"/>
      <c r="UHQ22" s="249"/>
      <c r="UHR22" s="249"/>
      <c r="UHS22" s="249"/>
      <c r="UHT22" s="249"/>
      <c r="UHU22" s="249"/>
      <c r="UHV22" s="249"/>
      <c r="UHW22" s="249"/>
      <c r="UHX22" s="249"/>
      <c r="UHY22" s="249"/>
      <c r="UHZ22" s="249"/>
      <c r="UIA22" s="249"/>
      <c r="UIB22" s="249"/>
      <c r="UIC22" s="249"/>
      <c r="UID22" s="249"/>
      <c r="UIE22" s="249"/>
      <c r="UIF22" s="249"/>
      <c r="UIG22" s="249"/>
      <c r="UIH22" s="249"/>
      <c r="UII22" s="249"/>
      <c r="UIJ22" s="249"/>
      <c r="UIK22" s="249"/>
      <c r="UIL22" s="249"/>
      <c r="UIM22" s="249"/>
      <c r="UIN22" s="249"/>
      <c r="UIO22" s="249"/>
      <c r="UIP22" s="249"/>
      <c r="UIQ22" s="249"/>
      <c r="UIR22" s="249"/>
      <c r="UIS22" s="249"/>
      <c r="UIT22" s="249"/>
      <c r="UIU22" s="249"/>
      <c r="UIV22" s="249"/>
      <c r="UIW22" s="249"/>
      <c r="UIX22" s="249"/>
      <c r="UIY22" s="249"/>
      <c r="UIZ22" s="249"/>
      <c r="UJA22" s="249"/>
      <c r="UJB22" s="249"/>
      <c r="UJC22" s="249"/>
      <c r="UJD22" s="249"/>
      <c r="UJE22" s="249"/>
      <c r="UJF22" s="249"/>
      <c r="UJG22" s="249"/>
      <c r="UJH22" s="249"/>
      <c r="UJI22" s="249"/>
      <c r="UJJ22" s="249"/>
      <c r="UJK22" s="249"/>
      <c r="UJL22" s="249"/>
      <c r="UJM22" s="249"/>
      <c r="UJN22" s="249"/>
      <c r="UJO22" s="249"/>
      <c r="UJP22" s="249"/>
      <c r="UJQ22" s="249"/>
      <c r="UJR22" s="249"/>
      <c r="UJS22" s="249"/>
      <c r="UJT22" s="249"/>
      <c r="UJU22" s="249"/>
      <c r="UJV22" s="249"/>
      <c r="UJW22" s="249"/>
      <c r="UJX22" s="249"/>
      <c r="UJY22" s="249"/>
      <c r="UJZ22" s="249"/>
      <c r="UKA22" s="249"/>
      <c r="UKB22" s="249"/>
      <c r="UKC22" s="249"/>
      <c r="UKD22" s="249"/>
      <c r="UKE22" s="249"/>
      <c r="UKF22" s="249"/>
      <c r="UKG22" s="249"/>
      <c r="UKH22" s="249"/>
      <c r="UKI22" s="249"/>
      <c r="UKJ22" s="249"/>
      <c r="UKK22" s="249"/>
      <c r="UKL22" s="249"/>
      <c r="UKM22" s="249"/>
      <c r="UKN22" s="249"/>
      <c r="UKO22" s="249"/>
      <c r="UKP22" s="249"/>
      <c r="UKQ22" s="249"/>
      <c r="UKR22" s="249"/>
      <c r="UKS22" s="249"/>
      <c r="UKT22" s="249"/>
      <c r="UKU22" s="249"/>
      <c r="UKV22" s="249"/>
      <c r="UKW22" s="249"/>
      <c r="UKX22" s="249"/>
      <c r="UKY22" s="249"/>
      <c r="UKZ22" s="249"/>
      <c r="ULA22" s="249"/>
      <c r="ULB22" s="249"/>
      <c r="ULC22" s="249"/>
      <c r="ULD22" s="249"/>
      <c r="ULE22" s="249"/>
      <c r="ULF22" s="249"/>
      <c r="ULG22" s="249"/>
      <c r="ULH22" s="249"/>
      <c r="ULI22" s="249"/>
      <c r="ULJ22" s="249"/>
      <c r="ULK22" s="249"/>
      <c r="ULL22" s="249"/>
      <c r="ULM22" s="249"/>
      <c r="ULN22" s="249"/>
      <c r="ULO22" s="249"/>
      <c r="ULP22" s="249"/>
      <c r="ULQ22" s="249"/>
      <c r="ULR22" s="249"/>
      <c r="ULS22" s="249"/>
      <c r="ULT22" s="249"/>
      <c r="ULU22" s="249"/>
      <c r="ULV22" s="249"/>
      <c r="ULW22" s="249"/>
      <c r="ULX22" s="249"/>
      <c r="ULY22" s="249"/>
      <c r="ULZ22" s="249"/>
      <c r="UMA22" s="249"/>
      <c r="UMB22" s="249"/>
      <c r="UMC22" s="249"/>
      <c r="UMD22" s="249"/>
      <c r="UME22" s="249"/>
      <c r="UMF22" s="249"/>
      <c r="UMG22" s="249"/>
      <c r="UMH22" s="249"/>
      <c r="UMI22" s="249"/>
      <c r="UMJ22" s="249"/>
      <c r="UMK22" s="249"/>
      <c r="UML22" s="249"/>
      <c r="UMM22" s="249"/>
      <c r="UMN22" s="249"/>
      <c r="UMO22" s="249"/>
      <c r="UMP22" s="249"/>
      <c r="UMQ22" s="249"/>
      <c r="UMR22" s="249"/>
      <c r="UMS22" s="249"/>
      <c r="UMT22" s="249"/>
      <c r="UMU22" s="249"/>
      <c r="UMV22" s="249"/>
      <c r="UMW22" s="249"/>
      <c r="UMX22" s="249"/>
      <c r="UMY22" s="249"/>
      <c r="UMZ22" s="249"/>
      <c r="UNA22" s="249"/>
      <c r="UNB22" s="249"/>
      <c r="UNC22" s="249"/>
      <c r="UND22" s="249"/>
      <c r="UNE22" s="249"/>
      <c r="UNF22" s="249"/>
      <c r="UNG22" s="249"/>
      <c r="UNH22" s="249"/>
      <c r="UNI22" s="249"/>
      <c r="UNJ22" s="249"/>
      <c r="UNK22" s="249"/>
      <c r="UNL22" s="249"/>
      <c r="UNM22" s="249"/>
      <c r="UNN22" s="249"/>
      <c r="UNO22" s="249"/>
      <c r="UNP22" s="249"/>
      <c r="UNQ22" s="249"/>
      <c r="UNR22" s="249"/>
      <c r="UNS22" s="249"/>
      <c r="UNT22" s="249"/>
      <c r="UNU22" s="249"/>
      <c r="UNV22" s="249"/>
      <c r="UNW22" s="249"/>
      <c r="UNX22" s="249"/>
      <c r="UNY22" s="249"/>
      <c r="UNZ22" s="249"/>
      <c r="UOA22" s="249"/>
      <c r="UOB22" s="249"/>
      <c r="UOC22" s="249"/>
      <c r="UOD22" s="249"/>
      <c r="UOE22" s="249"/>
      <c r="UOF22" s="249"/>
      <c r="UOG22" s="249"/>
      <c r="UOH22" s="249"/>
      <c r="UOI22" s="249"/>
      <c r="UOJ22" s="249"/>
      <c r="UOK22" s="249"/>
      <c r="UOL22" s="249"/>
      <c r="UOM22" s="249"/>
      <c r="UON22" s="249"/>
      <c r="UOO22" s="249"/>
      <c r="UOP22" s="249"/>
      <c r="UOQ22" s="249"/>
      <c r="UOR22" s="249"/>
      <c r="UOS22" s="249"/>
      <c r="UOT22" s="249"/>
      <c r="UOU22" s="249"/>
      <c r="UOV22" s="249"/>
      <c r="UOW22" s="249"/>
      <c r="UOX22" s="249"/>
      <c r="UOY22" s="249"/>
      <c r="UOZ22" s="249"/>
      <c r="UPA22" s="249"/>
      <c r="UPB22" s="249"/>
      <c r="UPC22" s="249"/>
      <c r="UPD22" s="249"/>
      <c r="UPE22" s="249"/>
      <c r="UPF22" s="249"/>
      <c r="UPG22" s="249"/>
      <c r="UPH22" s="249"/>
      <c r="UPI22" s="249"/>
      <c r="UPJ22" s="249"/>
      <c r="UPK22" s="249"/>
      <c r="UPL22" s="249"/>
      <c r="UPM22" s="249"/>
      <c r="UPN22" s="249"/>
      <c r="UPO22" s="249"/>
      <c r="UPP22" s="249"/>
      <c r="UPQ22" s="249"/>
      <c r="UPR22" s="249"/>
      <c r="UPS22" s="249"/>
      <c r="UPT22" s="249"/>
      <c r="UPU22" s="249"/>
      <c r="UPV22" s="249"/>
      <c r="UPW22" s="249"/>
      <c r="UPX22" s="249"/>
      <c r="UPY22" s="249"/>
      <c r="UPZ22" s="249"/>
      <c r="UQA22" s="249"/>
      <c r="UQB22" s="249"/>
      <c r="UQC22" s="249"/>
      <c r="UQD22" s="249"/>
      <c r="UQE22" s="249"/>
      <c r="UQF22" s="249"/>
      <c r="UQG22" s="249"/>
      <c r="UQH22" s="249"/>
      <c r="UQI22" s="249"/>
      <c r="UQJ22" s="249"/>
      <c r="UQK22" s="249"/>
      <c r="UQL22" s="249"/>
      <c r="UQM22" s="249"/>
      <c r="UQN22" s="249"/>
      <c r="UQO22" s="249"/>
      <c r="UQP22" s="249"/>
      <c r="UQQ22" s="249"/>
      <c r="UQR22" s="249"/>
      <c r="UQS22" s="249"/>
      <c r="UQT22" s="249"/>
      <c r="UQU22" s="249"/>
      <c r="UQV22" s="249"/>
      <c r="UQW22" s="249"/>
      <c r="UQX22" s="249"/>
      <c r="UQY22" s="249"/>
      <c r="UQZ22" s="249"/>
      <c r="URA22" s="249"/>
      <c r="URB22" s="249"/>
      <c r="URC22" s="249"/>
      <c r="URD22" s="249"/>
      <c r="URE22" s="249"/>
      <c r="URF22" s="249"/>
      <c r="URG22" s="249"/>
      <c r="URH22" s="249"/>
      <c r="URI22" s="249"/>
      <c r="URJ22" s="249"/>
      <c r="URK22" s="249"/>
      <c r="URL22" s="249"/>
      <c r="URM22" s="249"/>
      <c r="URN22" s="249"/>
      <c r="URO22" s="249"/>
      <c r="URP22" s="249"/>
      <c r="URQ22" s="249"/>
      <c r="URR22" s="249"/>
      <c r="URS22" s="249"/>
      <c r="URT22" s="249"/>
      <c r="URU22" s="249"/>
      <c r="URV22" s="249"/>
      <c r="URW22" s="249"/>
      <c r="URX22" s="249"/>
      <c r="URY22" s="249"/>
      <c r="URZ22" s="249"/>
      <c r="USA22" s="249"/>
      <c r="USB22" s="249"/>
      <c r="USC22" s="249"/>
      <c r="USD22" s="249"/>
      <c r="USE22" s="249"/>
      <c r="USF22" s="249"/>
      <c r="USG22" s="249"/>
      <c r="USH22" s="249"/>
      <c r="USI22" s="249"/>
      <c r="USJ22" s="249"/>
      <c r="USK22" s="249"/>
      <c r="USL22" s="249"/>
      <c r="USM22" s="249"/>
      <c r="USN22" s="249"/>
      <c r="USO22" s="249"/>
      <c r="USP22" s="249"/>
      <c r="USQ22" s="249"/>
      <c r="USR22" s="249"/>
      <c r="USS22" s="249"/>
      <c r="UST22" s="249"/>
      <c r="USU22" s="249"/>
      <c r="USV22" s="249"/>
      <c r="USW22" s="249"/>
      <c r="USX22" s="249"/>
      <c r="USY22" s="249"/>
      <c r="USZ22" s="249"/>
      <c r="UTA22" s="249"/>
      <c r="UTB22" s="249"/>
      <c r="UTC22" s="249"/>
      <c r="UTD22" s="249"/>
      <c r="UTE22" s="249"/>
      <c r="UTF22" s="249"/>
      <c r="UTG22" s="249"/>
      <c r="UTH22" s="249"/>
      <c r="UTI22" s="249"/>
      <c r="UTJ22" s="249"/>
      <c r="UTK22" s="249"/>
      <c r="UTL22" s="249"/>
      <c r="UTM22" s="249"/>
      <c r="UTN22" s="249"/>
      <c r="UTO22" s="249"/>
      <c r="UTP22" s="249"/>
      <c r="UTQ22" s="249"/>
      <c r="UTR22" s="249"/>
      <c r="UTS22" s="249"/>
      <c r="UTT22" s="249"/>
      <c r="UTU22" s="249"/>
      <c r="UTV22" s="249"/>
      <c r="UTW22" s="249"/>
      <c r="UTX22" s="249"/>
      <c r="UTY22" s="249"/>
      <c r="UTZ22" s="249"/>
      <c r="UUA22" s="249"/>
      <c r="UUB22" s="249"/>
      <c r="UUC22" s="249"/>
      <c r="UUD22" s="249"/>
      <c r="UUE22" s="249"/>
      <c r="UUF22" s="249"/>
      <c r="UUG22" s="249"/>
      <c r="UUH22" s="249"/>
      <c r="UUI22" s="249"/>
      <c r="UUJ22" s="249"/>
      <c r="UUK22" s="249"/>
      <c r="UUL22" s="249"/>
      <c r="UUM22" s="249"/>
      <c r="UUN22" s="249"/>
      <c r="UUO22" s="249"/>
      <c r="UUP22" s="249"/>
      <c r="UUQ22" s="249"/>
      <c r="UUR22" s="249"/>
      <c r="UUS22" s="249"/>
      <c r="UUT22" s="249"/>
      <c r="UUU22" s="249"/>
      <c r="UUV22" s="249"/>
      <c r="UUW22" s="249"/>
      <c r="UUX22" s="249"/>
      <c r="UUY22" s="249"/>
      <c r="UUZ22" s="249"/>
      <c r="UVA22" s="249"/>
      <c r="UVB22" s="249"/>
      <c r="UVC22" s="249"/>
      <c r="UVD22" s="249"/>
      <c r="UVE22" s="249"/>
      <c r="UVF22" s="249"/>
      <c r="UVG22" s="249"/>
      <c r="UVH22" s="249"/>
      <c r="UVI22" s="249"/>
      <c r="UVJ22" s="249"/>
      <c r="UVK22" s="249"/>
      <c r="UVL22" s="249"/>
      <c r="UVM22" s="249"/>
      <c r="UVN22" s="249"/>
      <c r="UVO22" s="249"/>
      <c r="UVP22" s="249"/>
      <c r="UVQ22" s="249"/>
      <c r="UVR22" s="249"/>
      <c r="UVS22" s="249"/>
      <c r="UVT22" s="249"/>
      <c r="UVU22" s="249"/>
      <c r="UVV22" s="249"/>
      <c r="UVW22" s="249"/>
      <c r="UVX22" s="249"/>
      <c r="UVY22" s="249"/>
      <c r="UVZ22" s="249"/>
      <c r="UWA22" s="249"/>
      <c r="UWB22" s="249"/>
      <c r="UWC22" s="249"/>
      <c r="UWD22" s="249"/>
      <c r="UWE22" s="249"/>
      <c r="UWF22" s="249"/>
      <c r="UWG22" s="249"/>
      <c r="UWH22" s="249"/>
      <c r="UWI22" s="249"/>
      <c r="UWJ22" s="249"/>
      <c r="UWK22" s="249"/>
      <c r="UWL22" s="249"/>
      <c r="UWM22" s="249"/>
      <c r="UWN22" s="249"/>
      <c r="UWO22" s="249"/>
      <c r="UWP22" s="249"/>
      <c r="UWQ22" s="249"/>
      <c r="UWR22" s="249"/>
      <c r="UWS22" s="249"/>
      <c r="UWT22" s="249"/>
      <c r="UWU22" s="249"/>
      <c r="UWV22" s="249"/>
      <c r="UWW22" s="249"/>
      <c r="UWX22" s="249"/>
      <c r="UWY22" s="249"/>
      <c r="UWZ22" s="249"/>
      <c r="UXA22" s="249"/>
      <c r="UXB22" s="249"/>
      <c r="UXC22" s="249"/>
      <c r="UXD22" s="249"/>
      <c r="UXE22" s="249"/>
      <c r="UXF22" s="249"/>
      <c r="UXG22" s="249"/>
      <c r="UXH22" s="249"/>
      <c r="UXI22" s="249"/>
      <c r="UXJ22" s="249"/>
      <c r="UXK22" s="249"/>
      <c r="UXL22" s="249"/>
      <c r="UXM22" s="249"/>
      <c r="UXN22" s="249"/>
      <c r="UXO22" s="249"/>
      <c r="UXP22" s="249"/>
      <c r="UXQ22" s="249"/>
      <c r="UXR22" s="249"/>
      <c r="UXS22" s="249"/>
      <c r="UXT22" s="249"/>
      <c r="UXU22" s="249"/>
      <c r="UXV22" s="249"/>
      <c r="UXW22" s="249"/>
      <c r="UXX22" s="249"/>
      <c r="UXY22" s="249"/>
      <c r="UXZ22" s="249"/>
      <c r="UYA22" s="249"/>
      <c r="UYB22" s="249"/>
      <c r="UYC22" s="249"/>
      <c r="UYD22" s="249"/>
      <c r="UYE22" s="249"/>
      <c r="UYF22" s="249"/>
      <c r="UYG22" s="249"/>
      <c r="UYH22" s="249"/>
      <c r="UYI22" s="249"/>
      <c r="UYJ22" s="249"/>
      <c r="UYK22" s="249"/>
      <c r="UYL22" s="249"/>
      <c r="UYM22" s="249"/>
      <c r="UYN22" s="249"/>
      <c r="UYO22" s="249"/>
      <c r="UYP22" s="249"/>
      <c r="UYQ22" s="249"/>
      <c r="UYR22" s="249"/>
      <c r="UYS22" s="249"/>
      <c r="UYT22" s="249"/>
      <c r="UYU22" s="249"/>
      <c r="UYV22" s="249"/>
      <c r="UYW22" s="249"/>
      <c r="UYX22" s="249"/>
      <c r="UYY22" s="249"/>
      <c r="UYZ22" s="249"/>
      <c r="UZA22" s="249"/>
      <c r="UZB22" s="249"/>
      <c r="UZC22" s="249"/>
      <c r="UZD22" s="249"/>
      <c r="UZE22" s="249"/>
      <c r="UZF22" s="249"/>
      <c r="UZG22" s="249"/>
      <c r="UZH22" s="249"/>
      <c r="UZI22" s="249"/>
      <c r="UZJ22" s="249"/>
      <c r="UZK22" s="249"/>
      <c r="UZL22" s="249"/>
      <c r="UZM22" s="249"/>
      <c r="UZN22" s="249"/>
      <c r="UZO22" s="249"/>
      <c r="UZP22" s="249"/>
      <c r="UZQ22" s="249"/>
      <c r="UZR22" s="249"/>
      <c r="UZS22" s="249"/>
      <c r="UZT22" s="249"/>
      <c r="UZU22" s="249"/>
      <c r="UZV22" s="249"/>
      <c r="UZW22" s="249"/>
      <c r="UZX22" s="249"/>
      <c r="UZY22" s="249"/>
      <c r="UZZ22" s="249"/>
      <c r="VAA22" s="249"/>
      <c r="VAB22" s="249"/>
      <c r="VAC22" s="249"/>
      <c r="VAD22" s="249"/>
      <c r="VAE22" s="249"/>
      <c r="VAF22" s="249"/>
      <c r="VAG22" s="249"/>
      <c r="VAH22" s="249"/>
      <c r="VAI22" s="249"/>
      <c r="VAJ22" s="249"/>
      <c r="VAK22" s="249"/>
      <c r="VAL22" s="249"/>
      <c r="VAM22" s="249"/>
      <c r="VAN22" s="249"/>
      <c r="VAO22" s="249"/>
      <c r="VAP22" s="249"/>
      <c r="VAQ22" s="249"/>
      <c r="VAR22" s="249"/>
      <c r="VAS22" s="249"/>
      <c r="VAT22" s="249"/>
      <c r="VAU22" s="249"/>
      <c r="VAV22" s="249"/>
      <c r="VAW22" s="249"/>
      <c r="VAX22" s="249"/>
      <c r="VAY22" s="249"/>
      <c r="VAZ22" s="249"/>
      <c r="VBA22" s="249"/>
      <c r="VBB22" s="249"/>
      <c r="VBC22" s="249"/>
      <c r="VBD22" s="249"/>
      <c r="VBE22" s="249"/>
      <c r="VBF22" s="249"/>
      <c r="VBG22" s="249"/>
      <c r="VBH22" s="249"/>
      <c r="VBI22" s="249"/>
      <c r="VBJ22" s="249"/>
      <c r="VBK22" s="249"/>
      <c r="VBL22" s="249"/>
      <c r="VBM22" s="249"/>
      <c r="VBN22" s="249"/>
      <c r="VBO22" s="249"/>
      <c r="VBP22" s="249"/>
      <c r="VBQ22" s="249"/>
      <c r="VBR22" s="249"/>
      <c r="VBS22" s="249"/>
      <c r="VBT22" s="249"/>
      <c r="VBU22" s="249"/>
      <c r="VBV22" s="249"/>
      <c r="VBW22" s="249"/>
      <c r="VBX22" s="249"/>
      <c r="VBY22" s="249"/>
      <c r="VBZ22" s="249"/>
      <c r="VCA22" s="249"/>
      <c r="VCB22" s="249"/>
      <c r="VCC22" s="249"/>
      <c r="VCD22" s="249"/>
      <c r="VCE22" s="249"/>
      <c r="VCF22" s="249"/>
      <c r="VCG22" s="249"/>
      <c r="VCH22" s="249"/>
      <c r="VCI22" s="249"/>
      <c r="VCJ22" s="249"/>
      <c r="VCK22" s="249"/>
      <c r="VCL22" s="249"/>
      <c r="VCM22" s="249"/>
      <c r="VCN22" s="249"/>
      <c r="VCO22" s="249"/>
      <c r="VCP22" s="249"/>
      <c r="VCQ22" s="249"/>
      <c r="VCR22" s="249"/>
      <c r="VCS22" s="249"/>
      <c r="VCT22" s="249"/>
      <c r="VCU22" s="249"/>
      <c r="VCV22" s="249"/>
      <c r="VCW22" s="249"/>
      <c r="VCX22" s="249"/>
      <c r="VCY22" s="249"/>
      <c r="VCZ22" s="249"/>
      <c r="VDA22" s="249"/>
      <c r="VDB22" s="249"/>
      <c r="VDC22" s="249"/>
      <c r="VDD22" s="249"/>
      <c r="VDE22" s="249"/>
      <c r="VDF22" s="249"/>
      <c r="VDG22" s="249"/>
      <c r="VDH22" s="249"/>
      <c r="VDI22" s="249"/>
      <c r="VDJ22" s="249"/>
      <c r="VDK22" s="249"/>
      <c r="VDL22" s="249"/>
      <c r="VDM22" s="249"/>
      <c r="VDN22" s="249"/>
      <c r="VDO22" s="249"/>
      <c r="VDP22" s="249"/>
      <c r="VDQ22" s="249"/>
      <c r="VDR22" s="249"/>
      <c r="VDS22" s="249"/>
      <c r="VDT22" s="249"/>
      <c r="VDU22" s="249"/>
      <c r="VDV22" s="249"/>
      <c r="VDW22" s="249"/>
      <c r="VDX22" s="249"/>
      <c r="VDY22" s="249"/>
      <c r="VDZ22" s="249"/>
      <c r="VEA22" s="249"/>
      <c r="VEB22" s="249"/>
      <c r="VEC22" s="249"/>
      <c r="VED22" s="249"/>
      <c r="VEE22" s="249"/>
      <c r="VEF22" s="249"/>
      <c r="VEG22" s="249"/>
      <c r="VEH22" s="249"/>
      <c r="VEI22" s="249"/>
      <c r="VEJ22" s="249"/>
      <c r="VEK22" s="249"/>
      <c r="VEL22" s="249"/>
      <c r="VEM22" s="249"/>
      <c r="VEN22" s="249"/>
      <c r="VEO22" s="249"/>
      <c r="VEP22" s="249"/>
      <c r="VEQ22" s="249"/>
      <c r="VER22" s="249"/>
      <c r="VES22" s="249"/>
      <c r="VET22" s="249"/>
      <c r="VEU22" s="249"/>
      <c r="VEV22" s="249"/>
      <c r="VEW22" s="249"/>
      <c r="VEX22" s="249"/>
      <c r="VEY22" s="249"/>
      <c r="VEZ22" s="249"/>
      <c r="VFA22" s="249"/>
      <c r="VFB22" s="249"/>
      <c r="VFC22" s="249"/>
      <c r="VFD22" s="249"/>
      <c r="VFE22" s="249"/>
      <c r="VFF22" s="249"/>
      <c r="VFG22" s="249"/>
      <c r="VFH22" s="249"/>
      <c r="VFI22" s="249"/>
      <c r="VFJ22" s="249"/>
      <c r="VFK22" s="249"/>
      <c r="VFL22" s="249"/>
      <c r="VFM22" s="249"/>
      <c r="VFN22" s="249"/>
      <c r="VFO22" s="249"/>
      <c r="VFP22" s="249"/>
      <c r="VFQ22" s="249"/>
      <c r="VFR22" s="249"/>
      <c r="VFS22" s="249"/>
      <c r="VFT22" s="249"/>
      <c r="VFU22" s="249"/>
      <c r="VFV22" s="249"/>
      <c r="VFW22" s="249"/>
      <c r="VFX22" s="249"/>
      <c r="VFY22" s="249"/>
      <c r="VFZ22" s="249"/>
      <c r="VGA22" s="249"/>
      <c r="VGB22" s="249"/>
      <c r="VGC22" s="249"/>
      <c r="VGD22" s="249"/>
      <c r="VGE22" s="249"/>
      <c r="VGF22" s="249"/>
      <c r="VGG22" s="249"/>
      <c r="VGH22" s="249"/>
      <c r="VGI22" s="249"/>
      <c r="VGJ22" s="249"/>
      <c r="VGK22" s="249"/>
      <c r="VGL22" s="249"/>
      <c r="VGM22" s="249"/>
      <c r="VGN22" s="249"/>
      <c r="VGO22" s="249"/>
      <c r="VGP22" s="249"/>
      <c r="VGQ22" s="249"/>
      <c r="VGR22" s="249"/>
      <c r="VGS22" s="249"/>
      <c r="VGT22" s="249"/>
      <c r="VGU22" s="249"/>
      <c r="VGV22" s="249"/>
      <c r="VGW22" s="249"/>
      <c r="VGX22" s="249"/>
      <c r="VGY22" s="249"/>
      <c r="VGZ22" s="249"/>
      <c r="VHA22" s="249"/>
      <c r="VHB22" s="249"/>
      <c r="VHC22" s="249"/>
      <c r="VHD22" s="249"/>
      <c r="VHE22" s="249"/>
      <c r="VHF22" s="249"/>
      <c r="VHG22" s="249"/>
      <c r="VHH22" s="249"/>
      <c r="VHI22" s="249"/>
      <c r="VHJ22" s="249"/>
      <c r="VHK22" s="249"/>
      <c r="VHL22" s="249"/>
      <c r="VHM22" s="249"/>
      <c r="VHN22" s="249"/>
      <c r="VHO22" s="249"/>
      <c r="VHP22" s="249"/>
      <c r="VHQ22" s="249"/>
      <c r="VHR22" s="249"/>
      <c r="VHS22" s="249"/>
      <c r="VHT22" s="249"/>
      <c r="VHU22" s="249"/>
      <c r="VHV22" s="249"/>
      <c r="VHW22" s="249"/>
      <c r="VHX22" s="249"/>
      <c r="VHY22" s="249"/>
      <c r="VHZ22" s="249"/>
      <c r="VIA22" s="249"/>
      <c r="VIB22" s="249"/>
      <c r="VIC22" s="249"/>
      <c r="VID22" s="249"/>
      <c r="VIE22" s="249"/>
      <c r="VIF22" s="249"/>
      <c r="VIG22" s="249"/>
      <c r="VIH22" s="249"/>
      <c r="VII22" s="249"/>
      <c r="VIJ22" s="249"/>
      <c r="VIK22" s="249"/>
      <c r="VIL22" s="249"/>
      <c r="VIM22" s="249"/>
      <c r="VIN22" s="249"/>
      <c r="VIO22" s="249"/>
      <c r="VIP22" s="249"/>
      <c r="VIQ22" s="249"/>
      <c r="VIR22" s="249"/>
      <c r="VIS22" s="249"/>
      <c r="VIT22" s="249"/>
      <c r="VIU22" s="249"/>
      <c r="VIV22" s="249"/>
      <c r="VIW22" s="249"/>
      <c r="VIX22" s="249"/>
      <c r="VIY22" s="249"/>
      <c r="VIZ22" s="249"/>
      <c r="VJA22" s="249"/>
      <c r="VJB22" s="249"/>
      <c r="VJC22" s="249"/>
      <c r="VJD22" s="249"/>
      <c r="VJE22" s="249"/>
      <c r="VJF22" s="249"/>
      <c r="VJG22" s="249"/>
      <c r="VJH22" s="249"/>
      <c r="VJI22" s="249"/>
      <c r="VJJ22" s="249"/>
      <c r="VJK22" s="249"/>
      <c r="VJL22" s="249"/>
      <c r="VJM22" s="249"/>
      <c r="VJN22" s="249"/>
      <c r="VJO22" s="249"/>
      <c r="VJP22" s="249"/>
      <c r="VJQ22" s="249"/>
      <c r="VJR22" s="249"/>
      <c r="VJS22" s="249"/>
      <c r="VJT22" s="249"/>
      <c r="VJU22" s="249"/>
      <c r="VJV22" s="249"/>
      <c r="VJW22" s="249"/>
      <c r="VJX22" s="249"/>
      <c r="VJY22" s="249"/>
      <c r="VJZ22" s="249"/>
      <c r="VKA22" s="249"/>
      <c r="VKB22" s="249"/>
      <c r="VKC22" s="249"/>
      <c r="VKD22" s="249"/>
      <c r="VKE22" s="249"/>
      <c r="VKF22" s="249"/>
      <c r="VKG22" s="249"/>
      <c r="VKH22" s="249"/>
      <c r="VKI22" s="249"/>
      <c r="VKJ22" s="249"/>
      <c r="VKK22" s="249"/>
      <c r="VKL22" s="249"/>
      <c r="VKM22" s="249"/>
      <c r="VKN22" s="249"/>
      <c r="VKO22" s="249"/>
      <c r="VKP22" s="249"/>
      <c r="VKQ22" s="249"/>
      <c r="VKR22" s="249"/>
      <c r="VKS22" s="249"/>
      <c r="VKT22" s="249"/>
      <c r="VKU22" s="249"/>
      <c r="VKV22" s="249"/>
      <c r="VKW22" s="249"/>
      <c r="VKX22" s="249"/>
      <c r="VKY22" s="249"/>
      <c r="VKZ22" s="249"/>
      <c r="VLA22" s="249"/>
      <c r="VLB22" s="249"/>
      <c r="VLC22" s="249"/>
      <c r="VLD22" s="249"/>
      <c r="VLE22" s="249"/>
      <c r="VLF22" s="249"/>
      <c r="VLG22" s="249"/>
      <c r="VLH22" s="249"/>
      <c r="VLI22" s="249"/>
      <c r="VLJ22" s="249"/>
      <c r="VLK22" s="249"/>
      <c r="VLL22" s="249"/>
      <c r="VLM22" s="249"/>
      <c r="VLN22" s="249"/>
      <c r="VLO22" s="249"/>
      <c r="VLP22" s="249"/>
      <c r="VLQ22" s="249"/>
      <c r="VLR22" s="249"/>
      <c r="VLS22" s="249"/>
      <c r="VLT22" s="249"/>
      <c r="VLU22" s="249"/>
      <c r="VLV22" s="249"/>
      <c r="VLW22" s="249"/>
      <c r="VLX22" s="249"/>
      <c r="VLY22" s="249"/>
      <c r="VLZ22" s="249"/>
      <c r="VMA22" s="249"/>
      <c r="VMB22" s="249"/>
      <c r="VMC22" s="249"/>
      <c r="VMD22" s="249"/>
      <c r="VME22" s="249"/>
      <c r="VMF22" s="249"/>
      <c r="VMG22" s="249"/>
      <c r="VMH22" s="249"/>
      <c r="VMI22" s="249"/>
      <c r="VMJ22" s="249"/>
      <c r="VMK22" s="249"/>
      <c r="VML22" s="249"/>
      <c r="VMM22" s="249"/>
      <c r="VMN22" s="249"/>
      <c r="VMO22" s="249"/>
      <c r="VMP22" s="249"/>
      <c r="VMQ22" s="249"/>
      <c r="VMR22" s="249"/>
      <c r="VMS22" s="249"/>
      <c r="VMT22" s="249"/>
      <c r="VMU22" s="249"/>
      <c r="VMV22" s="249"/>
      <c r="VMW22" s="249"/>
      <c r="VMX22" s="249"/>
      <c r="VMY22" s="249"/>
      <c r="VMZ22" s="249"/>
      <c r="VNA22" s="249"/>
      <c r="VNB22" s="249"/>
      <c r="VNC22" s="249"/>
      <c r="VND22" s="249"/>
      <c r="VNE22" s="249"/>
      <c r="VNF22" s="249"/>
      <c r="VNG22" s="249"/>
      <c r="VNH22" s="249"/>
      <c r="VNI22" s="249"/>
      <c r="VNJ22" s="249"/>
      <c r="VNK22" s="249"/>
      <c r="VNL22" s="249"/>
      <c r="VNM22" s="249"/>
      <c r="VNN22" s="249"/>
      <c r="VNO22" s="249"/>
      <c r="VNP22" s="249"/>
      <c r="VNQ22" s="249"/>
      <c r="VNR22" s="249"/>
      <c r="VNS22" s="249"/>
      <c r="VNT22" s="249"/>
      <c r="VNU22" s="249"/>
      <c r="VNV22" s="249"/>
      <c r="VNW22" s="249"/>
      <c r="VNX22" s="249"/>
      <c r="VNY22" s="249"/>
      <c r="VNZ22" s="249"/>
      <c r="VOA22" s="249"/>
      <c r="VOB22" s="249"/>
      <c r="VOC22" s="249"/>
      <c r="VOD22" s="249"/>
      <c r="VOE22" s="249"/>
      <c r="VOF22" s="249"/>
      <c r="VOG22" s="249"/>
      <c r="VOH22" s="249"/>
      <c r="VOI22" s="249"/>
      <c r="VOJ22" s="249"/>
      <c r="VOK22" s="249"/>
      <c r="VOL22" s="249"/>
      <c r="VOM22" s="249"/>
      <c r="VON22" s="249"/>
      <c r="VOO22" s="249"/>
      <c r="VOP22" s="249"/>
      <c r="VOQ22" s="249"/>
      <c r="VOR22" s="249"/>
      <c r="VOS22" s="249"/>
      <c r="VOT22" s="249"/>
      <c r="VOU22" s="249"/>
      <c r="VOV22" s="249"/>
      <c r="VOW22" s="249"/>
      <c r="VOX22" s="249"/>
      <c r="VOY22" s="249"/>
      <c r="VOZ22" s="249"/>
      <c r="VPA22" s="249"/>
      <c r="VPB22" s="249"/>
      <c r="VPC22" s="249"/>
      <c r="VPD22" s="249"/>
      <c r="VPE22" s="249"/>
      <c r="VPF22" s="249"/>
      <c r="VPG22" s="249"/>
      <c r="VPH22" s="249"/>
      <c r="VPI22" s="249"/>
      <c r="VPJ22" s="249"/>
      <c r="VPK22" s="249"/>
      <c r="VPL22" s="249"/>
      <c r="VPM22" s="249"/>
      <c r="VPN22" s="249"/>
      <c r="VPO22" s="249"/>
      <c r="VPP22" s="249"/>
      <c r="VPQ22" s="249"/>
      <c r="VPR22" s="249"/>
      <c r="VPS22" s="249"/>
      <c r="VPT22" s="249"/>
      <c r="VPU22" s="249"/>
      <c r="VPV22" s="249"/>
      <c r="VPW22" s="249"/>
      <c r="VPX22" s="249"/>
      <c r="VPY22" s="249"/>
      <c r="VPZ22" s="249"/>
      <c r="VQA22" s="249"/>
      <c r="VQB22" s="249"/>
      <c r="VQC22" s="249"/>
      <c r="VQD22" s="249"/>
      <c r="VQE22" s="249"/>
      <c r="VQF22" s="249"/>
      <c r="VQG22" s="249"/>
      <c r="VQH22" s="249"/>
      <c r="VQI22" s="249"/>
      <c r="VQJ22" s="249"/>
      <c r="VQK22" s="249"/>
      <c r="VQL22" s="249"/>
      <c r="VQM22" s="249"/>
      <c r="VQN22" s="249"/>
      <c r="VQO22" s="249"/>
      <c r="VQP22" s="249"/>
      <c r="VQQ22" s="249"/>
      <c r="VQR22" s="249"/>
      <c r="VQS22" s="249"/>
      <c r="VQT22" s="249"/>
      <c r="VQU22" s="249"/>
      <c r="VQV22" s="249"/>
      <c r="VQW22" s="249"/>
      <c r="VQX22" s="249"/>
      <c r="VQY22" s="249"/>
      <c r="VQZ22" s="249"/>
      <c r="VRA22" s="249"/>
      <c r="VRB22" s="249"/>
      <c r="VRC22" s="249"/>
      <c r="VRD22" s="249"/>
      <c r="VRE22" s="249"/>
      <c r="VRF22" s="249"/>
      <c r="VRG22" s="249"/>
      <c r="VRH22" s="249"/>
      <c r="VRI22" s="249"/>
      <c r="VRJ22" s="249"/>
      <c r="VRK22" s="249"/>
      <c r="VRL22" s="249"/>
      <c r="VRM22" s="249"/>
      <c r="VRN22" s="249"/>
      <c r="VRO22" s="249"/>
      <c r="VRP22" s="249"/>
      <c r="VRQ22" s="249"/>
      <c r="VRR22" s="249"/>
      <c r="VRS22" s="249"/>
      <c r="VRT22" s="249"/>
      <c r="VRU22" s="249"/>
      <c r="VRV22" s="249"/>
      <c r="VRW22" s="249"/>
      <c r="VRX22" s="249"/>
      <c r="VRY22" s="249"/>
      <c r="VRZ22" s="249"/>
      <c r="VSA22" s="249"/>
      <c r="VSB22" s="249"/>
      <c r="VSC22" s="249"/>
      <c r="VSD22" s="249"/>
      <c r="VSE22" s="249"/>
      <c r="VSF22" s="249"/>
      <c r="VSG22" s="249"/>
      <c r="VSH22" s="249"/>
      <c r="VSI22" s="249"/>
      <c r="VSJ22" s="249"/>
      <c r="VSK22" s="249"/>
      <c r="VSL22" s="249"/>
      <c r="VSM22" s="249"/>
      <c r="VSN22" s="249"/>
      <c r="VSO22" s="249"/>
      <c r="VSP22" s="249"/>
      <c r="VSQ22" s="249"/>
      <c r="VSR22" s="249"/>
      <c r="VSS22" s="249"/>
      <c r="VST22" s="249"/>
      <c r="VSU22" s="249"/>
      <c r="VSV22" s="249"/>
      <c r="VSW22" s="249"/>
      <c r="VSX22" s="249"/>
      <c r="VSY22" s="249"/>
      <c r="VSZ22" s="249"/>
      <c r="VTA22" s="249"/>
      <c r="VTB22" s="249"/>
      <c r="VTC22" s="249"/>
      <c r="VTD22" s="249"/>
      <c r="VTE22" s="249"/>
      <c r="VTF22" s="249"/>
      <c r="VTG22" s="249"/>
      <c r="VTH22" s="249"/>
      <c r="VTI22" s="249"/>
      <c r="VTJ22" s="249"/>
      <c r="VTK22" s="249"/>
      <c r="VTL22" s="249"/>
      <c r="VTM22" s="249"/>
      <c r="VTN22" s="249"/>
      <c r="VTO22" s="249"/>
      <c r="VTP22" s="249"/>
      <c r="VTQ22" s="249"/>
      <c r="VTR22" s="249"/>
      <c r="VTS22" s="249"/>
      <c r="VTT22" s="249"/>
      <c r="VTU22" s="249"/>
      <c r="VTV22" s="249"/>
      <c r="VTW22" s="249"/>
      <c r="VTX22" s="249"/>
      <c r="VTY22" s="249"/>
      <c r="VTZ22" s="249"/>
      <c r="VUA22" s="249"/>
      <c r="VUB22" s="249"/>
      <c r="VUC22" s="249"/>
      <c r="VUD22" s="249"/>
      <c r="VUE22" s="249"/>
      <c r="VUF22" s="249"/>
      <c r="VUG22" s="249"/>
      <c r="VUH22" s="249"/>
      <c r="VUI22" s="249"/>
      <c r="VUJ22" s="249"/>
      <c r="VUK22" s="249"/>
      <c r="VUL22" s="249"/>
      <c r="VUM22" s="249"/>
      <c r="VUN22" s="249"/>
      <c r="VUO22" s="249"/>
      <c r="VUP22" s="249"/>
      <c r="VUQ22" s="249"/>
      <c r="VUR22" s="249"/>
      <c r="VUS22" s="249"/>
      <c r="VUT22" s="249"/>
      <c r="VUU22" s="249"/>
      <c r="VUV22" s="249"/>
      <c r="VUW22" s="249"/>
      <c r="VUX22" s="249"/>
      <c r="VUY22" s="249"/>
      <c r="VUZ22" s="249"/>
      <c r="VVA22" s="249"/>
      <c r="VVB22" s="249"/>
      <c r="VVC22" s="249"/>
      <c r="VVD22" s="249"/>
      <c r="VVE22" s="249"/>
      <c r="VVF22" s="249"/>
      <c r="VVG22" s="249"/>
      <c r="VVH22" s="249"/>
      <c r="VVI22" s="249"/>
      <c r="VVJ22" s="249"/>
      <c r="VVK22" s="249"/>
      <c r="VVL22" s="249"/>
      <c r="VVM22" s="249"/>
      <c r="VVN22" s="249"/>
      <c r="VVO22" s="249"/>
      <c r="VVP22" s="249"/>
      <c r="VVQ22" s="249"/>
      <c r="VVR22" s="249"/>
      <c r="VVS22" s="249"/>
      <c r="VVT22" s="249"/>
      <c r="VVU22" s="249"/>
      <c r="VVV22" s="249"/>
      <c r="VVW22" s="249"/>
      <c r="VVX22" s="249"/>
      <c r="VVY22" s="249"/>
      <c r="VVZ22" s="249"/>
      <c r="VWA22" s="249"/>
      <c r="VWB22" s="249"/>
      <c r="VWC22" s="249"/>
      <c r="VWD22" s="249"/>
      <c r="VWE22" s="249"/>
      <c r="VWF22" s="249"/>
      <c r="VWG22" s="249"/>
      <c r="VWH22" s="249"/>
      <c r="VWI22" s="249"/>
      <c r="VWJ22" s="249"/>
      <c r="VWK22" s="249"/>
      <c r="VWL22" s="249"/>
      <c r="VWM22" s="249"/>
      <c r="VWN22" s="249"/>
      <c r="VWO22" s="249"/>
      <c r="VWP22" s="249"/>
      <c r="VWQ22" s="249"/>
      <c r="VWR22" s="249"/>
      <c r="VWS22" s="249"/>
      <c r="VWT22" s="249"/>
      <c r="VWU22" s="249"/>
      <c r="VWV22" s="249"/>
      <c r="VWW22" s="249"/>
      <c r="VWX22" s="249"/>
      <c r="VWY22" s="249"/>
      <c r="VWZ22" s="249"/>
      <c r="VXA22" s="249"/>
      <c r="VXB22" s="249"/>
      <c r="VXC22" s="249"/>
      <c r="VXD22" s="249"/>
      <c r="VXE22" s="249"/>
      <c r="VXF22" s="249"/>
      <c r="VXG22" s="249"/>
      <c r="VXH22" s="249"/>
      <c r="VXI22" s="249"/>
      <c r="VXJ22" s="249"/>
      <c r="VXK22" s="249"/>
      <c r="VXL22" s="249"/>
      <c r="VXM22" s="249"/>
      <c r="VXN22" s="249"/>
      <c r="VXO22" s="249"/>
      <c r="VXP22" s="249"/>
      <c r="VXQ22" s="249"/>
      <c r="VXR22" s="249"/>
      <c r="VXS22" s="249"/>
      <c r="VXT22" s="249"/>
      <c r="VXU22" s="249"/>
      <c r="VXV22" s="249"/>
      <c r="VXW22" s="249"/>
      <c r="VXX22" s="249"/>
      <c r="VXY22" s="249"/>
      <c r="VXZ22" s="249"/>
      <c r="VYA22" s="249"/>
      <c r="VYB22" s="249"/>
      <c r="VYC22" s="249"/>
      <c r="VYD22" s="249"/>
      <c r="VYE22" s="249"/>
      <c r="VYF22" s="249"/>
      <c r="VYG22" s="249"/>
      <c r="VYH22" s="249"/>
      <c r="VYI22" s="249"/>
      <c r="VYJ22" s="249"/>
      <c r="VYK22" s="249"/>
      <c r="VYL22" s="249"/>
      <c r="VYM22" s="249"/>
      <c r="VYN22" s="249"/>
      <c r="VYO22" s="249"/>
      <c r="VYP22" s="249"/>
      <c r="VYQ22" s="249"/>
      <c r="VYR22" s="249"/>
      <c r="VYS22" s="249"/>
      <c r="VYT22" s="249"/>
      <c r="VYU22" s="249"/>
      <c r="VYV22" s="249"/>
      <c r="VYW22" s="249"/>
      <c r="VYX22" s="249"/>
      <c r="VYY22" s="249"/>
      <c r="VYZ22" s="249"/>
      <c r="VZA22" s="249"/>
      <c r="VZB22" s="249"/>
      <c r="VZC22" s="249"/>
      <c r="VZD22" s="249"/>
      <c r="VZE22" s="249"/>
      <c r="VZF22" s="249"/>
      <c r="VZG22" s="249"/>
      <c r="VZH22" s="249"/>
      <c r="VZI22" s="249"/>
      <c r="VZJ22" s="249"/>
      <c r="VZK22" s="249"/>
      <c r="VZL22" s="249"/>
      <c r="VZM22" s="249"/>
      <c r="VZN22" s="249"/>
      <c r="VZO22" s="249"/>
      <c r="VZP22" s="249"/>
      <c r="VZQ22" s="249"/>
      <c r="VZR22" s="249"/>
      <c r="VZS22" s="249"/>
      <c r="VZT22" s="249"/>
      <c r="VZU22" s="249"/>
      <c r="VZV22" s="249"/>
      <c r="VZW22" s="249"/>
      <c r="VZX22" s="249"/>
      <c r="VZY22" s="249"/>
      <c r="VZZ22" s="249"/>
      <c r="WAA22" s="249"/>
      <c r="WAB22" s="249"/>
      <c r="WAC22" s="249"/>
      <c r="WAD22" s="249"/>
      <c r="WAE22" s="249"/>
      <c r="WAF22" s="249"/>
      <c r="WAG22" s="249"/>
      <c r="WAH22" s="249"/>
      <c r="WAI22" s="249"/>
      <c r="WAJ22" s="249"/>
      <c r="WAK22" s="249"/>
      <c r="WAL22" s="249"/>
      <c r="WAM22" s="249"/>
      <c r="WAN22" s="249"/>
      <c r="WAO22" s="249"/>
      <c r="WAP22" s="249"/>
      <c r="WAQ22" s="249"/>
      <c r="WAR22" s="249"/>
      <c r="WAS22" s="249"/>
      <c r="WAT22" s="249"/>
      <c r="WAU22" s="249"/>
      <c r="WAV22" s="249"/>
      <c r="WAW22" s="249"/>
      <c r="WAX22" s="249"/>
      <c r="WAY22" s="249"/>
      <c r="WAZ22" s="249"/>
      <c r="WBA22" s="249"/>
      <c r="WBB22" s="249"/>
      <c r="WBC22" s="249"/>
      <c r="WBD22" s="249"/>
      <c r="WBE22" s="249"/>
      <c r="WBF22" s="249"/>
      <c r="WBG22" s="249"/>
      <c r="WBH22" s="249"/>
      <c r="WBI22" s="249"/>
      <c r="WBJ22" s="249"/>
      <c r="WBK22" s="249"/>
      <c r="WBL22" s="249"/>
      <c r="WBM22" s="249"/>
      <c r="WBN22" s="249"/>
      <c r="WBO22" s="249"/>
      <c r="WBP22" s="249"/>
      <c r="WBQ22" s="249"/>
      <c r="WBR22" s="249"/>
      <c r="WBS22" s="249"/>
      <c r="WBT22" s="249"/>
      <c r="WBU22" s="249"/>
      <c r="WBV22" s="249"/>
      <c r="WBW22" s="249"/>
      <c r="WBX22" s="249"/>
      <c r="WBY22" s="249"/>
      <c r="WBZ22" s="249"/>
      <c r="WCA22" s="249"/>
      <c r="WCB22" s="249"/>
      <c r="WCC22" s="249"/>
      <c r="WCD22" s="249"/>
      <c r="WCE22" s="249"/>
      <c r="WCF22" s="249"/>
      <c r="WCG22" s="249"/>
      <c r="WCH22" s="249"/>
      <c r="WCI22" s="249"/>
      <c r="WCJ22" s="249"/>
      <c r="WCK22" s="249"/>
      <c r="WCL22" s="249"/>
      <c r="WCM22" s="249"/>
      <c r="WCN22" s="249"/>
      <c r="WCO22" s="249"/>
      <c r="WCP22" s="249"/>
      <c r="WCQ22" s="249"/>
      <c r="WCR22" s="249"/>
      <c r="WCS22" s="249"/>
      <c r="WCT22" s="249"/>
      <c r="WCU22" s="249"/>
      <c r="WCV22" s="249"/>
      <c r="WCW22" s="249"/>
      <c r="WCX22" s="249"/>
      <c r="WCY22" s="249"/>
      <c r="WCZ22" s="249"/>
      <c r="WDA22" s="249"/>
      <c r="WDB22" s="249"/>
      <c r="WDC22" s="249"/>
      <c r="WDD22" s="249"/>
      <c r="WDE22" s="249"/>
      <c r="WDF22" s="249"/>
      <c r="WDG22" s="249"/>
      <c r="WDH22" s="249"/>
      <c r="WDI22" s="249"/>
      <c r="WDJ22" s="249"/>
      <c r="WDK22" s="249"/>
      <c r="WDL22" s="249"/>
      <c r="WDM22" s="249"/>
      <c r="WDN22" s="249"/>
      <c r="WDO22" s="249"/>
      <c r="WDP22" s="249"/>
      <c r="WDQ22" s="249"/>
      <c r="WDR22" s="249"/>
      <c r="WDS22" s="249"/>
      <c r="WDT22" s="249"/>
      <c r="WDU22" s="249"/>
      <c r="WDV22" s="249"/>
      <c r="WDW22" s="249"/>
      <c r="WDX22" s="249"/>
      <c r="WDY22" s="249"/>
      <c r="WDZ22" s="249"/>
      <c r="WEA22" s="249"/>
      <c r="WEB22" s="249"/>
      <c r="WEC22" s="249"/>
      <c r="WED22" s="249"/>
      <c r="WEE22" s="249"/>
      <c r="WEF22" s="249"/>
      <c r="WEG22" s="249"/>
      <c r="WEH22" s="249"/>
      <c r="WEI22" s="249"/>
      <c r="WEJ22" s="249"/>
      <c r="WEK22" s="249"/>
      <c r="WEL22" s="249"/>
      <c r="WEM22" s="249"/>
      <c r="WEN22" s="249"/>
      <c r="WEO22" s="249"/>
      <c r="WEP22" s="249"/>
      <c r="WEQ22" s="249"/>
      <c r="WER22" s="249"/>
      <c r="WES22" s="249"/>
      <c r="WET22" s="249"/>
      <c r="WEU22" s="249"/>
      <c r="WEV22" s="249"/>
      <c r="WEW22" s="249"/>
      <c r="WEX22" s="249"/>
      <c r="WEY22" s="249"/>
      <c r="WEZ22" s="249"/>
      <c r="WFA22" s="249"/>
      <c r="WFB22" s="249"/>
      <c r="WFC22" s="249"/>
      <c r="WFD22" s="249"/>
      <c r="WFE22" s="249"/>
      <c r="WFF22" s="249"/>
      <c r="WFG22" s="249"/>
      <c r="WFH22" s="249"/>
      <c r="WFI22" s="249"/>
      <c r="WFJ22" s="249"/>
      <c r="WFK22" s="249"/>
      <c r="WFL22" s="249"/>
      <c r="WFM22" s="249"/>
      <c r="WFN22" s="249"/>
      <c r="WFO22" s="249"/>
      <c r="WFP22" s="249"/>
      <c r="WFQ22" s="249"/>
      <c r="WFR22" s="249"/>
      <c r="WFS22" s="249"/>
      <c r="WFT22" s="249"/>
      <c r="WFU22" s="249"/>
      <c r="WFV22" s="249"/>
      <c r="WFW22" s="249"/>
      <c r="WFX22" s="249"/>
      <c r="WFY22" s="249"/>
      <c r="WFZ22" s="249"/>
      <c r="WGA22" s="249"/>
      <c r="WGB22" s="249"/>
      <c r="WGC22" s="249"/>
      <c r="WGD22" s="249"/>
      <c r="WGE22" s="249"/>
      <c r="WGF22" s="249"/>
      <c r="WGG22" s="249"/>
      <c r="WGH22" s="249"/>
      <c r="WGI22" s="249"/>
      <c r="WGJ22" s="249"/>
      <c r="WGK22" s="249"/>
      <c r="WGL22" s="249"/>
      <c r="WGM22" s="249"/>
      <c r="WGN22" s="249"/>
      <c r="WGO22" s="249"/>
      <c r="WGP22" s="249"/>
      <c r="WGQ22" s="249"/>
      <c r="WGR22" s="249"/>
      <c r="WGS22" s="249"/>
      <c r="WGT22" s="249"/>
      <c r="WGU22" s="249"/>
      <c r="WGV22" s="249"/>
      <c r="WGW22" s="249"/>
      <c r="WGX22" s="249"/>
      <c r="WGY22" s="249"/>
      <c r="WGZ22" s="249"/>
      <c r="WHA22" s="249"/>
      <c r="WHB22" s="249"/>
      <c r="WHC22" s="249"/>
      <c r="WHD22" s="249"/>
      <c r="WHE22" s="249"/>
      <c r="WHF22" s="249"/>
      <c r="WHG22" s="249"/>
      <c r="WHH22" s="249"/>
      <c r="WHI22" s="249"/>
      <c r="WHJ22" s="249"/>
      <c r="WHK22" s="249"/>
      <c r="WHL22" s="249"/>
      <c r="WHM22" s="249"/>
      <c r="WHN22" s="249"/>
      <c r="WHO22" s="249"/>
      <c r="WHP22" s="249"/>
      <c r="WHQ22" s="249"/>
      <c r="WHR22" s="249"/>
      <c r="WHS22" s="249"/>
      <c r="WHT22" s="249"/>
      <c r="WHU22" s="249"/>
      <c r="WHV22" s="249"/>
      <c r="WHW22" s="249"/>
      <c r="WHX22" s="249"/>
      <c r="WHY22" s="249"/>
      <c r="WHZ22" s="249"/>
      <c r="WIA22" s="249"/>
      <c r="WIB22" s="249"/>
      <c r="WIC22" s="249"/>
      <c r="WID22" s="249"/>
      <c r="WIE22" s="249"/>
      <c r="WIF22" s="249"/>
      <c r="WIG22" s="249"/>
      <c r="WIH22" s="249"/>
      <c r="WII22" s="249"/>
      <c r="WIJ22" s="249"/>
      <c r="WIK22" s="249"/>
      <c r="WIL22" s="249"/>
      <c r="WIM22" s="249"/>
      <c r="WIN22" s="249"/>
      <c r="WIO22" s="249"/>
      <c r="WIP22" s="249"/>
      <c r="WIQ22" s="249"/>
      <c r="WIR22" s="249"/>
      <c r="WIS22" s="249"/>
      <c r="WIT22" s="249"/>
      <c r="WIU22" s="249"/>
      <c r="WIV22" s="249"/>
      <c r="WIW22" s="249"/>
      <c r="WIX22" s="249"/>
      <c r="WIY22" s="249"/>
      <c r="WIZ22" s="249"/>
      <c r="WJA22" s="249"/>
      <c r="WJB22" s="249"/>
      <c r="WJC22" s="249"/>
      <c r="WJD22" s="249"/>
      <c r="WJE22" s="249"/>
      <c r="WJF22" s="249"/>
      <c r="WJG22" s="249"/>
      <c r="WJH22" s="249"/>
      <c r="WJI22" s="249"/>
      <c r="WJJ22" s="249"/>
      <c r="WJK22" s="249"/>
      <c r="WJL22" s="249"/>
      <c r="WJM22" s="249"/>
      <c r="WJN22" s="249"/>
      <c r="WJO22" s="249"/>
      <c r="WJP22" s="249"/>
      <c r="WJQ22" s="249"/>
      <c r="WJR22" s="249"/>
      <c r="WJS22" s="249"/>
      <c r="WJT22" s="249"/>
      <c r="WJU22" s="249"/>
      <c r="WJV22" s="249"/>
      <c r="WJW22" s="249"/>
      <c r="WJX22" s="249"/>
      <c r="WJY22" s="249"/>
      <c r="WJZ22" s="249"/>
      <c r="WKA22" s="249"/>
      <c r="WKB22" s="249"/>
      <c r="WKC22" s="249"/>
      <c r="WKD22" s="249"/>
      <c r="WKE22" s="249"/>
      <c r="WKF22" s="249"/>
      <c r="WKG22" s="249"/>
      <c r="WKH22" s="249"/>
      <c r="WKI22" s="249"/>
      <c r="WKJ22" s="249"/>
      <c r="WKK22" s="249"/>
      <c r="WKL22" s="249"/>
      <c r="WKM22" s="249"/>
      <c r="WKN22" s="249"/>
      <c r="WKO22" s="249"/>
      <c r="WKP22" s="249"/>
      <c r="WKQ22" s="249"/>
      <c r="WKR22" s="249"/>
      <c r="WKS22" s="249"/>
      <c r="WKT22" s="249"/>
      <c r="WKU22" s="249"/>
      <c r="WKV22" s="249"/>
      <c r="WKW22" s="249"/>
      <c r="WKX22" s="249"/>
      <c r="WKY22" s="249"/>
      <c r="WKZ22" s="249"/>
      <c r="WLA22" s="249"/>
      <c r="WLB22" s="249"/>
      <c r="WLC22" s="249"/>
      <c r="WLD22" s="249"/>
      <c r="WLE22" s="249"/>
      <c r="WLF22" s="249"/>
      <c r="WLG22" s="249"/>
      <c r="WLH22" s="249"/>
      <c r="WLI22" s="249"/>
      <c r="WLJ22" s="249"/>
      <c r="WLK22" s="249"/>
      <c r="WLL22" s="249"/>
      <c r="WLM22" s="249"/>
      <c r="WLN22" s="249"/>
      <c r="WLO22" s="249"/>
      <c r="WLP22" s="249"/>
      <c r="WLQ22" s="249"/>
      <c r="WLR22" s="249"/>
      <c r="WLS22" s="249"/>
      <c r="WLT22" s="249"/>
      <c r="WLU22" s="249"/>
      <c r="WLV22" s="249"/>
      <c r="WLW22" s="249"/>
      <c r="WLX22" s="249"/>
      <c r="WLY22" s="249"/>
      <c r="WLZ22" s="249"/>
      <c r="WMA22" s="249"/>
      <c r="WMB22" s="249"/>
      <c r="WMC22" s="249"/>
      <c r="WMD22" s="249"/>
      <c r="WME22" s="249"/>
      <c r="WMF22" s="249"/>
      <c r="WMG22" s="249"/>
      <c r="WMH22" s="249"/>
      <c r="WMI22" s="249"/>
      <c r="WMJ22" s="249"/>
      <c r="WMK22" s="249"/>
      <c r="WML22" s="249"/>
      <c r="WMM22" s="249"/>
      <c r="WMN22" s="249"/>
      <c r="WMO22" s="249"/>
      <c r="WMP22" s="249"/>
      <c r="WMQ22" s="249"/>
      <c r="WMR22" s="249"/>
      <c r="WMS22" s="249"/>
      <c r="WMT22" s="249"/>
      <c r="WMU22" s="249"/>
      <c r="WMV22" s="249"/>
      <c r="WMW22" s="249"/>
      <c r="WMX22" s="249"/>
      <c r="WMY22" s="249"/>
      <c r="WMZ22" s="249"/>
      <c r="WNA22" s="249"/>
      <c r="WNB22" s="249"/>
      <c r="WNC22" s="249"/>
      <c r="WND22" s="249"/>
      <c r="WNE22" s="249"/>
      <c r="WNF22" s="249"/>
      <c r="WNG22" s="249"/>
      <c r="WNH22" s="249"/>
      <c r="WNI22" s="249"/>
      <c r="WNJ22" s="249"/>
      <c r="WNK22" s="249"/>
      <c r="WNL22" s="249"/>
      <c r="WNM22" s="249"/>
      <c r="WNN22" s="249"/>
      <c r="WNO22" s="249"/>
      <c r="WNP22" s="249"/>
      <c r="WNQ22" s="249"/>
      <c r="WNR22" s="249"/>
      <c r="WNS22" s="249"/>
      <c r="WNT22" s="249"/>
      <c r="WNU22" s="249"/>
      <c r="WNV22" s="249"/>
      <c r="WNW22" s="249"/>
      <c r="WNX22" s="249"/>
      <c r="WNY22" s="249"/>
      <c r="WNZ22" s="249"/>
      <c r="WOA22" s="249"/>
      <c r="WOB22" s="249"/>
      <c r="WOC22" s="249"/>
      <c r="WOD22" s="249"/>
      <c r="WOE22" s="249"/>
      <c r="WOF22" s="249"/>
      <c r="WOG22" s="249"/>
      <c r="WOH22" s="249"/>
      <c r="WOI22" s="249"/>
      <c r="WOJ22" s="249"/>
      <c r="WOK22" s="249"/>
      <c r="WOL22" s="249"/>
      <c r="WOM22" s="249"/>
      <c r="WON22" s="249"/>
      <c r="WOO22" s="249"/>
      <c r="WOP22" s="249"/>
      <c r="WOQ22" s="249"/>
      <c r="WOR22" s="249"/>
      <c r="WOS22" s="249"/>
      <c r="WOT22" s="249"/>
      <c r="WOU22" s="249"/>
      <c r="WOV22" s="249"/>
      <c r="WOW22" s="249"/>
      <c r="WOX22" s="249"/>
      <c r="WOY22" s="249"/>
      <c r="WOZ22" s="249"/>
      <c r="WPA22" s="249"/>
      <c r="WPB22" s="249"/>
      <c r="WPC22" s="249"/>
      <c r="WPD22" s="249"/>
      <c r="WPE22" s="249"/>
      <c r="WPF22" s="249"/>
      <c r="WPG22" s="249"/>
      <c r="WPH22" s="249"/>
      <c r="WPI22" s="249"/>
      <c r="WPJ22" s="249"/>
      <c r="WPK22" s="249"/>
      <c r="WPL22" s="249"/>
      <c r="WPM22" s="249"/>
      <c r="WPN22" s="249"/>
      <c r="WPO22" s="249"/>
      <c r="WPP22" s="249"/>
      <c r="WPQ22" s="249"/>
      <c r="WPR22" s="249"/>
      <c r="WPS22" s="249"/>
      <c r="WPT22" s="249"/>
      <c r="WPU22" s="249"/>
      <c r="WPV22" s="249"/>
      <c r="WPW22" s="249"/>
      <c r="WPX22" s="249"/>
      <c r="WPY22" s="249"/>
      <c r="WPZ22" s="249"/>
      <c r="WQA22" s="249"/>
      <c r="WQB22" s="249"/>
      <c r="WQC22" s="249"/>
      <c r="WQD22" s="249"/>
      <c r="WQE22" s="249"/>
      <c r="WQF22" s="249"/>
      <c r="WQG22" s="249"/>
      <c r="WQH22" s="249"/>
      <c r="WQI22" s="249"/>
      <c r="WQJ22" s="249"/>
      <c r="WQK22" s="249"/>
      <c r="WQL22" s="249"/>
      <c r="WQM22" s="249"/>
      <c r="WQN22" s="249"/>
      <c r="WQO22" s="249"/>
      <c r="WQP22" s="249"/>
      <c r="WQQ22" s="249"/>
      <c r="WQR22" s="249"/>
      <c r="WQS22" s="249"/>
      <c r="WQT22" s="249"/>
      <c r="WQU22" s="249"/>
      <c r="WQV22" s="249"/>
      <c r="WQW22" s="249"/>
      <c r="WQX22" s="249"/>
      <c r="WQY22" s="249"/>
      <c r="WQZ22" s="249"/>
      <c r="WRA22" s="249"/>
      <c r="WRB22" s="249"/>
      <c r="WRC22" s="249"/>
      <c r="WRD22" s="249"/>
      <c r="WRE22" s="249"/>
      <c r="WRF22" s="249"/>
      <c r="WRG22" s="249"/>
      <c r="WRH22" s="249"/>
      <c r="WRI22" s="249"/>
      <c r="WRJ22" s="249"/>
      <c r="WRK22" s="249"/>
      <c r="WRL22" s="249"/>
      <c r="WRM22" s="249"/>
      <c r="WRN22" s="249"/>
      <c r="WRO22" s="249"/>
      <c r="WRP22" s="249"/>
      <c r="WRQ22" s="249"/>
      <c r="WRR22" s="249"/>
      <c r="WRS22" s="249"/>
      <c r="WRT22" s="249"/>
      <c r="WRU22" s="249"/>
      <c r="WRV22" s="249"/>
      <c r="WRW22" s="249"/>
      <c r="WRX22" s="249"/>
      <c r="WRY22" s="249"/>
      <c r="WRZ22" s="249"/>
      <c r="WSA22" s="249"/>
      <c r="WSB22" s="249"/>
      <c r="WSC22" s="249"/>
      <c r="WSD22" s="249"/>
      <c r="WSE22" s="249"/>
      <c r="WSF22" s="249"/>
      <c r="WSG22" s="249"/>
      <c r="WSH22" s="249"/>
      <c r="WSI22" s="249"/>
      <c r="WSJ22" s="249"/>
      <c r="WSK22" s="249"/>
      <c r="WSL22" s="249"/>
      <c r="WSM22" s="249"/>
      <c r="WSN22" s="249"/>
      <c r="WSO22" s="249"/>
      <c r="WSP22" s="249"/>
      <c r="WSQ22" s="249"/>
      <c r="WSR22" s="249"/>
      <c r="WSS22" s="249"/>
      <c r="WST22" s="249"/>
      <c r="WSU22" s="249"/>
      <c r="WSV22" s="249"/>
      <c r="WSW22" s="249"/>
      <c r="WSX22" s="249"/>
      <c r="WSY22" s="249"/>
      <c r="WSZ22" s="249"/>
      <c r="WTA22" s="249"/>
      <c r="WTB22" s="249"/>
      <c r="WTC22" s="249"/>
      <c r="WTD22" s="249"/>
      <c r="WTE22" s="249"/>
      <c r="WTF22" s="249"/>
      <c r="WTG22" s="249"/>
      <c r="WTH22" s="249"/>
      <c r="WTI22" s="249"/>
      <c r="WTJ22" s="249"/>
      <c r="WTK22" s="249"/>
      <c r="WTL22" s="249"/>
      <c r="WTM22" s="249"/>
      <c r="WTN22" s="249"/>
      <c r="WTO22" s="249"/>
      <c r="WTP22" s="249"/>
      <c r="WTQ22" s="249"/>
      <c r="WTR22" s="249"/>
      <c r="WTS22" s="249"/>
      <c r="WTT22" s="249"/>
      <c r="WTU22" s="249"/>
      <c r="WTV22" s="249"/>
      <c r="WTW22" s="249"/>
      <c r="WTX22" s="249"/>
      <c r="WTY22" s="249"/>
      <c r="WTZ22" s="249"/>
      <c r="WUA22" s="249"/>
      <c r="WUB22" s="249"/>
      <c r="WUC22" s="249"/>
      <c r="WUD22" s="249"/>
      <c r="WUE22" s="249"/>
      <c r="WUF22" s="249"/>
      <c r="WUG22" s="249"/>
      <c r="WUH22" s="249"/>
      <c r="WUI22" s="249"/>
      <c r="WUJ22" s="249"/>
      <c r="WUK22" s="249"/>
      <c r="WUL22" s="249"/>
      <c r="WUM22" s="249"/>
      <c r="WUN22" s="249"/>
      <c r="WUO22" s="249"/>
      <c r="WUP22" s="249"/>
      <c r="WUQ22" s="249"/>
      <c r="WUR22" s="249"/>
      <c r="WUS22" s="249"/>
      <c r="WUT22" s="249"/>
      <c r="WUU22" s="249"/>
      <c r="WUV22" s="249"/>
      <c r="WUW22" s="249"/>
      <c r="WUX22" s="249"/>
      <c r="WUY22" s="249"/>
      <c r="WUZ22" s="249"/>
      <c r="WVA22" s="249"/>
      <c r="WVB22" s="249"/>
      <c r="WVC22" s="249"/>
      <c r="WVD22" s="249"/>
      <c r="WVE22" s="249"/>
      <c r="WVF22" s="249"/>
      <c r="WVG22" s="249"/>
      <c r="WVH22" s="249"/>
      <c r="WVI22" s="249"/>
      <c r="WVJ22" s="249"/>
      <c r="WVK22" s="249"/>
      <c r="WVL22" s="249"/>
      <c r="WVM22" s="249"/>
      <c r="WVN22" s="249"/>
      <c r="WVO22" s="249"/>
      <c r="WVP22" s="249"/>
      <c r="WVQ22" s="249"/>
      <c r="WVR22" s="249"/>
      <c r="WVS22" s="249"/>
      <c r="WVT22" s="249"/>
      <c r="WVU22" s="249"/>
      <c r="WVV22" s="249"/>
      <c r="WVW22" s="249"/>
      <c r="WVX22" s="249"/>
      <c r="WVY22" s="249"/>
      <c r="WVZ22" s="249"/>
      <c r="WWA22" s="249"/>
      <c r="WWB22" s="249"/>
      <c r="WWC22" s="249"/>
      <c r="WWD22" s="249"/>
      <c r="WWE22" s="249"/>
      <c r="WWF22" s="249"/>
      <c r="WWG22" s="249"/>
      <c r="WWH22" s="249"/>
      <c r="WWI22" s="249"/>
      <c r="WWJ22" s="249"/>
      <c r="WWK22" s="249"/>
      <c r="WWL22" s="249"/>
      <c r="WWM22" s="249"/>
      <c r="WWN22" s="249"/>
      <c r="WWO22" s="249"/>
      <c r="WWP22" s="249"/>
      <c r="WWQ22" s="249"/>
      <c r="WWR22" s="249"/>
      <c r="WWS22" s="249"/>
      <c r="WWT22" s="249"/>
      <c r="WWU22" s="249"/>
      <c r="WWV22" s="249"/>
      <c r="WWW22" s="249"/>
      <c r="WWX22" s="249"/>
      <c r="WWY22" s="249"/>
      <c r="WWZ22" s="249"/>
      <c r="WXA22" s="249"/>
      <c r="WXB22" s="249"/>
      <c r="WXC22" s="249"/>
      <c r="WXD22" s="249"/>
      <c r="WXE22" s="249"/>
      <c r="WXF22" s="249"/>
      <c r="WXG22" s="249"/>
      <c r="WXH22" s="249"/>
      <c r="WXI22" s="249"/>
      <c r="WXJ22" s="249"/>
      <c r="WXK22" s="249"/>
      <c r="WXL22" s="249"/>
      <c r="WXM22" s="249"/>
      <c r="WXN22" s="249"/>
      <c r="WXO22" s="249"/>
      <c r="WXP22" s="249"/>
      <c r="WXQ22" s="249"/>
      <c r="WXR22" s="249"/>
      <c r="WXS22" s="249"/>
      <c r="WXT22" s="249"/>
      <c r="WXU22" s="249"/>
      <c r="WXV22" s="249"/>
      <c r="WXW22" s="249"/>
      <c r="WXX22" s="249"/>
      <c r="WXY22" s="249"/>
      <c r="WXZ22" s="249"/>
      <c r="WYA22" s="249"/>
      <c r="WYB22" s="249"/>
      <c r="WYC22" s="249"/>
      <c r="WYD22" s="249"/>
      <c r="WYE22" s="249"/>
      <c r="WYF22" s="249"/>
      <c r="WYG22" s="249"/>
      <c r="WYH22" s="249"/>
      <c r="WYI22" s="249"/>
      <c r="WYJ22" s="249"/>
      <c r="WYK22" s="249"/>
      <c r="WYL22" s="249"/>
      <c r="WYM22" s="249"/>
      <c r="WYN22" s="249"/>
      <c r="WYO22" s="249"/>
      <c r="WYP22" s="249"/>
      <c r="WYQ22" s="249"/>
      <c r="WYR22" s="249"/>
      <c r="WYS22" s="249"/>
      <c r="WYT22" s="249"/>
      <c r="WYU22" s="249"/>
      <c r="WYV22" s="249"/>
      <c r="WYW22" s="249"/>
      <c r="WYX22" s="249"/>
      <c r="WYY22" s="249"/>
      <c r="WYZ22" s="249"/>
      <c r="WZA22" s="249"/>
      <c r="WZB22" s="249"/>
      <c r="WZC22" s="249"/>
      <c r="WZD22" s="249"/>
      <c r="WZE22" s="249"/>
      <c r="WZF22" s="249"/>
      <c r="WZG22" s="249"/>
      <c r="WZH22" s="249"/>
      <c r="WZI22" s="249"/>
      <c r="WZJ22" s="249"/>
      <c r="WZK22" s="249"/>
      <c r="WZL22" s="249"/>
      <c r="WZM22" s="249"/>
      <c r="WZN22" s="249"/>
      <c r="WZO22" s="249"/>
      <c r="WZP22" s="249"/>
      <c r="WZQ22" s="249"/>
      <c r="WZR22" s="249"/>
      <c r="WZS22" s="249"/>
      <c r="WZT22" s="249"/>
      <c r="WZU22" s="249"/>
      <c r="WZV22" s="249"/>
      <c r="WZW22" s="249"/>
      <c r="WZX22" s="249"/>
      <c r="WZY22" s="249"/>
      <c r="WZZ22" s="249"/>
      <c r="XAA22" s="249"/>
      <c r="XAB22" s="249"/>
      <c r="XAC22" s="249"/>
      <c r="XAD22" s="249"/>
      <c r="XAE22" s="249"/>
      <c r="XAF22" s="249"/>
      <c r="XAG22" s="249"/>
      <c r="XAH22" s="249"/>
      <c r="XAI22" s="249"/>
      <c r="XAJ22" s="249"/>
      <c r="XAK22" s="249"/>
      <c r="XAL22" s="249"/>
      <c r="XAM22" s="249"/>
      <c r="XAN22" s="249"/>
      <c r="XAO22" s="249"/>
      <c r="XAP22" s="249"/>
      <c r="XAQ22" s="249"/>
      <c r="XAR22" s="249"/>
      <c r="XAS22" s="249"/>
      <c r="XAT22" s="249"/>
      <c r="XAU22" s="249"/>
      <c r="XAV22" s="249"/>
      <c r="XAW22" s="249"/>
      <c r="XAX22" s="249"/>
      <c r="XAY22" s="249"/>
      <c r="XAZ22" s="249"/>
      <c r="XBA22" s="249"/>
      <c r="XBB22" s="249"/>
      <c r="XBC22" s="249"/>
      <c r="XBD22" s="249"/>
      <c r="XBE22" s="249"/>
      <c r="XBF22" s="249"/>
      <c r="XBG22" s="249"/>
      <c r="XBH22" s="249"/>
      <c r="XBI22" s="249"/>
      <c r="XBJ22" s="249"/>
      <c r="XBK22" s="249"/>
      <c r="XBL22" s="249"/>
      <c r="XBM22" s="249"/>
      <c r="XBN22" s="249"/>
      <c r="XBO22" s="249"/>
      <c r="XBP22" s="249"/>
      <c r="XBQ22" s="249"/>
      <c r="XBR22" s="249"/>
    </row>
    <row r="23" spans="1:16294" s="11" customFormat="1" ht="21" customHeight="1" x14ac:dyDescent="0.2">
      <c r="A23" s="248"/>
      <c r="B23" s="66" t="s">
        <v>661</v>
      </c>
      <c r="C23" s="82" t="s">
        <v>662</v>
      </c>
      <c r="D23" s="86"/>
      <c r="E23" s="86"/>
      <c r="F23" s="86"/>
      <c r="G23" s="86"/>
      <c r="H23" s="86"/>
      <c r="I23" s="86"/>
      <c r="J23" s="86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  <c r="ABK23" s="249"/>
      <c r="ABL23" s="249"/>
      <c r="ABM23" s="249"/>
      <c r="ABN23" s="249"/>
      <c r="ABO23" s="249"/>
      <c r="ABP23" s="249"/>
      <c r="ABQ23" s="249"/>
      <c r="ABR23" s="249"/>
      <c r="ABS23" s="249"/>
      <c r="ABT23" s="249"/>
      <c r="ABU23" s="249"/>
      <c r="ABV23" s="249"/>
      <c r="ABW23" s="249"/>
      <c r="ABX23" s="249"/>
      <c r="ABY23" s="249"/>
      <c r="ABZ23" s="249"/>
      <c r="ACA23" s="249"/>
      <c r="ACB23" s="249"/>
      <c r="ACC23" s="249"/>
      <c r="ACD23" s="249"/>
      <c r="ACE23" s="249"/>
      <c r="ACF23" s="249"/>
      <c r="ACG23" s="249"/>
      <c r="ACH23" s="249"/>
      <c r="ACI23" s="249"/>
      <c r="ACJ23" s="249"/>
      <c r="ACK23" s="249"/>
      <c r="ACL23" s="249"/>
      <c r="ACM23" s="249"/>
      <c r="ACN23" s="249"/>
      <c r="ACO23" s="249"/>
      <c r="ACP23" s="249"/>
      <c r="ACQ23" s="249"/>
      <c r="ACR23" s="249"/>
      <c r="ACS23" s="249"/>
      <c r="ACT23" s="249"/>
      <c r="ACU23" s="249"/>
      <c r="ACV23" s="249"/>
      <c r="ACW23" s="249"/>
      <c r="ACX23" s="249"/>
      <c r="ACY23" s="249"/>
      <c r="ACZ23" s="249"/>
      <c r="ADA23" s="249"/>
      <c r="ADB23" s="249"/>
      <c r="ADC23" s="249"/>
      <c r="ADD23" s="249"/>
      <c r="ADE23" s="249"/>
      <c r="ADF23" s="249"/>
      <c r="ADG23" s="249"/>
      <c r="ADH23" s="249"/>
      <c r="ADI23" s="249"/>
      <c r="ADJ23" s="249"/>
      <c r="ADK23" s="249"/>
      <c r="ADL23" s="249"/>
      <c r="ADM23" s="249"/>
      <c r="ADN23" s="249"/>
      <c r="ADO23" s="249"/>
      <c r="ADP23" s="249"/>
      <c r="ADQ23" s="249"/>
      <c r="ADR23" s="249"/>
      <c r="ADS23" s="249"/>
      <c r="ADT23" s="249"/>
      <c r="ADU23" s="249"/>
      <c r="ADV23" s="249"/>
      <c r="ADW23" s="249"/>
      <c r="ADX23" s="249"/>
      <c r="ADY23" s="249"/>
      <c r="ADZ23" s="249"/>
      <c r="AEA23" s="249"/>
      <c r="AEB23" s="249"/>
      <c r="AEC23" s="249"/>
      <c r="AED23" s="249"/>
      <c r="AEE23" s="249"/>
      <c r="AEF23" s="249"/>
      <c r="AEG23" s="249"/>
      <c r="AEH23" s="249"/>
      <c r="AEI23" s="249"/>
      <c r="AEJ23" s="249"/>
      <c r="AEK23" s="249"/>
      <c r="AEL23" s="249"/>
      <c r="AEM23" s="249"/>
      <c r="AEN23" s="249"/>
      <c r="AEO23" s="249"/>
      <c r="AEP23" s="249"/>
      <c r="AEQ23" s="249"/>
      <c r="AER23" s="249"/>
      <c r="AES23" s="249"/>
      <c r="AET23" s="249"/>
      <c r="AEU23" s="249"/>
      <c r="AEV23" s="249"/>
      <c r="AEW23" s="249"/>
      <c r="AEX23" s="249"/>
      <c r="AEY23" s="249"/>
      <c r="AEZ23" s="249"/>
      <c r="AFA23" s="249"/>
      <c r="AFB23" s="249"/>
      <c r="AFC23" s="249"/>
      <c r="AFD23" s="249"/>
      <c r="AFE23" s="249"/>
      <c r="AFF23" s="249"/>
      <c r="AFG23" s="249"/>
      <c r="AFH23" s="249"/>
      <c r="AFI23" s="249"/>
      <c r="AFJ23" s="249"/>
      <c r="AFK23" s="249"/>
      <c r="AFL23" s="249"/>
      <c r="AFM23" s="249"/>
      <c r="AFN23" s="249"/>
      <c r="AFO23" s="249"/>
      <c r="AFP23" s="249"/>
      <c r="AFQ23" s="249"/>
      <c r="AFR23" s="249"/>
      <c r="AFS23" s="249"/>
      <c r="AFT23" s="249"/>
      <c r="AFU23" s="249"/>
      <c r="AFV23" s="249"/>
      <c r="AFW23" s="249"/>
      <c r="AFX23" s="249"/>
      <c r="AFY23" s="249"/>
      <c r="AFZ23" s="249"/>
      <c r="AGA23" s="249"/>
      <c r="AGB23" s="249"/>
      <c r="AGC23" s="249"/>
      <c r="AGD23" s="249"/>
      <c r="AGE23" s="249"/>
      <c r="AGF23" s="249"/>
      <c r="AGG23" s="249"/>
      <c r="AGH23" s="249"/>
      <c r="AGI23" s="249"/>
      <c r="AGJ23" s="249"/>
      <c r="AGK23" s="249"/>
      <c r="AGL23" s="249"/>
      <c r="AGM23" s="249"/>
      <c r="AGN23" s="249"/>
      <c r="AGO23" s="249"/>
      <c r="AGP23" s="249"/>
      <c r="AGQ23" s="249"/>
      <c r="AGR23" s="249"/>
      <c r="AGS23" s="249"/>
      <c r="AGT23" s="249"/>
      <c r="AGU23" s="249"/>
      <c r="AGV23" s="249"/>
      <c r="AGW23" s="249"/>
      <c r="AGX23" s="249"/>
      <c r="AGY23" s="249"/>
      <c r="AGZ23" s="249"/>
      <c r="AHA23" s="249"/>
      <c r="AHB23" s="249"/>
      <c r="AHC23" s="249"/>
      <c r="AHD23" s="249"/>
      <c r="AHE23" s="249"/>
      <c r="AHF23" s="249"/>
      <c r="AHG23" s="249"/>
      <c r="AHH23" s="249"/>
      <c r="AHI23" s="249"/>
      <c r="AHJ23" s="249"/>
      <c r="AHK23" s="249"/>
      <c r="AHL23" s="249"/>
      <c r="AHM23" s="249"/>
      <c r="AHN23" s="249"/>
      <c r="AHO23" s="249"/>
      <c r="AHP23" s="249"/>
      <c r="AHQ23" s="249"/>
      <c r="AHR23" s="249"/>
      <c r="AHS23" s="249"/>
      <c r="AHT23" s="249"/>
      <c r="AHU23" s="249"/>
      <c r="AHV23" s="249"/>
      <c r="AHW23" s="249"/>
      <c r="AHX23" s="249"/>
      <c r="AHY23" s="249"/>
      <c r="AHZ23" s="249"/>
      <c r="AIA23" s="249"/>
      <c r="AIB23" s="249"/>
      <c r="AIC23" s="249"/>
      <c r="AID23" s="249"/>
      <c r="AIE23" s="249"/>
      <c r="AIF23" s="249"/>
      <c r="AIG23" s="249"/>
      <c r="AIH23" s="249"/>
      <c r="AII23" s="249"/>
      <c r="AIJ23" s="249"/>
      <c r="AIK23" s="249"/>
      <c r="AIL23" s="249"/>
      <c r="AIM23" s="249"/>
      <c r="AIN23" s="249"/>
      <c r="AIO23" s="249"/>
      <c r="AIP23" s="249"/>
      <c r="AIQ23" s="249"/>
      <c r="AIR23" s="249"/>
      <c r="AIS23" s="249"/>
      <c r="AIT23" s="249"/>
      <c r="AIU23" s="249"/>
      <c r="AIV23" s="249"/>
      <c r="AIW23" s="249"/>
      <c r="AIX23" s="249"/>
      <c r="AIY23" s="249"/>
      <c r="AIZ23" s="249"/>
      <c r="AJA23" s="249"/>
      <c r="AJB23" s="249"/>
      <c r="AJC23" s="249"/>
      <c r="AJD23" s="249"/>
      <c r="AJE23" s="249"/>
      <c r="AJF23" s="249"/>
      <c r="AJG23" s="249"/>
      <c r="AJH23" s="249"/>
      <c r="AJI23" s="249"/>
      <c r="AJJ23" s="249"/>
      <c r="AJK23" s="249"/>
      <c r="AJL23" s="249"/>
      <c r="AJM23" s="249"/>
      <c r="AJN23" s="249"/>
      <c r="AJO23" s="249"/>
      <c r="AJP23" s="249"/>
      <c r="AJQ23" s="249"/>
      <c r="AJR23" s="249"/>
      <c r="AJS23" s="249"/>
      <c r="AJT23" s="249"/>
      <c r="AJU23" s="249"/>
      <c r="AJV23" s="249"/>
      <c r="AJW23" s="249"/>
      <c r="AJX23" s="249"/>
      <c r="AJY23" s="249"/>
      <c r="AJZ23" s="249"/>
      <c r="AKA23" s="249"/>
      <c r="AKB23" s="249"/>
      <c r="AKC23" s="249"/>
      <c r="AKD23" s="249"/>
      <c r="AKE23" s="249"/>
      <c r="AKF23" s="249"/>
      <c r="AKG23" s="249"/>
      <c r="AKH23" s="249"/>
      <c r="AKI23" s="249"/>
      <c r="AKJ23" s="249"/>
      <c r="AKK23" s="249"/>
      <c r="AKL23" s="249"/>
      <c r="AKM23" s="249"/>
      <c r="AKN23" s="249"/>
      <c r="AKO23" s="249"/>
      <c r="AKP23" s="249"/>
      <c r="AKQ23" s="249"/>
      <c r="AKR23" s="249"/>
      <c r="AKS23" s="249"/>
      <c r="AKT23" s="249"/>
      <c r="AKU23" s="249"/>
      <c r="AKV23" s="249"/>
      <c r="AKW23" s="249"/>
      <c r="AKX23" s="249"/>
      <c r="AKY23" s="249"/>
      <c r="AKZ23" s="249"/>
      <c r="ALA23" s="249"/>
      <c r="ALB23" s="249"/>
      <c r="ALC23" s="249"/>
      <c r="ALD23" s="249"/>
      <c r="ALE23" s="249"/>
      <c r="ALF23" s="249"/>
      <c r="ALG23" s="249"/>
      <c r="ALH23" s="249"/>
      <c r="ALI23" s="249"/>
      <c r="ALJ23" s="249"/>
      <c r="ALK23" s="249"/>
      <c r="ALL23" s="249"/>
      <c r="ALM23" s="249"/>
      <c r="ALN23" s="249"/>
      <c r="ALO23" s="249"/>
      <c r="ALP23" s="249"/>
      <c r="ALQ23" s="249"/>
      <c r="ALR23" s="249"/>
      <c r="ALS23" s="249"/>
      <c r="ALT23" s="249"/>
      <c r="ALU23" s="249"/>
      <c r="ALV23" s="249"/>
      <c r="ALW23" s="249"/>
      <c r="ALX23" s="249"/>
      <c r="ALY23" s="249"/>
      <c r="ALZ23" s="249"/>
      <c r="AMA23" s="249"/>
      <c r="AMB23" s="249"/>
      <c r="AMC23" s="249"/>
      <c r="AMD23" s="249"/>
      <c r="AME23" s="249"/>
      <c r="AMF23" s="249"/>
      <c r="AMG23" s="249"/>
      <c r="AMH23" s="249"/>
      <c r="AMI23" s="249"/>
      <c r="AMJ23" s="249"/>
      <c r="AMK23" s="249"/>
      <c r="AML23" s="249"/>
      <c r="AMM23" s="249"/>
      <c r="AMN23" s="249"/>
      <c r="AMO23" s="249"/>
      <c r="AMP23" s="249"/>
      <c r="AMQ23" s="249"/>
      <c r="AMR23" s="249"/>
      <c r="AMS23" s="249"/>
      <c r="AMT23" s="249"/>
      <c r="AMU23" s="249"/>
      <c r="AMV23" s="249"/>
      <c r="AMW23" s="249"/>
      <c r="AMX23" s="249"/>
      <c r="AMY23" s="249"/>
      <c r="AMZ23" s="249"/>
      <c r="ANA23" s="249"/>
      <c r="ANB23" s="249"/>
      <c r="ANC23" s="249"/>
      <c r="AND23" s="249"/>
      <c r="ANE23" s="249"/>
      <c r="ANF23" s="249"/>
      <c r="ANG23" s="249"/>
      <c r="ANH23" s="249"/>
      <c r="ANI23" s="249"/>
      <c r="ANJ23" s="249"/>
      <c r="ANK23" s="249"/>
      <c r="ANL23" s="249"/>
      <c r="ANM23" s="249"/>
      <c r="ANN23" s="249"/>
      <c r="ANO23" s="249"/>
      <c r="ANP23" s="249"/>
      <c r="ANQ23" s="249"/>
      <c r="ANR23" s="249"/>
      <c r="ANS23" s="249"/>
      <c r="ANT23" s="249"/>
      <c r="ANU23" s="249"/>
      <c r="ANV23" s="249"/>
      <c r="ANW23" s="249"/>
      <c r="ANX23" s="249"/>
      <c r="ANY23" s="249"/>
      <c r="ANZ23" s="249"/>
      <c r="AOA23" s="249"/>
      <c r="AOB23" s="249"/>
      <c r="AOC23" s="249"/>
      <c r="AOD23" s="249"/>
      <c r="AOE23" s="249"/>
      <c r="AOF23" s="249"/>
      <c r="AOG23" s="249"/>
      <c r="AOH23" s="249"/>
      <c r="AOI23" s="249"/>
      <c r="AOJ23" s="249"/>
      <c r="AOK23" s="249"/>
      <c r="AOL23" s="249"/>
      <c r="AOM23" s="249"/>
      <c r="AON23" s="249"/>
      <c r="AOO23" s="249"/>
      <c r="AOP23" s="249"/>
      <c r="AOQ23" s="249"/>
      <c r="AOR23" s="249"/>
      <c r="AOS23" s="249"/>
      <c r="AOT23" s="249"/>
      <c r="AOU23" s="249"/>
      <c r="AOV23" s="249"/>
      <c r="AOW23" s="249"/>
      <c r="AOX23" s="249"/>
      <c r="AOY23" s="249"/>
      <c r="AOZ23" s="249"/>
      <c r="APA23" s="249"/>
      <c r="APB23" s="249"/>
      <c r="APC23" s="249"/>
      <c r="APD23" s="249"/>
      <c r="APE23" s="249"/>
      <c r="APF23" s="249"/>
      <c r="APG23" s="249"/>
      <c r="APH23" s="249"/>
      <c r="API23" s="249"/>
      <c r="APJ23" s="249"/>
      <c r="APK23" s="249"/>
      <c r="APL23" s="249"/>
      <c r="APM23" s="249"/>
      <c r="APN23" s="249"/>
      <c r="APO23" s="249"/>
      <c r="APP23" s="249"/>
      <c r="APQ23" s="249"/>
      <c r="APR23" s="249"/>
      <c r="APS23" s="249"/>
      <c r="APT23" s="249"/>
      <c r="APU23" s="249"/>
      <c r="APV23" s="249"/>
      <c r="APW23" s="249"/>
      <c r="APX23" s="249"/>
      <c r="APY23" s="249"/>
      <c r="APZ23" s="249"/>
      <c r="AQA23" s="249"/>
      <c r="AQB23" s="249"/>
      <c r="AQC23" s="249"/>
      <c r="AQD23" s="249"/>
      <c r="AQE23" s="249"/>
      <c r="AQF23" s="249"/>
      <c r="AQG23" s="249"/>
      <c r="AQH23" s="249"/>
      <c r="AQI23" s="249"/>
      <c r="AQJ23" s="249"/>
      <c r="AQK23" s="249"/>
      <c r="AQL23" s="249"/>
      <c r="AQM23" s="249"/>
      <c r="AQN23" s="249"/>
      <c r="AQO23" s="249"/>
      <c r="AQP23" s="249"/>
      <c r="AQQ23" s="249"/>
      <c r="AQR23" s="249"/>
      <c r="AQS23" s="249"/>
      <c r="AQT23" s="249"/>
      <c r="AQU23" s="249"/>
      <c r="AQV23" s="249"/>
      <c r="AQW23" s="249"/>
      <c r="AQX23" s="249"/>
      <c r="AQY23" s="249"/>
      <c r="AQZ23" s="249"/>
      <c r="ARA23" s="249"/>
      <c r="ARB23" s="249"/>
      <c r="ARC23" s="249"/>
      <c r="ARD23" s="249"/>
      <c r="ARE23" s="249"/>
      <c r="ARF23" s="249"/>
      <c r="ARG23" s="249"/>
      <c r="ARH23" s="249"/>
      <c r="ARI23" s="249"/>
      <c r="ARJ23" s="249"/>
      <c r="ARK23" s="249"/>
      <c r="ARL23" s="249"/>
      <c r="ARM23" s="249"/>
      <c r="ARN23" s="249"/>
      <c r="ARO23" s="249"/>
      <c r="ARP23" s="249"/>
      <c r="ARQ23" s="249"/>
      <c r="ARR23" s="249"/>
      <c r="ARS23" s="249"/>
      <c r="ART23" s="249"/>
      <c r="ARU23" s="249"/>
      <c r="ARV23" s="249"/>
      <c r="ARW23" s="249"/>
      <c r="ARX23" s="249"/>
      <c r="ARY23" s="249"/>
      <c r="ARZ23" s="249"/>
      <c r="ASA23" s="249"/>
      <c r="ASB23" s="249"/>
      <c r="ASC23" s="249"/>
      <c r="ASD23" s="249"/>
      <c r="ASE23" s="249"/>
      <c r="ASF23" s="249"/>
      <c r="ASG23" s="249"/>
      <c r="ASH23" s="249"/>
      <c r="ASI23" s="249"/>
      <c r="ASJ23" s="249"/>
      <c r="ASK23" s="249"/>
      <c r="ASL23" s="249"/>
      <c r="ASM23" s="249"/>
      <c r="ASN23" s="249"/>
      <c r="ASO23" s="249"/>
      <c r="ASP23" s="249"/>
      <c r="ASQ23" s="249"/>
      <c r="ASR23" s="249"/>
      <c r="ASS23" s="249"/>
      <c r="AST23" s="249"/>
      <c r="ASU23" s="249"/>
      <c r="ASV23" s="249"/>
      <c r="ASW23" s="249"/>
      <c r="ASX23" s="249"/>
      <c r="ASY23" s="249"/>
      <c r="ASZ23" s="249"/>
      <c r="ATA23" s="249"/>
      <c r="ATB23" s="249"/>
      <c r="ATC23" s="249"/>
      <c r="ATD23" s="249"/>
      <c r="ATE23" s="249"/>
      <c r="ATF23" s="249"/>
      <c r="ATG23" s="249"/>
      <c r="ATH23" s="249"/>
      <c r="ATI23" s="249"/>
      <c r="ATJ23" s="249"/>
      <c r="ATK23" s="249"/>
      <c r="ATL23" s="249"/>
      <c r="ATM23" s="249"/>
      <c r="ATN23" s="249"/>
      <c r="ATO23" s="249"/>
      <c r="ATP23" s="249"/>
      <c r="ATQ23" s="249"/>
      <c r="ATR23" s="249"/>
      <c r="ATS23" s="249"/>
      <c r="ATT23" s="249"/>
      <c r="ATU23" s="249"/>
      <c r="ATV23" s="249"/>
      <c r="ATW23" s="249"/>
      <c r="ATX23" s="249"/>
      <c r="ATY23" s="249"/>
      <c r="ATZ23" s="249"/>
      <c r="AUA23" s="249"/>
      <c r="AUB23" s="249"/>
      <c r="AUC23" s="249"/>
      <c r="AUD23" s="249"/>
      <c r="AUE23" s="249"/>
      <c r="AUF23" s="249"/>
      <c r="AUG23" s="249"/>
      <c r="AUH23" s="249"/>
      <c r="AUI23" s="249"/>
      <c r="AUJ23" s="249"/>
      <c r="AUK23" s="249"/>
      <c r="AUL23" s="249"/>
      <c r="AUM23" s="249"/>
      <c r="AUN23" s="249"/>
      <c r="AUO23" s="249"/>
      <c r="AUP23" s="249"/>
      <c r="AUQ23" s="249"/>
      <c r="AUR23" s="249"/>
      <c r="AUS23" s="249"/>
      <c r="AUT23" s="249"/>
      <c r="AUU23" s="249"/>
      <c r="AUV23" s="249"/>
      <c r="AUW23" s="249"/>
      <c r="AUX23" s="249"/>
      <c r="AUY23" s="249"/>
      <c r="AUZ23" s="249"/>
      <c r="AVA23" s="249"/>
      <c r="AVB23" s="249"/>
      <c r="AVC23" s="249"/>
      <c r="AVD23" s="249"/>
      <c r="AVE23" s="249"/>
      <c r="AVF23" s="249"/>
      <c r="AVG23" s="249"/>
      <c r="AVH23" s="249"/>
      <c r="AVI23" s="249"/>
      <c r="AVJ23" s="249"/>
      <c r="AVK23" s="249"/>
      <c r="AVL23" s="249"/>
      <c r="AVM23" s="249"/>
      <c r="AVN23" s="249"/>
      <c r="AVO23" s="249"/>
      <c r="AVP23" s="249"/>
      <c r="AVQ23" s="249"/>
      <c r="AVR23" s="249"/>
      <c r="AVS23" s="249"/>
      <c r="AVT23" s="249"/>
      <c r="AVU23" s="249"/>
      <c r="AVV23" s="249"/>
      <c r="AVW23" s="249"/>
      <c r="AVX23" s="249"/>
      <c r="AVY23" s="249"/>
      <c r="AVZ23" s="249"/>
      <c r="AWA23" s="249"/>
      <c r="AWB23" s="249"/>
      <c r="AWC23" s="249"/>
      <c r="AWD23" s="249"/>
      <c r="AWE23" s="249"/>
      <c r="AWF23" s="249"/>
      <c r="AWG23" s="249"/>
      <c r="AWH23" s="249"/>
      <c r="AWI23" s="249"/>
      <c r="AWJ23" s="249"/>
      <c r="AWK23" s="249"/>
      <c r="AWL23" s="249"/>
      <c r="AWM23" s="249"/>
      <c r="AWN23" s="249"/>
      <c r="AWO23" s="249"/>
      <c r="AWP23" s="249"/>
      <c r="AWQ23" s="249"/>
      <c r="AWR23" s="249"/>
      <c r="AWS23" s="249"/>
      <c r="AWT23" s="249"/>
      <c r="AWU23" s="249"/>
      <c r="AWV23" s="249"/>
      <c r="AWW23" s="249"/>
      <c r="AWX23" s="249"/>
      <c r="AWY23" s="249"/>
      <c r="AWZ23" s="249"/>
      <c r="AXA23" s="249"/>
      <c r="AXB23" s="249"/>
      <c r="AXC23" s="249"/>
      <c r="AXD23" s="249"/>
      <c r="AXE23" s="249"/>
      <c r="AXF23" s="249"/>
      <c r="AXG23" s="249"/>
      <c r="AXH23" s="249"/>
      <c r="AXI23" s="249"/>
      <c r="AXJ23" s="249"/>
      <c r="AXK23" s="249"/>
      <c r="AXL23" s="249"/>
      <c r="AXM23" s="249"/>
      <c r="AXN23" s="249"/>
      <c r="AXO23" s="249"/>
      <c r="AXP23" s="249"/>
      <c r="AXQ23" s="249"/>
      <c r="AXR23" s="249"/>
      <c r="AXS23" s="249"/>
      <c r="AXT23" s="249"/>
      <c r="AXU23" s="249"/>
      <c r="AXV23" s="249"/>
      <c r="AXW23" s="249"/>
      <c r="AXX23" s="249"/>
      <c r="AXY23" s="249"/>
      <c r="AXZ23" s="249"/>
      <c r="AYA23" s="249"/>
      <c r="AYB23" s="249"/>
      <c r="AYC23" s="249"/>
      <c r="AYD23" s="249"/>
      <c r="AYE23" s="249"/>
      <c r="AYF23" s="249"/>
      <c r="AYG23" s="249"/>
      <c r="AYH23" s="249"/>
      <c r="AYI23" s="249"/>
      <c r="AYJ23" s="249"/>
      <c r="AYK23" s="249"/>
      <c r="AYL23" s="249"/>
      <c r="AYM23" s="249"/>
      <c r="AYN23" s="249"/>
      <c r="AYO23" s="249"/>
      <c r="AYP23" s="249"/>
      <c r="AYQ23" s="249"/>
      <c r="AYR23" s="249"/>
      <c r="AYS23" s="249"/>
      <c r="AYT23" s="249"/>
      <c r="AYU23" s="249"/>
      <c r="AYV23" s="249"/>
      <c r="AYW23" s="249"/>
      <c r="AYX23" s="249"/>
      <c r="AYY23" s="249"/>
      <c r="AYZ23" s="249"/>
      <c r="AZA23" s="249"/>
      <c r="AZB23" s="249"/>
      <c r="AZC23" s="249"/>
      <c r="AZD23" s="249"/>
      <c r="AZE23" s="249"/>
      <c r="AZF23" s="249"/>
      <c r="AZG23" s="249"/>
      <c r="AZH23" s="249"/>
      <c r="AZI23" s="249"/>
      <c r="AZJ23" s="249"/>
      <c r="AZK23" s="249"/>
      <c r="AZL23" s="249"/>
      <c r="AZM23" s="249"/>
      <c r="AZN23" s="249"/>
      <c r="AZO23" s="249"/>
      <c r="AZP23" s="249"/>
      <c r="AZQ23" s="249"/>
      <c r="AZR23" s="249"/>
      <c r="AZS23" s="249"/>
      <c r="AZT23" s="249"/>
      <c r="AZU23" s="249"/>
      <c r="AZV23" s="249"/>
      <c r="AZW23" s="249"/>
      <c r="AZX23" s="249"/>
      <c r="AZY23" s="249"/>
      <c r="AZZ23" s="249"/>
      <c r="BAA23" s="249"/>
      <c r="BAB23" s="249"/>
      <c r="BAC23" s="249"/>
      <c r="BAD23" s="249"/>
      <c r="BAE23" s="249"/>
      <c r="BAF23" s="249"/>
      <c r="BAG23" s="249"/>
      <c r="BAH23" s="249"/>
      <c r="BAI23" s="249"/>
      <c r="BAJ23" s="249"/>
      <c r="BAK23" s="249"/>
      <c r="BAL23" s="249"/>
      <c r="BAM23" s="249"/>
      <c r="BAN23" s="249"/>
      <c r="BAO23" s="249"/>
      <c r="BAP23" s="249"/>
      <c r="BAQ23" s="249"/>
      <c r="BAR23" s="249"/>
      <c r="BAS23" s="249"/>
      <c r="BAT23" s="249"/>
      <c r="BAU23" s="249"/>
      <c r="BAV23" s="249"/>
      <c r="BAW23" s="249"/>
      <c r="BAX23" s="249"/>
      <c r="BAY23" s="249"/>
      <c r="BAZ23" s="249"/>
      <c r="BBA23" s="249"/>
      <c r="BBB23" s="249"/>
      <c r="BBC23" s="249"/>
      <c r="BBD23" s="249"/>
      <c r="BBE23" s="249"/>
      <c r="BBF23" s="249"/>
      <c r="BBG23" s="249"/>
      <c r="BBH23" s="249"/>
      <c r="BBI23" s="249"/>
      <c r="BBJ23" s="249"/>
      <c r="BBK23" s="249"/>
      <c r="BBL23" s="249"/>
      <c r="BBM23" s="249"/>
      <c r="BBN23" s="249"/>
      <c r="BBO23" s="249"/>
      <c r="BBP23" s="249"/>
      <c r="BBQ23" s="249"/>
      <c r="BBR23" s="249"/>
      <c r="BBS23" s="249"/>
      <c r="BBT23" s="249"/>
      <c r="BBU23" s="249"/>
      <c r="BBV23" s="249"/>
      <c r="BBW23" s="249"/>
      <c r="BBX23" s="249"/>
      <c r="BBY23" s="249"/>
      <c r="BBZ23" s="249"/>
      <c r="BCA23" s="249"/>
      <c r="BCB23" s="249"/>
      <c r="BCC23" s="249"/>
      <c r="BCD23" s="249"/>
      <c r="BCE23" s="249"/>
      <c r="BCF23" s="249"/>
      <c r="BCG23" s="249"/>
      <c r="BCH23" s="249"/>
      <c r="BCI23" s="249"/>
      <c r="BCJ23" s="249"/>
      <c r="BCK23" s="249"/>
      <c r="BCL23" s="249"/>
      <c r="BCM23" s="249"/>
      <c r="BCN23" s="249"/>
      <c r="BCO23" s="249"/>
      <c r="BCP23" s="249"/>
      <c r="BCQ23" s="249"/>
      <c r="BCR23" s="249"/>
      <c r="BCS23" s="249"/>
      <c r="BCT23" s="249"/>
      <c r="BCU23" s="249"/>
      <c r="BCV23" s="249"/>
      <c r="BCW23" s="249"/>
      <c r="BCX23" s="249"/>
      <c r="BCY23" s="249"/>
      <c r="BCZ23" s="249"/>
      <c r="BDA23" s="249"/>
      <c r="BDB23" s="249"/>
      <c r="BDC23" s="249"/>
      <c r="BDD23" s="249"/>
      <c r="BDE23" s="249"/>
      <c r="BDF23" s="249"/>
      <c r="BDG23" s="249"/>
      <c r="BDH23" s="249"/>
      <c r="BDI23" s="249"/>
      <c r="BDJ23" s="249"/>
      <c r="BDK23" s="249"/>
      <c r="BDL23" s="249"/>
      <c r="BDM23" s="249"/>
      <c r="BDN23" s="249"/>
      <c r="BDO23" s="249"/>
      <c r="BDP23" s="249"/>
      <c r="BDQ23" s="249"/>
      <c r="BDR23" s="249"/>
      <c r="BDS23" s="249"/>
      <c r="BDT23" s="249"/>
      <c r="BDU23" s="249"/>
      <c r="BDV23" s="249"/>
      <c r="BDW23" s="249"/>
      <c r="BDX23" s="249"/>
      <c r="BDY23" s="249"/>
      <c r="BDZ23" s="249"/>
      <c r="BEA23" s="249"/>
      <c r="BEB23" s="249"/>
      <c r="BEC23" s="249"/>
      <c r="BED23" s="249"/>
      <c r="BEE23" s="249"/>
      <c r="BEF23" s="249"/>
      <c r="BEG23" s="249"/>
      <c r="BEH23" s="249"/>
      <c r="BEI23" s="249"/>
      <c r="BEJ23" s="249"/>
      <c r="BEK23" s="249"/>
      <c r="BEL23" s="249"/>
      <c r="BEM23" s="249"/>
      <c r="BEN23" s="249"/>
      <c r="BEO23" s="249"/>
      <c r="BEP23" s="249"/>
      <c r="BEQ23" s="249"/>
      <c r="BER23" s="249"/>
      <c r="BES23" s="249"/>
      <c r="BET23" s="249"/>
      <c r="BEU23" s="249"/>
      <c r="BEV23" s="249"/>
      <c r="BEW23" s="249"/>
      <c r="BEX23" s="249"/>
      <c r="BEY23" s="249"/>
      <c r="BEZ23" s="249"/>
      <c r="BFA23" s="249"/>
      <c r="BFB23" s="249"/>
      <c r="BFC23" s="249"/>
      <c r="BFD23" s="249"/>
      <c r="BFE23" s="249"/>
      <c r="BFF23" s="249"/>
      <c r="BFG23" s="249"/>
      <c r="BFH23" s="249"/>
      <c r="BFI23" s="249"/>
      <c r="BFJ23" s="249"/>
      <c r="BFK23" s="249"/>
      <c r="BFL23" s="249"/>
      <c r="BFM23" s="249"/>
      <c r="BFN23" s="249"/>
      <c r="BFO23" s="249"/>
      <c r="BFP23" s="249"/>
      <c r="BFQ23" s="249"/>
      <c r="BFR23" s="249"/>
      <c r="BFS23" s="249"/>
      <c r="BFT23" s="249"/>
      <c r="BFU23" s="249"/>
      <c r="BFV23" s="249"/>
      <c r="BFW23" s="249"/>
      <c r="BFX23" s="249"/>
      <c r="BFY23" s="249"/>
      <c r="BFZ23" s="249"/>
      <c r="BGA23" s="249"/>
      <c r="BGB23" s="249"/>
      <c r="BGC23" s="249"/>
      <c r="BGD23" s="249"/>
      <c r="BGE23" s="249"/>
      <c r="BGF23" s="249"/>
      <c r="BGG23" s="249"/>
      <c r="BGH23" s="249"/>
      <c r="BGI23" s="249"/>
      <c r="BGJ23" s="249"/>
      <c r="BGK23" s="249"/>
      <c r="BGL23" s="249"/>
      <c r="BGM23" s="249"/>
      <c r="BGN23" s="249"/>
      <c r="BGO23" s="249"/>
      <c r="BGP23" s="249"/>
      <c r="BGQ23" s="249"/>
      <c r="BGR23" s="249"/>
      <c r="BGS23" s="249"/>
      <c r="BGT23" s="249"/>
      <c r="BGU23" s="249"/>
      <c r="BGV23" s="249"/>
      <c r="BGW23" s="249"/>
      <c r="BGX23" s="249"/>
      <c r="BGY23" s="249"/>
      <c r="BGZ23" s="249"/>
      <c r="BHA23" s="249"/>
      <c r="BHB23" s="249"/>
      <c r="BHC23" s="249"/>
      <c r="BHD23" s="249"/>
      <c r="BHE23" s="249"/>
      <c r="BHF23" s="249"/>
      <c r="BHG23" s="249"/>
      <c r="BHH23" s="249"/>
      <c r="BHI23" s="249"/>
      <c r="BHJ23" s="249"/>
      <c r="BHK23" s="249"/>
      <c r="BHL23" s="249"/>
      <c r="BHM23" s="249"/>
      <c r="BHN23" s="249"/>
      <c r="BHO23" s="249"/>
      <c r="BHP23" s="249"/>
      <c r="BHQ23" s="249"/>
      <c r="BHR23" s="249"/>
      <c r="BHS23" s="249"/>
      <c r="BHT23" s="249"/>
      <c r="BHU23" s="249"/>
      <c r="BHV23" s="249"/>
      <c r="BHW23" s="249"/>
      <c r="BHX23" s="249"/>
      <c r="BHY23" s="249"/>
      <c r="BHZ23" s="249"/>
      <c r="BIA23" s="249"/>
      <c r="BIB23" s="249"/>
      <c r="BIC23" s="249"/>
      <c r="BID23" s="249"/>
      <c r="BIE23" s="249"/>
      <c r="BIF23" s="249"/>
      <c r="BIG23" s="249"/>
      <c r="BIH23" s="249"/>
      <c r="BII23" s="249"/>
      <c r="BIJ23" s="249"/>
      <c r="BIK23" s="249"/>
      <c r="BIL23" s="249"/>
      <c r="BIM23" s="249"/>
      <c r="BIN23" s="249"/>
      <c r="BIO23" s="249"/>
      <c r="BIP23" s="249"/>
      <c r="BIQ23" s="249"/>
      <c r="BIR23" s="249"/>
      <c r="BIS23" s="249"/>
      <c r="BIT23" s="249"/>
      <c r="BIU23" s="249"/>
      <c r="BIV23" s="249"/>
      <c r="BIW23" s="249"/>
      <c r="BIX23" s="249"/>
      <c r="BIY23" s="249"/>
      <c r="BIZ23" s="249"/>
      <c r="BJA23" s="249"/>
      <c r="BJB23" s="249"/>
      <c r="BJC23" s="249"/>
      <c r="BJD23" s="249"/>
      <c r="BJE23" s="249"/>
      <c r="BJF23" s="249"/>
      <c r="BJG23" s="249"/>
      <c r="BJH23" s="249"/>
      <c r="BJI23" s="249"/>
      <c r="BJJ23" s="249"/>
      <c r="BJK23" s="249"/>
      <c r="BJL23" s="249"/>
      <c r="BJM23" s="249"/>
      <c r="BJN23" s="249"/>
      <c r="BJO23" s="249"/>
      <c r="BJP23" s="249"/>
      <c r="BJQ23" s="249"/>
      <c r="BJR23" s="249"/>
      <c r="BJS23" s="249"/>
      <c r="BJT23" s="249"/>
      <c r="BJU23" s="249"/>
      <c r="BJV23" s="249"/>
      <c r="BJW23" s="249"/>
      <c r="BJX23" s="249"/>
      <c r="BJY23" s="249"/>
      <c r="BJZ23" s="249"/>
      <c r="BKA23" s="249"/>
      <c r="BKB23" s="249"/>
      <c r="BKC23" s="249"/>
      <c r="BKD23" s="249"/>
      <c r="BKE23" s="249"/>
      <c r="BKF23" s="249"/>
      <c r="BKG23" s="249"/>
      <c r="BKH23" s="249"/>
      <c r="BKI23" s="249"/>
      <c r="BKJ23" s="249"/>
      <c r="BKK23" s="249"/>
      <c r="BKL23" s="249"/>
      <c r="BKM23" s="249"/>
      <c r="BKN23" s="249"/>
      <c r="BKO23" s="249"/>
      <c r="BKP23" s="249"/>
      <c r="BKQ23" s="249"/>
      <c r="BKR23" s="249"/>
      <c r="BKS23" s="249"/>
      <c r="BKT23" s="249"/>
      <c r="BKU23" s="249"/>
      <c r="BKV23" s="249"/>
      <c r="BKW23" s="249"/>
      <c r="BKX23" s="249"/>
      <c r="BKY23" s="249"/>
      <c r="BKZ23" s="249"/>
      <c r="BLA23" s="249"/>
      <c r="BLB23" s="249"/>
      <c r="BLC23" s="249"/>
      <c r="BLD23" s="249"/>
      <c r="BLE23" s="249"/>
      <c r="BLF23" s="249"/>
      <c r="BLG23" s="249"/>
      <c r="BLH23" s="249"/>
      <c r="BLI23" s="249"/>
      <c r="BLJ23" s="249"/>
      <c r="BLK23" s="249"/>
      <c r="BLL23" s="249"/>
      <c r="BLM23" s="249"/>
      <c r="BLN23" s="249"/>
      <c r="BLO23" s="249"/>
      <c r="BLP23" s="249"/>
      <c r="BLQ23" s="249"/>
      <c r="BLR23" s="249"/>
      <c r="BLS23" s="249"/>
      <c r="BLT23" s="249"/>
      <c r="BLU23" s="249"/>
      <c r="BLV23" s="249"/>
      <c r="BLW23" s="249"/>
      <c r="BLX23" s="249"/>
      <c r="BLY23" s="249"/>
      <c r="BLZ23" s="249"/>
      <c r="BMA23" s="249"/>
      <c r="BMB23" s="249"/>
      <c r="BMC23" s="249"/>
      <c r="BMD23" s="249"/>
      <c r="BME23" s="249"/>
      <c r="BMF23" s="249"/>
      <c r="BMG23" s="249"/>
      <c r="BMH23" s="249"/>
      <c r="BMI23" s="249"/>
      <c r="BMJ23" s="249"/>
      <c r="BMK23" s="249"/>
      <c r="BML23" s="249"/>
      <c r="BMM23" s="249"/>
      <c r="BMN23" s="249"/>
      <c r="BMO23" s="249"/>
      <c r="BMP23" s="249"/>
      <c r="BMQ23" s="249"/>
      <c r="BMR23" s="249"/>
      <c r="BMS23" s="249"/>
      <c r="BMT23" s="249"/>
      <c r="BMU23" s="249"/>
      <c r="BMV23" s="249"/>
      <c r="BMW23" s="249"/>
      <c r="BMX23" s="249"/>
      <c r="BMY23" s="249"/>
      <c r="BMZ23" s="249"/>
      <c r="BNA23" s="249"/>
      <c r="BNB23" s="249"/>
      <c r="BNC23" s="249"/>
      <c r="BND23" s="249"/>
      <c r="BNE23" s="249"/>
      <c r="BNF23" s="249"/>
      <c r="BNG23" s="249"/>
      <c r="BNH23" s="249"/>
      <c r="BNI23" s="249"/>
      <c r="BNJ23" s="249"/>
      <c r="BNK23" s="249"/>
      <c r="BNL23" s="249"/>
      <c r="BNM23" s="249"/>
      <c r="BNN23" s="249"/>
      <c r="BNO23" s="249"/>
      <c r="BNP23" s="249"/>
      <c r="BNQ23" s="249"/>
      <c r="BNR23" s="249"/>
      <c r="BNS23" s="249"/>
      <c r="BNT23" s="249"/>
      <c r="BNU23" s="249"/>
      <c r="BNV23" s="249"/>
      <c r="BNW23" s="249"/>
      <c r="BNX23" s="249"/>
      <c r="BNY23" s="249"/>
      <c r="BNZ23" s="249"/>
      <c r="BOA23" s="249"/>
      <c r="BOB23" s="249"/>
      <c r="BOC23" s="249"/>
      <c r="BOD23" s="249"/>
      <c r="BOE23" s="249"/>
      <c r="BOF23" s="249"/>
      <c r="BOG23" s="249"/>
      <c r="BOH23" s="249"/>
      <c r="BOI23" s="249"/>
      <c r="BOJ23" s="249"/>
      <c r="BOK23" s="249"/>
      <c r="BOL23" s="249"/>
      <c r="BOM23" s="249"/>
      <c r="BON23" s="249"/>
      <c r="BOO23" s="249"/>
      <c r="BOP23" s="249"/>
      <c r="BOQ23" s="249"/>
      <c r="BOR23" s="249"/>
      <c r="BOS23" s="249"/>
      <c r="BOT23" s="249"/>
      <c r="BOU23" s="249"/>
      <c r="BOV23" s="249"/>
      <c r="BOW23" s="249"/>
      <c r="BOX23" s="249"/>
      <c r="BOY23" s="249"/>
      <c r="BOZ23" s="249"/>
      <c r="BPA23" s="249"/>
      <c r="BPB23" s="249"/>
      <c r="BPC23" s="249"/>
      <c r="BPD23" s="249"/>
      <c r="BPE23" s="249"/>
      <c r="BPF23" s="249"/>
      <c r="BPG23" s="249"/>
      <c r="BPH23" s="249"/>
      <c r="BPI23" s="249"/>
      <c r="BPJ23" s="249"/>
      <c r="BPK23" s="249"/>
      <c r="BPL23" s="249"/>
      <c r="BPM23" s="249"/>
      <c r="BPN23" s="249"/>
      <c r="BPO23" s="249"/>
      <c r="BPP23" s="249"/>
      <c r="BPQ23" s="249"/>
      <c r="BPR23" s="249"/>
      <c r="BPS23" s="249"/>
      <c r="BPT23" s="249"/>
      <c r="BPU23" s="249"/>
      <c r="BPV23" s="249"/>
      <c r="BPW23" s="249"/>
      <c r="BPX23" s="249"/>
      <c r="BPY23" s="249"/>
      <c r="BPZ23" s="249"/>
      <c r="BQA23" s="249"/>
      <c r="BQB23" s="249"/>
      <c r="BQC23" s="249"/>
      <c r="BQD23" s="249"/>
      <c r="BQE23" s="249"/>
      <c r="BQF23" s="249"/>
      <c r="BQG23" s="249"/>
      <c r="BQH23" s="249"/>
      <c r="BQI23" s="249"/>
      <c r="BQJ23" s="249"/>
      <c r="BQK23" s="249"/>
      <c r="BQL23" s="249"/>
      <c r="BQM23" s="249"/>
      <c r="BQN23" s="249"/>
      <c r="BQO23" s="249"/>
      <c r="BQP23" s="249"/>
      <c r="BQQ23" s="249"/>
      <c r="BQR23" s="249"/>
      <c r="BQS23" s="249"/>
      <c r="BQT23" s="249"/>
      <c r="BQU23" s="249"/>
      <c r="BQV23" s="249"/>
      <c r="BQW23" s="249"/>
      <c r="BQX23" s="249"/>
      <c r="BQY23" s="249"/>
      <c r="BQZ23" s="249"/>
      <c r="BRA23" s="249"/>
      <c r="BRB23" s="249"/>
      <c r="BRC23" s="249"/>
      <c r="BRD23" s="249"/>
      <c r="BRE23" s="249"/>
      <c r="BRF23" s="249"/>
      <c r="BRG23" s="249"/>
      <c r="BRH23" s="249"/>
      <c r="BRI23" s="249"/>
      <c r="BRJ23" s="249"/>
      <c r="BRK23" s="249"/>
      <c r="BRL23" s="249"/>
      <c r="BRM23" s="249"/>
      <c r="BRN23" s="249"/>
      <c r="BRO23" s="249"/>
      <c r="BRP23" s="249"/>
      <c r="BRQ23" s="249"/>
      <c r="BRR23" s="249"/>
      <c r="BRS23" s="249"/>
      <c r="BRT23" s="249"/>
      <c r="BRU23" s="249"/>
      <c r="BRV23" s="249"/>
      <c r="BRW23" s="249"/>
      <c r="BRX23" s="249"/>
      <c r="BRY23" s="249"/>
      <c r="BRZ23" s="249"/>
      <c r="BSA23" s="249"/>
      <c r="BSB23" s="249"/>
      <c r="BSC23" s="249"/>
      <c r="BSD23" s="249"/>
      <c r="BSE23" s="249"/>
      <c r="BSF23" s="249"/>
      <c r="BSG23" s="249"/>
      <c r="BSH23" s="249"/>
      <c r="BSI23" s="249"/>
      <c r="BSJ23" s="249"/>
      <c r="BSK23" s="249"/>
      <c r="BSL23" s="249"/>
      <c r="BSM23" s="249"/>
      <c r="BSN23" s="249"/>
      <c r="BSO23" s="249"/>
      <c r="BSP23" s="249"/>
      <c r="BSQ23" s="249"/>
      <c r="BSR23" s="249"/>
      <c r="BSS23" s="249"/>
      <c r="BST23" s="249"/>
      <c r="BSU23" s="249"/>
      <c r="BSV23" s="249"/>
      <c r="BSW23" s="249"/>
      <c r="BSX23" s="249"/>
      <c r="BSY23" s="249"/>
      <c r="BSZ23" s="249"/>
      <c r="BTA23" s="249"/>
      <c r="BTB23" s="249"/>
      <c r="BTC23" s="249"/>
      <c r="BTD23" s="249"/>
      <c r="BTE23" s="249"/>
      <c r="BTF23" s="249"/>
      <c r="BTG23" s="249"/>
      <c r="BTH23" s="249"/>
      <c r="BTI23" s="249"/>
      <c r="BTJ23" s="249"/>
      <c r="BTK23" s="249"/>
      <c r="BTL23" s="249"/>
      <c r="BTM23" s="249"/>
      <c r="BTN23" s="249"/>
      <c r="BTO23" s="249"/>
      <c r="BTP23" s="249"/>
      <c r="BTQ23" s="249"/>
      <c r="BTR23" s="249"/>
      <c r="BTS23" s="249"/>
      <c r="BTT23" s="249"/>
      <c r="BTU23" s="249"/>
      <c r="BTV23" s="249"/>
      <c r="BTW23" s="249"/>
      <c r="BTX23" s="249"/>
      <c r="BTY23" s="249"/>
      <c r="BTZ23" s="249"/>
      <c r="BUA23" s="249"/>
      <c r="BUB23" s="249"/>
      <c r="BUC23" s="249"/>
      <c r="BUD23" s="249"/>
      <c r="BUE23" s="249"/>
      <c r="BUF23" s="249"/>
      <c r="BUG23" s="249"/>
      <c r="BUH23" s="249"/>
      <c r="BUI23" s="249"/>
      <c r="BUJ23" s="249"/>
      <c r="BUK23" s="249"/>
      <c r="BUL23" s="249"/>
      <c r="BUM23" s="249"/>
      <c r="BUN23" s="249"/>
      <c r="BUO23" s="249"/>
      <c r="BUP23" s="249"/>
      <c r="BUQ23" s="249"/>
      <c r="BUR23" s="249"/>
      <c r="BUS23" s="249"/>
      <c r="BUT23" s="249"/>
      <c r="BUU23" s="249"/>
      <c r="BUV23" s="249"/>
      <c r="BUW23" s="249"/>
      <c r="BUX23" s="249"/>
      <c r="BUY23" s="249"/>
      <c r="BUZ23" s="249"/>
      <c r="BVA23" s="249"/>
      <c r="BVB23" s="249"/>
      <c r="BVC23" s="249"/>
      <c r="BVD23" s="249"/>
      <c r="BVE23" s="249"/>
      <c r="BVF23" s="249"/>
      <c r="BVG23" s="249"/>
      <c r="BVH23" s="249"/>
      <c r="BVI23" s="249"/>
      <c r="BVJ23" s="249"/>
      <c r="BVK23" s="249"/>
      <c r="BVL23" s="249"/>
      <c r="BVM23" s="249"/>
      <c r="BVN23" s="249"/>
      <c r="BVO23" s="249"/>
      <c r="BVP23" s="249"/>
      <c r="BVQ23" s="249"/>
      <c r="BVR23" s="249"/>
      <c r="BVS23" s="249"/>
      <c r="BVT23" s="249"/>
      <c r="BVU23" s="249"/>
      <c r="BVV23" s="249"/>
      <c r="BVW23" s="249"/>
      <c r="BVX23" s="249"/>
      <c r="BVY23" s="249"/>
      <c r="BVZ23" s="249"/>
      <c r="BWA23" s="249"/>
      <c r="BWB23" s="249"/>
      <c r="BWC23" s="249"/>
      <c r="BWD23" s="249"/>
      <c r="BWE23" s="249"/>
      <c r="BWF23" s="249"/>
      <c r="BWG23" s="249"/>
      <c r="BWH23" s="249"/>
      <c r="BWI23" s="249"/>
      <c r="BWJ23" s="249"/>
      <c r="BWK23" s="249"/>
      <c r="BWL23" s="249"/>
      <c r="BWM23" s="249"/>
      <c r="BWN23" s="249"/>
      <c r="BWO23" s="249"/>
      <c r="BWP23" s="249"/>
      <c r="BWQ23" s="249"/>
      <c r="BWR23" s="249"/>
      <c r="BWS23" s="249"/>
      <c r="BWT23" s="249"/>
      <c r="BWU23" s="249"/>
      <c r="BWV23" s="249"/>
      <c r="BWW23" s="249"/>
      <c r="BWX23" s="249"/>
      <c r="BWY23" s="249"/>
      <c r="BWZ23" s="249"/>
      <c r="BXA23" s="249"/>
      <c r="BXB23" s="249"/>
      <c r="BXC23" s="249"/>
      <c r="BXD23" s="249"/>
      <c r="BXE23" s="249"/>
      <c r="BXF23" s="249"/>
      <c r="BXG23" s="249"/>
      <c r="BXH23" s="249"/>
      <c r="BXI23" s="249"/>
      <c r="BXJ23" s="249"/>
      <c r="BXK23" s="249"/>
      <c r="BXL23" s="249"/>
      <c r="BXM23" s="249"/>
      <c r="BXN23" s="249"/>
      <c r="BXO23" s="249"/>
      <c r="BXP23" s="249"/>
      <c r="BXQ23" s="249"/>
      <c r="BXR23" s="249"/>
      <c r="BXS23" s="249"/>
      <c r="BXT23" s="249"/>
      <c r="BXU23" s="249"/>
      <c r="BXV23" s="249"/>
      <c r="BXW23" s="249"/>
      <c r="BXX23" s="249"/>
      <c r="BXY23" s="249"/>
      <c r="BXZ23" s="249"/>
      <c r="BYA23" s="249"/>
      <c r="BYB23" s="249"/>
      <c r="BYC23" s="249"/>
      <c r="BYD23" s="249"/>
      <c r="BYE23" s="249"/>
      <c r="BYF23" s="249"/>
      <c r="BYG23" s="249"/>
      <c r="BYH23" s="249"/>
      <c r="BYI23" s="249"/>
      <c r="BYJ23" s="249"/>
      <c r="BYK23" s="249"/>
      <c r="BYL23" s="249"/>
      <c r="BYM23" s="249"/>
      <c r="BYN23" s="249"/>
      <c r="BYO23" s="249"/>
      <c r="BYP23" s="249"/>
      <c r="BYQ23" s="249"/>
      <c r="BYR23" s="249"/>
      <c r="BYS23" s="249"/>
      <c r="BYT23" s="249"/>
      <c r="BYU23" s="249"/>
      <c r="BYV23" s="249"/>
      <c r="BYW23" s="249"/>
      <c r="BYX23" s="249"/>
      <c r="BYY23" s="249"/>
      <c r="BYZ23" s="249"/>
      <c r="BZA23" s="249"/>
      <c r="BZB23" s="249"/>
      <c r="BZC23" s="249"/>
      <c r="BZD23" s="249"/>
      <c r="BZE23" s="249"/>
      <c r="BZF23" s="249"/>
      <c r="BZG23" s="249"/>
      <c r="BZH23" s="249"/>
      <c r="BZI23" s="249"/>
      <c r="BZJ23" s="249"/>
      <c r="BZK23" s="249"/>
      <c r="BZL23" s="249"/>
      <c r="BZM23" s="249"/>
      <c r="BZN23" s="249"/>
      <c r="BZO23" s="249"/>
      <c r="BZP23" s="249"/>
      <c r="BZQ23" s="249"/>
      <c r="BZR23" s="249"/>
      <c r="BZS23" s="249"/>
      <c r="BZT23" s="249"/>
      <c r="BZU23" s="249"/>
      <c r="BZV23" s="249"/>
      <c r="BZW23" s="249"/>
      <c r="BZX23" s="249"/>
      <c r="BZY23" s="249"/>
      <c r="BZZ23" s="249"/>
      <c r="CAA23" s="249"/>
      <c r="CAB23" s="249"/>
      <c r="CAC23" s="249"/>
      <c r="CAD23" s="249"/>
      <c r="CAE23" s="249"/>
      <c r="CAF23" s="249"/>
      <c r="CAG23" s="249"/>
      <c r="CAH23" s="249"/>
      <c r="CAI23" s="249"/>
      <c r="CAJ23" s="249"/>
      <c r="CAK23" s="249"/>
      <c r="CAL23" s="249"/>
      <c r="CAM23" s="249"/>
      <c r="CAN23" s="249"/>
      <c r="CAO23" s="249"/>
      <c r="CAP23" s="249"/>
      <c r="CAQ23" s="249"/>
      <c r="CAR23" s="249"/>
      <c r="CAS23" s="249"/>
      <c r="CAT23" s="249"/>
      <c r="CAU23" s="249"/>
      <c r="CAV23" s="249"/>
      <c r="CAW23" s="249"/>
      <c r="CAX23" s="249"/>
      <c r="CAY23" s="249"/>
      <c r="CAZ23" s="249"/>
      <c r="CBA23" s="249"/>
      <c r="CBB23" s="249"/>
      <c r="CBC23" s="249"/>
      <c r="CBD23" s="249"/>
      <c r="CBE23" s="249"/>
      <c r="CBF23" s="249"/>
      <c r="CBG23" s="249"/>
      <c r="CBH23" s="249"/>
      <c r="CBI23" s="249"/>
      <c r="CBJ23" s="249"/>
      <c r="CBK23" s="249"/>
      <c r="CBL23" s="249"/>
      <c r="CBM23" s="249"/>
      <c r="CBN23" s="249"/>
      <c r="CBO23" s="249"/>
      <c r="CBP23" s="249"/>
      <c r="CBQ23" s="249"/>
      <c r="CBR23" s="249"/>
      <c r="CBS23" s="249"/>
      <c r="CBT23" s="249"/>
      <c r="CBU23" s="249"/>
      <c r="CBV23" s="249"/>
      <c r="CBW23" s="249"/>
      <c r="CBX23" s="249"/>
      <c r="CBY23" s="249"/>
      <c r="CBZ23" s="249"/>
      <c r="CCA23" s="249"/>
      <c r="CCB23" s="249"/>
      <c r="CCC23" s="249"/>
      <c r="CCD23" s="249"/>
      <c r="CCE23" s="249"/>
      <c r="CCF23" s="249"/>
      <c r="CCG23" s="249"/>
      <c r="CCH23" s="249"/>
      <c r="CCI23" s="249"/>
      <c r="CCJ23" s="249"/>
      <c r="CCK23" s="249"/>
      <c r="CCL23" s="249"/>
      <c r="CCM23" s="249"/>
      <c r="CCN23" s="249"/>
      <c r="CCO23" s="249"/>
      <c r="CCP23" s="249"/>
      <c r="CCQ23" s="249"/>
      <c r="CCR23" s="249"/>
      <c r="CCS23" s="249"/>
      <c r="CCT23" s="249"/>
      <c r="CCU23" s="249"/>
      <c r="CCV23" s="249"/>
      <c r="CCW23" s="249"/>
      <c r="CCX23" s="249"/>
      <c r="CCY23" s="249"/>
      <c r="CCZ23" s="249"/>
      <c r="CDA23" s="249"/>
      <c r="CDB23" s="249"/>
      <c r="CDC23" s="249"/>
      <c r="CDD23" s="249"/>
      <c r="CDE23" s="249"/>
      <c r="CDF23" s="249"/>
      <c r="CDG23" s="249"/>
      <c r="CDH23" s="249"/>
      <c r="CDI23" s="249"/>
      <c r="CDJ23" s="249"/>
      <c r="CDK23" s="249"/>
      <c r="CDL23" s="249"/>
      <c r="CDM23" s="249"/>
      <c r="CDN23" s="249"/>
      <c r="CDO23" s="249"/>
      <c r="CDP23" s="249"/>
      <c r="CDQ23" s="249"/>
      <c r="CDR23" s="249"/>
      <c r="CDS23" s="249"/>
      <c r="CDT23" s="249"/>
      <c r="CDU23" s="249"/>
      <c r="CDV23" s="249"/>
      <c r="CDW23" s="249"/>
      <c r="CDX23" s="249"/>
      <c r="CDY23" s="249"/>
      <c r="CDZ23" s="249"/>
      <c r="CEA23" s="249"/>
      <c r="CEB23" s="249"/>
      <c r="CEC23" s="249"/>
      <c r="CED23" s="249"/>
      <c r="CEE23" s="249"/>
      <c r="CEF23" s="249"/>
      <c r="CEG23" s="249"/>
      <c r="CEH23" s="249"/>
      <c r="CEI23" s="249"/>
      <c r="CEJ23" s="249"/>
      <c r="CEK23" s="249"/>
      <c r="CEL23" s="249"/>
      <c r="CEM23" s="249"/>
      <c r="CEN23" s="249"/>
      <c r="CEO23" s="249"/>
      <c r="CEP23" s="249"/>
      <c r="CEQ23" s="249"/>
      <c r="CER23" s="249"/>
      <c r="CES23" s="249"/>
      <c r="CET23" s="249"/>
      <c r="CEU23" s="249"/>
      <c r="CEV23" s="249"/>
      <c r="CEW23" s="249"/>
      <c r="CEX23" s="249"/>
      <c r="CEY23" s="249"/>
      <c r="CEZ23" s="249"/>
      <c r="CFA23" s="249"/>
      <c r="CFB23" s="249"/>
      <c r="CFC23" s="249"/>
      <c r="CFD23" s="249"/>
      <c r="CFE23" s="249"/>
      <c r="CFF23" s="249"/>
      <c r="CFG23" s="249"/>
      <c r="CFH23" s="249"/>
      <c r="CFI23" s="249"/>
      <c r="CFJ23" s="249"/>
      <c r="CFK23" s="249"/>
      <c r="CFL23" s="249"/>
      <c r="CFM23" s="249"/>
      <c r="CFN23" s="249"/>
      <c r="CFO23" s="249"/>
      <c r="CFP23" s="249"/>
      <c r="CFQ23" s="249"/>
      <c r="CFR23" s="249"/>
      <c r="CFS23" s="249"/>
      <c r="CFT23" s="249"/>
      <c r="CFU23" s="249"/>
      <c r="CFV23" s="249"/>
      <c r="CFW23" s="249"/>
      <c r="CFX23" s="249"/>
      <c r="CFY23" s="249"/>
      <c r="CFZ23" s="249"/>
      <c r="CGA23" s="249"/>
      <c r="CGB23" s="249"/>
      <c r="CGC23" s="249"/>
      <c r="CGD23" s="249"/>
      <c r="CGE23" s="249"/>
      <c r="CGF23" s="249"/>
      <c r="CGG23" s="249"/>
      <c r="CGH23" s="249"/>
      <c r="CGI23" s="249"/>
      <c r="CGJ23" s="249"/>
      <c r="CGK23" s="249"/>
      <c r="CGL23" s="249"/>
      <c r="CGM23" s="249"/>
      <c r="CGN23" s="249"/>
      <c r="CGO23" s="249"/>
      <c r="CGP23" s="249"/>
      <c r="CGQ23" s="249"/>
      <c r="CGR23" s="249"/>
      <c r="CGS23" s="249"/>
      <c r="CGT23" s="249"/>
      <c r="CGU23" s="249"/>
      <c r="CGV23" s="249"/>
      <c r="CGW23" s="249"/>
      <c r="CGX23" s="249"/>
      <c r="CGY23" s="249"/>
      <c r="CGZ23" s="249"/>
      <c r="CHA23" s="249"/>
      <c r="CHB23" s="249"/>
      <c r="CHC23" s="249"/>
      <c r="CHD23" s="249"/>
      <c r="CHE23" s="249"/>
      <c r="CHF23" s="249"/>
      <c r="CHG23" s="249"/>
      <c r="CHH23" s="249"/>
      <c r="CHI23" s="249"/>
      <c r="CHJ23" s="249"/>
      <c r="CHK23" s="249"/>
      <c r="CHL23" s="249"/>
      <c r="CHM23" s="249"/>
      <c r="CHN23" s="249"/>
      <c r="CHO23" s="249"/>
      <c r="CHP23" s="249"/>
      <c r="CHQ23" s="249"/>
      <c r="CHR23" s="249"/>
      <c r="CHS23" s="249"/>
      <c r="CHT23" s="249"/>
      <c r="CHU23" s="249"/>
      <c r="CHV23" s="249"/>
      <c r="CHW23" s="249"/>
      <c r="CHX23" s="249"/>
      <c r="CHY23" s="249"/>
      <c r="CHZ23" s="249"/>
      <c r="CIA23" s="249"/>
      <c r="CIB23" s="249"/>
      <c r="CIC23" s="249"/>
      <c r="CID23" s="249"/>
      <c r="CIE23" s="249"/>
      <c r="CIF23" s="249"/>
      <c r="CIG23" s="249"/>
      <c r="CIH23" s="249"/>
      <c r="CII23" s="249"/>
      <c r="CIJ23" s="249"/>
      <c r="CIK23" s="249"/>
      <c r="CIL23" s="249"/>
      <c r="CIM23" s="249"/>
      <c r="CIN23" s="249"/>
      <c r="CIO23" s="249"/>
      <c r="CIP23" s="249"/>
      <c r="CIQ23" s="249"/>
      <c r="CIR23" s="249"/>
      <c r="CIS23" s="249"/>
      <c r="CIT23" s="249"/>
      <c r="CIU23" s="249"/>
      <c r="CIV23" s="249"/>
      <c r="CIW23" s="249"/>
      <c r="CIX23" s="249"/>
      <c r="CIY23" s="249"/>
      <c r="CIZ23" s="249"/>
      <c r="CJA23" s="249"/>
      <c r="CJB23" s="249"/>
      <c r="CJC23" s="249"/>
      <c r="CJD23" s="249"/>
      <c r="CJE23" s="249"/>
      <c r="CJF23" s="249"/>
      <c r="CJG23" s="249"/>
      <c r="CJH23" s="249"/>
      <c r="CJI23" s="249"/>
      <c r="CJJ23" s="249"/>
      <c r="CJK23" s="249"/>
      <c r="CJL23" s="249"/>
      <c r="CJM23" s="249"/>
      <c r="CJN23" s="249"/>
      <c r="CJO23" s="249"/>
      <c r="CJP23" s="249"/>
      <c r="CJQ23" s="249"/>
      <c r="CJR23" s="249"/>
      <c r="CJS23" s="249"/>
      <c r="CJT23" s="249"/>
      <c r="CJU23" s="249"/>
      <c r="CJV23" s="249"/>
      <c r="CJW23" s="249"/>
      <c r="CJX23" s="249"/>
      <c r="CJY23" s="249"/>
      <c r="CJZ23" s="249"/>
      <c r="CKA23" s="249"/>
      <c r="CKB23" s="249"/>
      <c r="CKC23" s="249"/>
      <c r="CKD23" s="249"/>
      <c r="CKE23" s="249"/>
      <c r="CKF23" s="249"/>
      <c r="CKG23" s="249"/>
      <c r="CKH23" s="249"/>
      <c r="CKI23" s="249"/>
      <c r="CKJ23" s="249"/>
      <c r="CKK23" s="249"/>
      <c r="CKL23" s="249"/>
      <c r="CKM23" s="249"/>
      <c r="CKN23" s="249"/>
      <c r="CKO23" s="249"/>
      <c r="CKP23" s="249"/>
      <c r="CKQ23" s="249"/>
      <c r="CKR23" s="249"/>
      <c r="CKS23" s="249"/>
      <c r="CKT23" s="249"/>
      <c r="CKU23" s="249"/>
      <c r="CKV23" s="249"/>
      <c r="CKW23" s="249"/>
      <c r="CKX23" s="249"/>
      <c r="CKY23" s="249"/>
      <c r="CKZ23" s="249"/>
      <c r="CLA23" s="249"/>
      <c r="CLB23" s="249"/>
      <c r="CLC23" s="249"/>
      <c r="CLD23" s="249"/>
      <c r="CLE23" s="249"/>
      <c r="CLF23" s="249"/>
      <c r="CLG23" s="249"/>
      <c r="CLH23" s="249"/>
      <c r="CLI23" s="249"/>
      <c r="CLJ23" s="249"/>
      <c r="CLK23" s="249"/>
      <c r="CLL23" s="249"/>
      <c r="CLM23" s="249"/>
      <c r="CLN23" s="249"/>
      <c r="CLO23" s="249"/>
      <c r="CLP23" s="249"/>
      <c r="CLQ23" s="249"/>
      <c r="CLR23" s="249"/>
      <c r="CLS23" s="249"/>
      <c r="CLT23" s="249"/>
      <c r="CLU23" s="249"/>
      <c r="CLV23" s="249"/>
      <c r="CLW23" s="249"/>
      <c r="CLX23" s="249"/>
      <c r="CLY23" s="249"/>
      <c r="CLZ23" s="249"/>
      <c r="CMA23" s="249"/>
      <c r="CMB23" s="249"/>
      <c r="CMC23" s="249"/>
      <c r="CMD23" s="249"/>
      <c r="CME23" s="249"/>
      <c r="CMF23" s="249"/>
      <c r="CMG23" s="249"/>
      <c r="CMH23" s="249"/>
      <c r="CMI23" s="249"/>
      <c r="CMJ23" s="249"/>
      <c r="CMK23" s="249"/>
      <c r="CML23" s="249"/>
      <c r="CMM23" s="249"/>
      <c r="CMN23" s="249"/>
      <c r="CMO23" s="249"/>
      <c r="CMP23" s="249"/>
      <c r="CMQ23" s="249"/>
      <c r="CMR23" s="249"/>
      <c r="CMS23" s="249"/>
      <c r="CMT23" s="249"/>
      <c r="CMU23" s="249"/>
      <c r="CMV23" s="249"/>
      <c r="CMW23" s="249"/>
      <c r="CMX23" s="249"/>
      <c r="CMY23" s="249"/>
      <c r="CMZ23" s="249"/>
      <c r="CNA23" s="249"/>
      <c r="CNB23" s="249"/>
      <c r="CNC23" s="249"/>
      <c r="CND23" s="249"/>
      <c r="CNE23" s="249"/>
      <c r="CNF23" s="249"/>
      <c r="CNG23" s="249"/>
      <c r="CNH23" s="249"/>
      <c r="CNI23" s="249"/>
      <c r="CNJ23" s="249"/>
      <c r="CNK23" s="249"/>
      <c r="CNL23" s="249"/>
      <c r="CNM23" s="249"/>
      <c r="CNN23" s="249"/>
      <c r="CNO23" s="249"/>
      <c r="CNP23" s="249"/>
      <c r="CNQ23" s="249"/>
      <c r="CNR23" s="249"/>
      <c r="CNS23" s="249"/>
      <c r="CNT23" s="249"/>
      <c r="CNU23" s="249"/>
      <c r="CNV23" s="249"/>
      <c r="CNW23" s="249"/>
      <c r="CNX23" s="249"/>
      <c r="CNY23" s="249"/>
      <c r="CNZ23" s="249"/>
      <c r="COA23" s="249"/>
      <c r="COB23" s="249"/>
      <c r="COC23" s="249"/>
      <c r="COD23" s="249"/>
      <c r="COE23" s="249"/>
      <c r="COF23" s="249"/>
      <c r="COG23" s="249"/>
      <c r="COH23" s="249"/>
      <c r="COI23" s="249"/>
      <c r="COJ23" s="249"/>
      <c r="COK23" s="249"/>
      <c r="COL23" s="249"/>
      <c r="COM23" s="249"/>
      <c r="CON23" s="249"/>
      <c r="COO23" s="249"/>
      <c r="COP23" s="249"/>
      <c r="COQ23" s="249"/>
      <c r="COR23" s="249"/>
      <c r="COS23" s="249"/>
      <c r="COT23" s="249"/>
      <c r="COU23" s="249"/>
      <c r="COV23" s="249"/>
      <c r="COW23" s="249"/>
      <c r="COX23" s="249"/>
      <c r="COY23" s="249"/>
      <c r="COZ23" s="249"/>
      <c r="CPA23" s="249"/>
      <c r="CPB23" s="249"/>
      <c r="CPC23" s="249"/>
      <c r="CPD23" s="249"/>
      <c r="CPE23" s="249"/>
      <c r="CPF23" s="249"/>
      <c r="CPG23" s="249"/>
      <c r="CPH23" s="249"/>
      <c r="CPI23" s="249"/>
      <c r="CPJ23" s="249"/>
      <c r="CPK23" s="249"/>
      <c r="CPL23" s="249"/>
      <c r="CPM23" s="249"/>
      <c r="CPN23" s="249"/>
      <c r="CPO23" s="249"/>
      <c r="CPP23" s="249"/>
      <c r="CPQ23" s="249"/>
      <c r="CPR23" s="249"/>
      <c r="CPS23" s="249"/>
      <c r="CPT23" s="249"/>
      <c r="CPU23" s="249"/>
      <c r="CPV23" s="249"/>
      <c r="CPW23" s="249"/>
      <c r="CPX23" s="249"/>
      <c r="CPY23" s="249"/>
      <c r="CPZ23" s="249"/>
      <c r="CQA23" s="249"/>
      <c r="CQB23" s="249"/>
      <c r="CQC23" s="249"/>
      <c r="CQD23" s="249"/>
      <c r="CQE23" s="249"/>
      <c r="CQF23" s="249"/>
      <c r="CQG23" s="249"/>
      <c r="CQH23" s="249"/>
      <c r="CQI23" s="249"/>
      <c r="CQJ23" s="249"/>
      <c r="CQK23" s="249"/>
      <c r="CQL23" s="249"/>
      <c r="CQM23" s="249"/>
      <c r="CQN23" s="249"/>
      <c r="CQO23" s="249"/>
      <c r="CQP23" s="249"/>
      <c r="CQQ23" s="249"/>
      <c r="CQR23" s="249"/>
      <c r="CQS23" s="249"/>
      <c r="CQT23" s="249"/>
      <c r="CQU23" s="249"/>
      <c r="CQV23" s="249"/>
      <c r="CQW23" s="249"/>
      <c r="CQX23" s="249"/>
      <c r="CQY23" s="249"/>
      <c r="CQZ23" s="249"/>
      <c r="CRA23" s="249"/>
      <c r="CRB23" s="249"/>
      <c r="CRC23" s="249"/>
      <c r="CRD23" s="249"/>
      <c r="CRE23" s="249"/>
      <c r="CRF23" s="249"/>
      <c r="CRG23" s="249"/>
      <c r="CRH23" s="249"/>
      <c r="CRI23" s="249"/>
      <c r="CRJ23" s="249"/>
      <c r="CRK23" s="249"/>
      <c r="CRL23" s="249"/>
      <c r="CRM23" s="249"/>
      <c r="CRN23" s="249"/>
      <c r="CRO23" s="249"/>
      <c r="CRP23" s="249"/>
      <c r="CRQ23" s="249"/>
      <c r="CRR23" s="249"/>
      <c r="CRS23" s="249"/>
      <c r="CRT23" s="249"/>
      <c r="CRU23" s="249"/>
      <c r="CRV23" s="249"/>
      <c r="CRW23" s="249"/>
      <c r="CRX23" s="249"/>
      <c r="CRY23" s="249"/>
      <c r="CRZ23" s="249"/>
      <c r="CSA23" s="249"/>
      <c r="CSB23" s="249"/>
      <c r="CSC23" s="249"/>
      <c r="CSD23" s="249"/>
      <c r="CSE23" s="249"/>
      <c r="CSF23" s="249"/>
      <c r="CSG23" s="249"/>
      <c r="CSH23" s="249"/>
      <c r="CSI23" s="249"/>
      <c r="CSJ23" s="249"/>
      <c r="CSK23" s="249"/>
      <c r="CSL23" s="249"/>
      <c r="CSM23" s="249"/>
      <c r="CSN23" s="249"/>
      <c r="CSO23" s="249"/>
      <c r="CSP23" s="249"/>
      <c r="CSQ23" s="249"/>
      <c r="CSR23" s="249"/>
      <c r="CSS23" s="249"/>
      <c r="CST23" s="249"/>
      <c r="CSU23" s="249"/>
      <c r="CSV23" s="249"/>
      <c r="CSW23" s="249"/>
      <c r="CSX23" s="249"/>
      <c r="CSY23" s="249"/>
      <c r="CSZ23" s="249"/>
      <c r="CTA23" s="249"/>
      <c r="CTB23" s="249"/>
      <c r="CTC23" s="249"/>
      <c r="CTD23" s="249"/>
      <c r="CTE23" s="249"/>
      <c r="CTF23" s="249"/>
      <c r="CTG23" s="249"/>
      <c r="CTH23" s="249"/>
      <c r="CTI23" s="249"/>
      <c r="CTJ23" s="249"/>
      <c r="CTK23" s="249"/>
      <c r="CTL23" s="249"/>
      <c r="CTM23" s="249"/>
      <c r="CTN23" s="249"/>
      <c r="CTO23" s="249"/>
      <c r="CTP23" s="249"/>
      <c r="CTQ23" s="249"/>
      <c r="CTR23" s="249"/>
      <c r="CTS23" s="249"/>
      <c r="CTT23" s="249"/>
      <c r="CTU23" s="249"/>
      <c r="CTV23" s="249"/>
      <c r="CTW23" s="249"/>
      <c r="CTX23" s="249"/>
      <c r="CTY23" s="249"/>
      <c r="CTZ23" s="249"/>
      <c r="CUA23" s="249"/>
      <c r="CUB23" s="249"/>
      <c r="CUC23" s="249"/>
      <c r="CUD23" s="249"/>
      <c r="CUE23" s="249"/>
      <c r="CUF23" s="249"/>
      <c r="CUG23" s="249"/>
      <c r="CUH23" s="249"/>
      <c r="CUI23" s="249"/>
      <c r="CUJ23" s="249"/>
      <c r="CUK23" s="249"/>
      <c r="CUL23" s="249"/>
      <c r="CUM23" s="249"/>
      <c r="CUN23" s="249"/>
      <c r="CUO23" s="249"/>
      <c r="CUP23" s="249"/>
      <c r="CUQ23" s="249"/>
      <c r="CUR23" s="249"/>
      <c r="CUS23" s="249"/>
      <c r="CUT23" s="249"/>
      <c r="CUU23" s="249"/>
      <c r="CUV23" s="249"/>
      <c r="CUW23" s="249"/>
      <c r="CUX23" s="249"/>
      <c r="CUY23" s="249"/>
      <c r="CUZ23" s="249"/>
      <c r="CVA23" s="249"/>
      <c r="CVB23" s="249"/>
      <c r="CVC23" s="249"/>
      <c r="CVD23" s="249"/>
      <c r="CVE23" s="249"/>
      <c r="CVF23" s="249"/>
      <c r="CVG23" s="249"/>
      <c r="CVH23" s="249"/>
      <c r="CVI23" s="249"/>
      <c r="CVJ23" s="249"/>
      <c r="CVK23" s="249"/>
      <c r="CVL23" s="249"/>
      <c r="CVM23" s="249"/>
      <c r="CVN23" s="249"/>
      <c r="CVO23" s="249"/>
      <c r="CVP23" s="249"/>
      <c r="CVQ23" s="249"/>
      <c r="CVR23" s="249"/>
      <c r="CVS23" s="249"/>
      <c r="CVT23" s="249"/>
      <c r="CVU23" s="249"/>
      <c r="CVV23" s="249"/>
      <c r="CVW23" s="249"/>
      <c r="CVX23" s="249"/>
      <c r="CVY23" s="249"/>
      <c r="CVZ23" s="249"/>
      <c r="CWA23" s="249"/>
      <c r="CWB23" s="249"/>
      <c r="CWC23" s="249"/>
      <c r="CWD23" s="249"/>
      <c r="CWE23" s="249"/>
      <c r="CWF23" s="249"/>
      <c r="CWG23" s="249"/>
      <c r="CWH23" s="249"/>
      <c r="CWI23" s="249"/>
      <c r="CWJ23" s="249"/>
      <c r="CWK23" s="249"/>
      <c r="CWL23" s="249"/>
      <c r="CWM23" s="249"/>
      <c r="CWN23" s="249"/>
      <c r="CWO23" s="249"/>
      <c r="CWP23" s="249"/>
      <c r="CWQ23" s="249"/>
      <c r="CWR23" s="249"/>
      <c r="CWS23" s="249"/>
      <c r="CWT23" s="249"/>
      <c r="CWU23" s="249"/>
      <c r="CWV23" s="249"/>
      <c r="CWW23" s="249"/>
      <c r="CWX23" s="249"/>
      <c r="CWY23" s="249"/>
      <c r="CWZ23" s="249"/>
      <c r="CXA23" s="249"/>
      <c r="CXB23" s="249"/>
      <c r="CXC23" s="249"/>
      <c r="CXD23" s="249"/>
      <c r="CXE23" s="249"/>
      <c r="CXF23" s="249"/>
      <c r="CXG23" s="249"/>
      <c r="CXH23" s="249"/>
      <c r="CXI23" s="249"/>
      <c r="CXJ23" s="249"/>
      <c r="CXK23" s="249"/>
      <c r="CXL23" s="249"/>
      <c r="CXM23" s="249"/>
      <c r="CXN23" s="249"/>
      <c r="CXO23" s="249"/>
      <c r="CXP23" s="249"/>
      <c r="CXQ23" s="249"/>
      <c r="CXR23" s="249"/>
      <c r="CXS23" s="249"/>
      <c r="CXT23" s="249"/>
      <c r="CXU23" s="249"/>
      <c r="CXV23" s="249"/>
      <c r="CXW23" s="249"/>
      <c r="CXX23" s="249"/>
      <c r="CXY23" s="249"/>
      <c r="CXZ23" s="249"/>
      <c r="CYA23" s="249"/>
      <c r="CYB23" s="249"/>
      <c r="CYC23" s="249"/>
      <c r="CYD23" s="249"/>
      <c r="CYE23" s="249"/>
      <c r="CYF23" s="249"/>
      <c r="CYG23" s="249"/>
      <c r="CYH23" s="249"/>
      <c r="CYI23" s="249"/>
      <c r="CYJ23" s="249"/>
      <c r="CYK23" s="249"/>
      <c r="CYL23" s="249"/>
      <c r="CYM23" s="249"/>
      <c r="CYN23" s="249"/>
      <c r="CYO23" s="249"/>
      <c r="CYP23" s="249"/>
      <c r="CYQ23" s="249"/>
      <c r="CYR23" s="249"/>
      <c r="CYS23" s="249"/>
      <c r="CYT23" s="249"/>
      <c r="CYU23" s="249"/>
      <c r="CYV23" s="249"/>
      <c r="CYW23" s="249"/>
      <c r="CYX23" s="249"/>
      <c r="CYY23" s="249"/>
      <c r="CYZ23" s="249"/>
      <c r="CZA23" s="249"/>
      <c r="CZB23" s="249"/>
      <c r="CZC23" s="249"/>
      <c r="CZD23" s="249"/>
      <c r="CZE23" s="249"/>
      <c r="CZF23" s="249"/>
      <c r="CZG23" s="249"/>
      <c r="CZH23" s="249"/>
      <c r="CZI23" s="249"/>
      <c r="CZJ23" s="249"/>
      <c r="CZK23" s="249"/>
      <c r="CZL23" s="249"/>
      <c r="CZM23" s="249"/>
      <c r="CZN23" s="249"/>
      <c r="CZO23" s="249"/>
      <c r="CZP23" s="249"/>
      <c r="CZQ23" s="249"/>
      <c r="CZR23" s="249"/>
      <c r="CZS23" s="249"/>
      <c r="CZT23" s="249"/>
      <c r="CZU23" s="249"/>
      <c r="CZV23" s="249"/>
      <c r="CZW23" s="249"/>
      <c r="CZX23" s="249"/>
      <c r="CZY23" s="249"/>
      <c r="CZZ23" s="249"/>
      <c r="DAA23" s="249"/>
      <c r="DAB23" s="249"/>
      <c r="DAC23" s="249"/>
      <c r="DAD23" s="249"/>
      <c r="DAE23" s="249"/>
      <c r="DAF23" s="249"/>
      <c r="DAG23" s="249"/>
      <c r="DAH23" s="249"/>
      <c r="DAI23" s="249"/>
      <c r="DAJ23" s="249"/>
      <c r="DAK23" s="249"/>
      <c r="DAL23" s="249"/>
      <c r="DAM23" s="249"/>
      <c r="DAN23" s="249"/>
      <c r="DAO23" s="249"/>
      <c r="DAP23" s="249"/>
      <c r="DAQ23" s="249"/>
      <c r="DAR23" s="249"/>
      <c r="DAS23" s="249"/>
      <c r="DAT23" s="249"/>
      <c r="DAU23" s="249"/>
      <c r="DAV23" s="249"/>
      <c r="DAW23" s="249"/>
      <c r="DAX23" s="249"/>
      <c r="DAY23" s="249"/>
      <c r="DAZ23" s="249"/>
      <c r="DBA23" s="249"/>
      <c r="DBB23" s="249"/>
      <c r="DBC23" s="249"/>
      <c r="DBD23" s="249"/>
      <c r="DBE23" s="249"/>
      <c r="DBF23" s="249"/>
      <c r="DBG23" s="249"/>
      <c r="DBH23" s="249"/>
      <c r="DBI23" s="249"/>
      <c r="DBJ23" s="249"/>
      <c r="DBK23" s="249"/>
      <c r="DBL23" s="249"/>
      <c r="DBM23" s="249"/>
      <c r="DBN23" s="249"/>
      <c r="DBO23" s="249"/>
      <c r="DBP23" s="249"/>
      <c r="DBQ23" s="249"/>
      <c r="DBR23" s="249"/>
      <c r="DBS23" s="249"/>
      <c r="DBT23" s="249"/>
      <c r="DBU23" s="249"/>
      <c r="DBV23" s="249"/>
      <c r="DBW23" s="249"/>
      <c r="DBX23" s="249"/>
      <c r="DBY23" s="249"/>
      <c r="DBZ23" s="249"/>
      <c r="DCA23" s="249"/>
      <c r="DCB23" s="249"/>
      <c r="DCC23" s="249"/>
      <c r="DCD23" s="249"/>
      <c r="DCE23" s="249"/>
      <c r="DCF23" s="249"/>
      <c r="DCG23" s="249"/>
      <c r="DCH23" s="249"/>
      <c r="DCI23" s="249"/>
      <c r="DCJ23" s="249"/>
      <c r="DCK23" s="249"/>
      <c r="DCL23" s="249"/>
      <c r="DCM23" s="249"/>
      <c r="DCN23" s="249"/>
      <c r="DCO23" s="249"/>
      <c r="DCP23" s="249"/>
      <c r="DCQ23" s="249"/>
      <c r="DCR23" s="249"/>
      <c r="DCS23" s="249"/>
      <c r="DCT23" s="249"/>
      <c r="DCU23" s="249"/>
      <c r="DCV23" s="249"/>
      <c r="DCW23" s="249"/>
      <c r="DCX23" s="249"/>
      <c r="DCY23" s="249"/>
      <c r="DCZ23" s="249"/>
      <c r="DDA23" s="249"/>
      <c r="DDB23" s="249"/>
      <c r="DDC23" s="249"/>
      <c r="DDD23" s="249"/>
      <c r="DDE23" s="249"/>
      <c r="DDF23" s="249"/>
      <c r="DDG23" s="249"/>
      <c r="DDH23" s="249"/>
      <c r="DDI23" s="249"/>
      <c r="DDJ23" s="249"/>
      <c r="DDK23" s="249"/>
      <c r="DDL23" s="249"/>
      <c r="DDM23" s="249"/>
      <c r="DDN23" s="249"/>
      <c r="DDO23" s="249"/>
      <c r="DDP23" s="249"/>
      <c r="DDQ23" s="249"/>
      <c r="DDR23" s="249"/>
      <c r="DDS23" s="249"/>
      <c r="DDT23" s="249"/>
      <c r="DDU23" s="249"/>
      <c r="DDV23" s="249"/>
      <c r="DDW23" s="249"/>
      <c r="DDX23" s="249"/>
      <c r="DDY23" s="249"/>
      <c r="DDZ23" s="249"/>
      <c r="DEA23" s="249"/>
      <c r="DEB23" s="249"/>
      <c r="DEC23" s="249"/>
      <c r="DED23" s="249"/>
      <c r="DEE23" s="249"/>
      <c r="DEF23" s="249"/>
      <c r="DEG23" s="249"/>
      <c r="DEH23" s="249"/>
      <c r="DEI23" s="249"/>
      <c r="DEJ23" s="249"/>
      <c r="DEK23" s="249"/>
      <c r="DEL23" s="249"/>
      <c r="DEM23" s="249"/>
      <c r="DEN23" s="249"/>
      <c r="DEO23" s="249"/>
      <c r="DEP23" s="249"/>
      <c r="DEQ23" s="249"/>
      <c r="DER23" s="249"/>
      <c r="DES23" s="249"/>
      <c r="DET23" s="249"/>
      <c r="DEU23" s="249"/>
      <c r="DEV23" s="249"/>
      <c r="DEW23" s="249"/>
      <c r="DEX23" s="249"/>
      <c r="DEY23" s="249"/>
      <c r="DEZ23" s="249"/>
      <c r="DFA23" s="249"/>
      <c r="DFB23" s="249"/>
      <c r="DFC23" s="249"/>
      <c r="DFD23" s="249"/>
      <c r="DFE23" s="249"/>
      <c r="DFF23" s="249"/>
      <c r="DFG23" s="249"/>
      <c r="DFH23" s="249"/>
      <c r="DFI23" s="249"/>
      <c r="DFJ23" s="249"/>
      <c r="DFK23" s="249"/>
      <c r="DFL23" s="249"/>
      <c r="DFM23" s="249"/>
      <c r="DFN23" s="249"/>
      <c r="DFO23" s="249"/>
      <c r="DFP23" s="249"/>
      <c r="DFQ23" s="249"/>
      <c r="DFR23" s="249"/>
      <c r="DFS23" s="249"/>
      <c r="DFT23" s="249"/>
      <c r="DFU23" s="249"/>
      <c r="DFV23" s="249"/>
      <c r="DFW23" s="249"/>
      <c r="DFX23" s="249"/>
      <c r="DFY23" s="249"/>
      <c r="DFZ23" s="249"/>
      <c r="DGA23" s="249"/>
      <c r="DGB23" s="249"/>
      <c r="DGC23" s="249"/>
      <c r="DGD23" s="249"/>
      <c r="DGE23" s="249"/>
      <c r="DGF23" s="249"/>
      <c r="DGG23" s="249"/>
      <c r="DGH23" s="249"/>
      <c r="DGI23" s="249"/>
      <c r="DGJ23" s="249"/>
      <c r="DGK23" s="249"/>
      <c r="DGL23" s="249"/>
      <c r="DGM23" s="249"/>
      <c r="DGN23" s="249"/>
      <c r="DGO23" s="249"/>
      <c r="DGP23" s="249"/>
      <c r="DGQ23" s="249"/>
      <c r="DGR23" s="249"/>
      <c r="DGS23" s="249"/>
      <c r="DGT23" s="249"/>
      <c r="DGU23" s="249"/>
      <c r="DGV23" s="249"/>
      <c r="DGW23" s="249"/>
      <c r="DGX23" s="249"/>
      <c r="DGY23" s="249"/>
      <c r="DGZ23" s="249"/>
      <c r="DHA23" s="249"/>
      <c r="DHB23" s="249"/>
      <c r="DHC23" s="249"/>
      <c r="DHD23" s="249"/>
      <c r="DHE23" s="249"/>
      <c r="DHF23" s="249"/>
      <c r="DHG23" s="249"/>
      <c r="DHH23" s="249"/>
      <c r="DHI23" s="249"/>
      <c r="DHJ23" s="249"/>
      <c r="DHK23" s="249"/>
      <c r="DHL23" s="249"/>
      <c r="DHM23" s="249"/>
      <c r="DHN23" s="249"/>
      <c r="DHO23" s="249"/>
      <c r="DHP23" s="249"/>
      <c r="DHQ23" s="249"/>
      <c r="DHR23" s="249"/>
      <c r="DHS23" s="249"/>
      <c r="DHT23" s="249"/>
      <c r="DHU23" s="249"/>
      <c r="DHV23" s="249"/>
      <c r="DHW23" s="249"/>
      <c r="DHX23" s="249"/>
      <c r="DHY23" s="249"/>
      <c r="DHZ23" s="249"/>
      <c r="DIA23" s="249"/>
      <c r="DIB23" s="249"/>
      <c r="DIC23" s="249"/>
      <c r="DID23" s="249"/>
      <c r="DIE23" s="249"/>
      <c r="DIF23" s="249"/>
      <c r="DIG23" s="249"/>
      <c r="DIH23" s="249"/>
      <c r="DII23" s="249"/>
      <c r="DIJ23" s="249"/>
      <c r="DIK23" s="249"/>
      <c r="DIL23" s="249"/>
      <c r="DIM23" s="249"/>
      <c r="DIN23" s="249"/>
      <c r="DIO23" s="249"/>
      <c r="DIP23" s="249"/>
      <c r="DIQ23" s="249"/>
      <c r="DIR23" s="249"/>
      <c r="DIS23" s="249"/>
      <c r="DIT23" s="249"/>
      <c r="DIU23" s="249"/>
      <c r="DIV23" s="249"/>
      <c r="DIW23" s="249"/>
      <c r="DIX23" s="249"/>
      <c r="DIY23" s="249"/>
      <c r="DIZ23" s="249"/>
      <c r="DJA23" s="249"/>
      <c r="DJB23" s="249"/>
      <c r="DJC23" s="249"/>
      <c r="DJD23" s="249"/>
      <c r="DJE23" s="249"/>
      <c r="DJF23" s="249"/>
      <c r="DJG23" s="249"/>
      <c r="DJH23" s="249"/>
      <c r="DJI23" s="249"/>
      <c r="DJJ23" s="249"/>
      <c r="DJK23" s="249"/>
      <c r="DJL23" s="249"/>
      <c r="DJM23" s="249"/>
      <c r="DJN23" s="249"/>
      <c r="DJO23" s="249"/>
      <c r="DJP23" s="249"/>
      <c r="DJQ23" s="249"/>
      <c r="DJR23" s="249"/>
      <c r="DJS23" s="249"/>
      <c r="DJT23" s="249"/>
      <c r="DJU23" s="249"/>
      <c r="DJV23" s="249"/>
      <c r="DJW23" s="249"/>
      <c r="DJX23" s="249"/>
      <c r="DJY23" s="249"/>
      <c r="DJZ23" s="249"/>
      <c r="DKA23" s="249"/>
      <c r="DKB23" s="249"/>
      <c r="DKC23" s="249"/>
      <c r="DKD23" s="249"/>
      <c r="DKE23" s="249"/>
      <c r="DKF23" s="249"/>
      <c r="DKG23" s="249"/>
      <c r="DKH23" s="249"/>
      <c r="DKI23" s="249"/>
      <c r="DKJ23" s="249"/>
      <c r="DKK23" s="249"/>
      <c r="DKL23" s="249"/>
      <c r="DKM23" s="249"/>
      <c r="DKN23" s="249"/>
      <c r="DKO23" s="249"/>
      <c r="DKP23" s="249"/>
      <c r="DKQ23" s="249"/>
      <c r="DKR23" s="249"/>
      <c r="DKS23" s="249"/>
      <c r="DKT23" s="249"/>
      <c r="DKU23" s="249"/>
      <c r="DKV23" s="249"/>
      <c r="DKW23" s="249"/>
      <c r="DKX23" s="249"/>
      <c r="DKY23" s="249"/>
      <c r="DKZ23" s="249"/>
      <c r="DLA23" s="249"/>
      <c r="DLB23" s="249"/>
      <c r="DLC23" s="249"/>
      <c r="DLD23" s="249"/>
      <c r="DLE23" s="249"/>
      <c r="DLF23" s="249"/>
      <c r="DLG23" s="249"/>
      <c r="DLH23" s="249"/>
      <c r="DLI23" s="249"/>
      <c r="DLJ23" s="249"/>
      <c r="DLK23" s="249"/>
      <c r="DLL23" s="249"/>
      <c r="DLM23" s="249"/>
      <c r="DLN23" s="249"/>
      <c r="DLO23" s="249"/>
      <c r="DLP23" s="249"/>
      <c r="DLQ23" s="249"/>
      <c r="DLR23" s="249"/>
      <c r="DLS23" s="249"/>
      <c r="DLT23" s="249"/>
      <c r="DLU23" s="249"/>
      <c r="DLV23" s="249"/>
      <c r="DLW23" s="249"/>
      <c r="DLX23" s="249"/>
      <c r="DLY23" s="249"/>
      <c r="DLZ23" s="249"/>
      <c r="DMA23" s="249"/>
      <c r="DMB23" s="249"/>
      <c r="DMC23" s="249"/>
      <c r="DMD23" s="249"/>
      <c r="DME23" s="249"/>
      <c r="DMF23" s="249"/>
      <c r="DMG23" s="249"/>
      <c r="DMH23" s="249"/>
      <c r="DMI23" s="249"/>
      <c r="DMJ23" s="249"/>
      <c r="DMK23" s="249"/>
      <c r="DML23" s="249"/>
      <c r="DMM23" s="249"/>
      <c r="DMN23" s="249"/>
      <c r="DMO23" s="249"/>
      <c r="DMP23" s="249"/>
      <c r="DMQ23" s="249"/>
      <c r="DMR23" s="249"/>
      <c r="DMS23" s="249"/>
      <c r="DMT23" s="249"/>
      <c r="DMU23" s="249"/>
      <c r="DMV23" s="249"/>
      <c r="DMW23" s="249"/>
      <c r="DMX23" s="249"/>
      <c r="DMY23" s="249"/>
      <c r="DMZ23" s="249"/>
      <c r="DNA23" s="249"/>
      <c r="DNB23" s="249"/>
      <c r="DNC23" s="249"/>
      <c r="DND23" s="249"/>
      <c r="DNE23" s="249"/>
      <c r="DNF23" s="249"/>
      <c r="DNG23" s="249"/>
      <c r="DNH23" s="249"/>
      <c r="DNI23" s="249"/>
      <c r="DNJ23" s="249"/>
      <c r="DNK23" s="249"/>
      <c r="DNL23" s="249"/>
      <c r="DNM23" s="249"/>
      <c r="DNN23" s="249"/>
      <c r="DNO23" s="249"/>
      <c r="DNP23" s="249"/>
      <c r="DNQ23" s="249"/>
      <c r="DNR23" s="249"/>
      <c r="DNS23" s="249"/>
      <c r="DNT23" s="249"/>
      <c r="DNU23" s="249"/>
      <c r="DNV23" s="249"/>
      <c r="DNW23" s="249"/>
      <c r="DNX23" s="249"/>
      <c r="DNY23" s="249"/>
      <c r="DNZ23" s="249"/>
      <c r="DOA23" s="249"/>
      <c r="DOB23" s="249"/>
      <c r="DOC23" s="249"/>
      <c r="DOD23" s="249"/>
      <c r="DOE23" s="249"/>
      <c r="DOF23" s="249"/>
      <c r="DOG23" s="249"/>
      <c r="DOH23" s="249"/>
      <c r="DOI23" s="249"/>
      <c r="DOJ23" s="249"/>
      <c r="DOK23" s="249"/>
      <c r="DOL23" s="249"/>
      <c r="DOM23" s="249"/>
      <c r="DON23" s="249"/>
      <c r="DOO23" s="249"/>
      <c r="DOP23" s="249"/>
      <c r="DOQ23" s="249"/>
      <c r="DOR23" s="249"/>
      <c r="DOS23" s="249"/>
      <c r="DOT23" s="249"/>
      <c r="DOU23" s="249"/>
      <c r="DOV23" s="249"/>
      <c r="DOW23" s="249"/>
      <c r="DOX23" s="249"/>
      <c r="DOY23" s="249"/>
      <c r="DOZ23" s="249"/>
      <c r="DPA23" s="249"/>
      <c r="DPB23" s="249"/>
      <c r="DPC23" s="249"/>
      <c r="DPD23" s="249"/>
      <c r="DPE23" s="249"/>
      <c r="DPF23" s="249"/>
      <c r="DPG23" s="249"/>
      <c r="DPH23" s="249"/>
      <c r="DPI23" s="249"/>
      <c r="DPJ23" s="249"/>
      <c r="DPK23" s="249"/>
      <c r="DPL23" s="249"/>
      <c r="DPM23" s="249"/>
      <c r="DPN23" s="249"/>
      <c r="DPO23" s="249"/>
      <c r="DPP23" s="249"/>
      <c r="DPQ23" s="249"/>
      <c r="DPR23" s="249"/>
      <c r="DPS23" s="249"/>
      <c r="DPT23" s="249"/>
      <c r="DPU23" s="249"/>
      <c r="DPV23" s="249"/>
      <c r="DPW23" s="249"/>
      <c r="DPX23" s="249"/>
      <c r="DPY23" s="249"/>
      <c r="DPZ23" s="249"/>
      <c r="DQA23" s="249"/>
      <c r="DQB23" s="249"/>
      <c r="DQC23" s="249"/>
      <c r="DQD23" s="249"/>
      <c r="DQE23" s="249"/>
      <c r="DQF23" s="249"/>
      <c r="DQG23" s="249"/>
      <c r="DQH23" s="249"/>
      <c r="DQI23" s="249"/>
      <c r="DQJ23" s="249"/>
      <c r="DQK23" s="249"/>
      <c r="DQL23" s="249"/>
      <c r="DQM23" s="249"/>
      <c r="DQN23" s="249"/>
      <c r="DQO23" s="249"/>
      <c r="DQP23" s="249"/>
      <c r="DQQ23" s="249"/>
      <c r="DQR23" s="249"/>
      <c r="DQS23" s="249"/>
      <c r="DQT23" s="249"/>
      <c r="DQU23" s="249"/>
      <c r="DQV23" s="249"/>
      <c r="DQW23" s="249"/>
      <c r="DQX23" s="249"/>
      <c r="DQY23" s="249"/>
      <c r="DQZ23" s="249"/>
      <c r="DRA23" s="249"/>
      <c r="DRB23" s="249"/>
      <c r="DRC23" s="249"/>
      <c r="DRD23" s="249"/>
      <c r="DRE23" s="249"/>
      <c r="DRF23" s="249"/>
      <c r="DRG23" s="249"/>
      <c r="DRH23" s="249"/>
      <c r="DRI23" s="249"/>
      <c r="DRJ23" s="249"/>
      <c r="DRK23" s="249"/>
      <c r="DRL23" s="249"/>
      <c r="DRM23" s="249"/>
      <c r="DRN23" s="249"/>
      <c r="DRO23" s="249"/>
      <c r="DRP23" s="249"/>
      <c r="DRQ23" s="249"/>
      <c r="DRR23" s="249"/>
      <c r="DRS23" s="249"/>
      <c r="DRT23" s="249"/>
      <c r="DRU23" s="249"/>
      <c r="DRV23" s="249"/>
      <c r="DRW23" s="249"/>
      <c r="DRX23" s="249"/>
      <c r="DRY23" s="249"/>
      <c r="DRZ23" s="249"/>
      <c r="DSA23" s="249"/>
      <c r="DSB23" s="249"/>
      <c r="DSC23" s="249"/>
      <c r="DSD23" s="249"/>
      <c r="DSE23" s="249"/>
      <c r="DSF23" s="249"/>
      <c r="DSG23" s="249"/>
      <c r="DSH23" s="249"/>
      <c r="DSI23" s="249"/>
      <c r="DSJ23" s="249"/>
      <c r="DSK23" s="249"/>
      <c r="DSL23" s="249"/>
      <c r="DSM23" s="249"/>
      <c r="DSN23" s="249"/>
      <c r="DSO23" s="249"/>
      <c r="DSP23" s="249"/>
      <c r="DSQ23" s="249"/>
      <c r="DSR23" s="249"/>
      <c r="DSS23" s="249"/>
      <c r="DST23" s="249"/>
      <c r="DSU23" s="249"/>
      <c r="DSV23" s="249"/>
      <c r="DSW23" s="249"/>
      <c r="DSX23" s="249"/>
      <c r="DSY23" s="249"/>
      <c r="DSZ23" s="249"/>
      <c r="DTA23" s="249"/>
      <c r="DTB23" s="249"/>
      <c r="DTC23" s="249"/>
      <c r="DTD23" s="249"/>
      <c r="DTE23" s="249"/>
      <c r="DTF23" s="249"/>
      <c r="DTG23" s="249"/>
      <c r="DTH23" s="249"/>
      <c r="DTI23" s="249"/>
      <c r="DTJ23" s="249"/>
      <c r="DTK23" s="249"/>
      <c r="DTL23" s="249"/>
      <c r="DTM23" s="249"/>
      <c r="DTN23" s="249"/>
      <c r="DTO23" s="249"/>
      <c r="DTP23" s="249"/>
      <c r="DTQ23" s="249"/>
      <c r="DTR23" s="249"/>
      <c r="DTS23" s="249"/>
      <c r="DTT23" s="249"/>
      <c r="DTU23" s="249"/>
      <c r="DTV23" s="249"/>
      <c r="DTW23" s="249"/>
      <c r="DTX23" s="249"/>
      <c r="DTY23" s="249"/>
      <c r="DTZ23" s="249"/>
      <c r="DUA23" s="249"/>
      <c r="DUB23" s="249"/>
      <c r="DUC23" s="249"/>
      <c r="DUD23" s="249"/>
      <c r="DUE23" s="249"/>
      <c r="DUF23" s="249"/>
      <c r="DUG23" s="249"/>
      <c r="DUH23" s="249"/>
      <c r="DUI23" s="249"/>
      <c r="DUJ23" s="249"/>
      <c r="DUK23" s="249"/>
      <c r="DUL23" s="249"/>
      <c r="DUM23" s="249"/>
      <c r="DUN23" s="249"/>
      <c r="DUO23" s="249"/>
      <c r="DUP23" s="249"/>
      <c r="DUQ23" s="249"/>
      <c r="DUR23" s="249"/>
      <c r="DUS23" s="249"/>
      <c r="DUT23" s="249"/>
      <c r="DUU23" s="249"/>
      <c r="DUV23" s="249"/>
      <c r="DUW23" s="249"/>
      <c r="DUX23" s="249"/>
      <c r="DUY23" s="249"/>
      <c r="DUZ23" s="249"/>
      <c r="DVA23" s="249"/>
      <c r="DVB23" s="249"/>
      <c r="DVC23" s="249"/>
      <c r="DVD23" s="249"/>
      <c r="DVE23" s="249"/>
      <c r="DVF23" s="249"/>
      <c r="DVG23" s="249"/>
      <c r="DVH23" s="249"/>
      <c r="DVI23" s="249"/>
      <c r="DVJ23" s="249"/>
      <c r="DVK23" s="249"/>
      <c r="DVL23" s="249"/>
      <c r="DVM23" s="249"/>
      <c r="DVN23" s="249"/>
      <c r="DVO23" s="249"/>
      <c r="DVP23" s="249"/>
      <c r="DVQ23" s="249"/>
      <c r="DVR23" s="249"/>
      <c r="DVS23" s="249"/>
      <c r="DVT23" s="249"/>
      <c r="DVU23" s="249"/>
      <c r="DVV23" s="249"/>
      <c r="DVW23" s="249"/>
      <c r="DVX23" s="249"/>
      <c r="DVY23" s="249"/>
      <c r="DVZ23" s="249"/>
      <c r="DWA23" s="249"/>
      <c r="DWB23" s="249"/>
      <c r="DWC23" s="249"/>
      <c r="DWD23" s="249"/>
      <c r="DWE23" s="249"/>
      <c r="DWF23" s="249"/>
      <c r="DWG23" s="249"/>
      <c r="DWH23" s="249"/>
      <c r="DWI23" s="249"/>
      <c r="DWJ23" s="249"/>
      <c r="DWK23" s="249"/>
      <c r="DWL23" s="249"/>
      <c r="DWM23" s="249"/>
      <c r="DWN23" s="249"/>
      <c r="DWO23" s="249"/>
      <c r="DWP23" s="249"/>
      <c r="DWQ23" s="249"/>
      <c r="DWR23" s="249"/>
      <c r="DWS23" s="249"/>
      <c r="DWT23" s="249"/>
      <c r="DWU23" s="249"/>
      <c r="DWV23" s="249"/>
      <c r="DWW23" s="249"/>
      <c r="DWX23" s="249"/>
      <c r="DWY23" s="249"/>
      <c r="DWZ23" s="249"/>
      <c r="DXA23" s="249"/>
      <c r="DXB23" s="249"/>
      <c r="DXC23" s="249"/>
      <c r="DXD23" s="249"/>
      <c r="DXE23" s="249"/>
      <c r="DXF23" s="249"/>
      <c r="DXG23" s="249"/>
      <c r="DXH23" s="249"/>
      <c r="DXI23" s="249"/>
      <c r="DXJ23" s="249"/>
      <c r="DXK23" s="249"/>
      <c r="DXL23" s="249"/>
      <c r="DXM23" s="249"/>
      <c r="DXN23" s="249"/>
      <c r="DXO23" s="249"/>
      <c r="DXP23" s="249"/>
      <c r="DXQ23" s="249"/>
      <c r="DXR23" s="249"/>
      <c r="DXS23" s="249"/>
      <c r="DXT23" s="249"/>
      <c r="DXU23" s="249"/>
      <c r="DXV23" s="249"/>
      <c r="DXW23" s="249"/>
      <c r="DXX23" s="249"/>
      <c r="DXY23" s="249"/>
      <c r="DXZ23" s="249"/>
      <c r="DYA23" s="249"/>
      <c r="DYB23" s="249"/>
      <c r="DYC23" s="249"/>
      <c r="DYD23" s="249"/>
      <c r="DYE23" s="249"/>
      <c r="DYF23" s="249"/>
      <c r="DYG23" s="249"/>
      <c r="DYH23" s="249"/>
      <c r="DYI23" s="249"/>
      <c r="DYJ23" s="249"/>
      <c r="DYK23" s="249"/>
      <c r="DYL23" s="249"/>
      <c r="DYM23" s="249"/>
      <c r="DYN23" s="249"/>
      <c r="DYO23" s="249"/>
      <c r="DYP23" s="249"/>
      <c r="DYQ23" s="249"/>
      <c r="DYR23" s="249"/>
      <c r="DYS23" s="249"/>
      <c r="DYT23" s="249"/>
      <c r="DYU23" s="249"/>
      <c r="DYV23" s="249"/>
      <c r="DYW23" s="249"/>
      <c r="DYX23" s="249"/>
      <c r="DYY23" s="249"/>
      <c r="DYZ23" s="249"/>
      <c r="DZA23" s="249"/>
      <c r="DZB23" s="249"/>
      <c r="DZC23" s="249"/>
      <c r="DZD23" s="249"/>
      <c r="DZE23" s="249"/>
      <c r="DZF23" s="249"/>
      <c r="DZG23" s="249"/>
      <c r="DZH23" s="249"/>
      <c r="DZI23" s="249"/>
      <c r="DZJ23" s="249"/>
      <c r="DZK23" s="249"/>
      <c r="DZL23" s="249"/>
      <c r="DZM23" s="249"/>
      <c r="DZN23" s="249"/>
      <c r="DZO23" s="249"/>
      <c r="DZP23" s="249"/>
      <c r="DZQ23" s="249"/>
      <c r="DZR23" s="249"/>
      <c r="DZS23" s="249"/>
      <c r="DZT23" s="249"/>
      <c r="DZU23" s="249"/>
      <c r="DZV23" s="249"/>
      <c r="DZW23" s="249"/>
      <c r="DZX23" s="249"/>
      <c r="DZY23" s="249"/>
      <c r="DZZ23" s="249"/>
      <c r="EAA23" s="249"/>
      <c r="EAB23" s="249"/>
      <c r="EAC23" s="249"/>
      <c r="EAD23" s="249"/>
      <c r="EAE23" s="249"/>
      <c r="EAF23" s="249"/>
      <c r="EAG23" s="249"/>
      <c r="EAH23" s="249"/>
      <c r="EAI23" s="249"/>
      <c r="EAJ23" s="249"/>
      <c r="EAK23" s="249"/>
      <c r="EAL23" s="249"/>
      <c r="EAM23" s="249"/>
      <c r="EAN23" s="249"/>
      <c r="EAO23" s="249"/>
      <c r="EAP23" s="249"/>
      <c r="EAQ23" s="249"/>
      <c r="EAR23" s="249"/>
      <c r="EAS23" s="249"/>
      <c r="EAT23" s="249"/>
      <c r="EAU23" s="249"/>
      <c r="EAV23" s="249"/>
      <c r="EAW23" s="249"/>
      <c r="EAX23" s="249"/>
      <c r="EAY23" s="249"/>
      <c r="EAZ23" s="249"/>
      <c r="EBA23" s="249"/>
      <c r="EBB23" s="249"/>
      <c r="EBC23" s="249"/>
      <c r="EBD23" s="249"/>
      <c r="EBE23" s="249"/>
      <c r="EBF23" s="249"/>
      <c r="EBG23" s="249"/>
      <c r="EBH23" s="249"/>
      <c r="EBI23" s="249"/>
      <c r="EBJ23" s="249"/>
      <c r="EBK23" s="249"/>
      <c r="EBL23" s="249"/>
      <c r="EBM23" s="249"/>
      <c r="EBN23" s="249"/>
      <c r="EBO23" s="249"/>
      <c r="EBP23" s="249"/>
      <c r="EBQ23" s="249"/>
      <c r="EBR23" s="249"/>
      <c r="EBS23" s="249"/>
      <c r="EBT23" s="249"/>
      <c r="EBU23" s="249"/>
      <c r="EBV23" s="249"/>
      <c r="EBW23" s="249"/>
      <c r="EBX23" s="249"/>
      <c r="EBY23" s="249"/>
      <c r="EBZ23" s="249"/>
      <c r="ECA23" s="249"/>
      <c r="ECB23" s="249"/>
      <c r="ECC23" s="249"/>
      <c r="ECD23" s="249"/>
      <c r="ECE23" s="249"/>
      <c r="ECF23" s="249"/>
      <c r="ECG23" s="249"/>
      <c r="ECH23" s="249"/>
      <c r="ECI23" s="249"/>
      <c r="ECJ23" s="249"/>
      <c r="ECK23" s="249"/>
      <c r="ECL23" s="249"/>
      <c r="ECM23" s="249"/>
      <c r="ECN23" s="249"/>
      <c r="ECO23" s="249"/>
      <c r="ECP23" s="249"/>
      <c r="ECQ23" s="249"/>
      <c r="ECR23" s="249"/>
      <c r="ECS23" s="249"/>
      <c r="ECT23" s="249"/>
      <c r="ECU23" s="249"/>
      <c r="ECV23" s="249"/>
      <c r="ECW23" s="249"/>
      <c r="ECX23" s="249"/>
      <c r="ECY23" s="249"/>
      <c r="ECZ23" s="249"/>
      <c r="EDA23" s="249"/>
      <c r="EDB23" s="249"/>
      <c r="EDC23" s="249"/>
      <c r="EDD23" s="249"/>
      <c r="EDE23" s="249"/>
      <c r="EDF23" s="249"/>
      <c r="EDG23" s="249"/>
      <c r="EDH23" s="249"/>
      <c r="EDI23" s="249"/>
      <c r="EDJ23" s="249"/>
      <c r="EDK23" s="249"/>
      <c r="EDL23" s="249"/>
      <c r="EDM23" s="249"/>
      <c r="EDN23" s="249"/>
      <c r="EDO23" s="249"/>
      <c r="EDP23" s="249"/>
      <c r="EDQ23" s="249"/>
      <c r="EDR23" s="249"/>
      <c r="EDS23" s="249"/>
      <c r="EDT23" s="249"/>
      <c r="EDU23" s="249"/>
      <c r="EDV23" s="249"/>
      <c r="EDW23" s="249"/>
      <c r="EDX23" s="249"/>
      <c r="EDY23" s="249"/>
      <c r="EDZ23" s="249"/>
      <c r="EEA23" s="249"/>
      <c r="EEB23" s="249"/>
      <c r="EEC23" s="249"/>
      <c r="EED23" s="249"/>
      <c r="EEE23" s="249"/>
      <c r="EEF23" s="249"/>
      <c r="EEG23" s="249"/>
      <c r="EEH23" s="249"/>
      <c r="EEI23" s="249"/>
      <c r="EEJ23" s="249"/>
      <c r="EEK23" s="249"/>
      <c r="EEL23" s="249"/>
      <c r="EEM23" s="249"/>
      <c r="EEN23" s="249"/>
      <c r="EEO23" s="249"/>
      <c r="EEP23" s="249"/>
      <c r="EEQ23" s="249"/>
      <c r="EER23" s="249"/>
      <c r="EES23" s="249"/>
      <c r="EET23" s="249"/>
      <c r="EEU23" s="249"/>
      <c r="EEV23" s="249"/>
      <c r="EEW23" s="249"/>
      <c r="EEX23" s="249"/>
      <c r="EEY23" s="249"/>
      <c r="EEZ23" s="249"/>
      <c r="EFA23" s="249"/>
      <c r="EFB23" s="249"/>
      <c r="EFC23" s="249"/>
      <c r="EFD23" s="249"/>
      <c r="EFE23" s="249"/>
      <c r="EFF23" s="249"/>
      <c r="EFG23" s="249"/>
      <c r="EFH23" s="249"/>
      <c r="EFI23" s="249"/>
      <c r="EFJ23" s="249"/>
      <c r="EFK23" s="249"/>
      <c r="EFL23" s="249"/>
      <c r="EFM23" s="249"/>
      <c r="EFN23" s="249"/>
      <c r="EFO23" s="249"/>
      <c r="EFP23" s="249"/>
      <c r="EFQ23" s="249"/>
      <c r="EFR23" s="249"/>
      <c r="EFS23" s="249"/>
      <c r="EFT23" s="249"/>
      <c r="EFU23" s="249"/>
      <c r="EFV23" s="249"/>
      <c r="EFW23" s="249"/>
      <c r="EFX23" s="249"/>
      <c r="EFY23" s="249"/>
      <c r="EFZ23" s="249"/>
      <c r="EGA23" s="249"/>
      <c r="EGB23" s="249"/>
      <c r="EGC23" s="249"/>
      <c r="EGD23" s="249"/>
      <c r="EGE23" s="249"/>
      <c r="EGF23" s="249"/>
      <c r="EGG23" s="249"/>
      <c r="EGH23" s="249"/>
      <c r="EGI23" s="249"/>
      <c r="EGJ23" s="249"/>
      <c r="EGK23" s="249"/>
      <c r="EGL23" s="249"/>
      <c r="EGM23" s="249"/>
      <c r="EGN23" s="249"/>
      <c r="EGO23" s="249"/>
      <c r="EGP23" s="249"/>
      <c r="EGQ23" s="249"/>
      <c r="EGR23" s="249"/>
      <c r="EGS23" s="249"/>
      <c r="EGT23" s="249"/>
      <c r="EGU23" s="249"/>
      <c r="EGV23" s="249"/>
      <c r="EGW23" s="249"/>
      <c r="EGX23" s="249"/>
      <c r="EGY23" s="249"/>
      <c r="EGZ23" s="249"/>
      <c r="EHA23" s="249"/>
      <c r="EHB23" s="249"/>
      <c r="EHC23" s="249"/>
      <c r="EHD23" s="249"/>
      <c r="EHE23" s="249"/>
      <c r="EHF23" s="249"/>
      <c r="EHG23" s="249"/>
      <c r="EHH23" s="249"/>
      <c r="EHI23" s="249"/>
      <c r="EHJ23" s="249"/>
      <c r="EHK23" s="249"/>
      <c r="EHL23" s="249"/>
      <c r="EHM23" s="249"/>
      <c r="EHN23" s="249"/>
      <c r="EHO23" s="249"/>
      <c r="EHP23" s="249"/>
      <c r="EHQ23" s="249"/>
      <c r="EHR23" s="249"/>
      <c r="EHS23" s="249"/>
      <c r="EHT23" s="249"/>
      <c r="EHU23" s="249"/>
      <c r="EHV23" s="249"/>
      <c r="EHW23" s="249"/>
      <c r="EHX23" s="249"/>
      <c r="EHY23" s="249"/>
      <c r="EHZ23" s="249"/>
      <c r="EIA23" s="249"/>
      <c r="EIB23" s="249"/>
      <c r="EIC23" s="249"/>
      <c r="EID23" s="249"/>
      <c r="EIE23" s="249"/>
      <c r="EIF23" s="249"/>
      <c r="EIG23" s="249"/>
      <c r="EIH23" s="249"/>
      <c r="EII23" s="249"/>
      <c r="EIJ23" s="249"/>
      <c r="EIK23" s="249"/>
      <c r="EIL23" s="249"/>
      <c r="EIM23" s="249"/>
      <c r="EIN23" s="249"/>
      <c r="EIO23" s="249"/>
      <c r="EIP23" s="249"/>
      <c r="EIQ23" s="249"/>
      <c r="EIR23" s="249"/>
      <c r="EIS23" s="249"/>
      <c r="EIT23" s="249"/>
      <c r="EIU23" s="249"/>
      <c r="EIV23" s="249"/>
      <c r="EIW23" s="249"/>
      <c r="EIX23" s="249"/>
      <c r="EIY23" s="249"/>
      <c r="EIZ23" s="249"/>
      <c r="EJA23" s="249"/>
      <c r="EJB23" s="249"/>
      <c r="EJC23" s="249"/>
      <c r="EJD23" s="249"/>
      <c r="EJE23" s="249"/>
      <c r="EJF23" s="249"/>
      <c r="EJG23" s="249"/>
      <c r="EJH23" s="249"/>
      <c r="EJI23" s="249"/>
      <c r="EJJ23" s="249"/>
      <c r="EJK23" s="249"/>
      <c r="EJL23" s="249"/>
      <c r="EJM23" s="249"/>
      <c r="EJN23" s="249"/>
      <c r="EJO23" s="249"/>
      <c r="EJP23" s="249"/>
      <c r="EJQ23" s="249"/>
      <c r="EJR23" s="249"/>
      <c r="EJS23" s="249"/>
      <c r="EJT23" s="249"/>
      <c r="EJU23" s="249"/>
      <c r="EJV23" s="249"/>
      <c r="EJW23" s="249"/>
      <c r="EJX23" s="249"/>
      <c r="EJY23" s="249"/>
      <c r="EJZ23" s="249"/>
      <c r="EKA23" s="249"/>
      <c r="EKB23" s="249"/>
      <c r="EKC23" s="249"/>
      <c r="EKD23" s="249"/>
      <c r="EKE23" s="249"/>
      <c r="EKF23" s="249"/>
      <c r="EKG23" s="249"/>
      <c r="EKH23" s="249"/>
      <c r="EKI23" s="249"/>
      <c r="EKJ23" s="249"/>
      <c r="EKK23" s="249"/>
      <c r="EKL23" s="249"/>
      <c r="EKM23" s="249"/>
      <c r="EKN23" s="249"/>
      <c r="EKO23" s="249"/>
      <c r="EKP23" s="249"/>
      <c r="EKQ23" s="249"/>
      <c r="EKR23" s="249"/>
      <c r="EKS23" s="249"/>
      <c r="EKT23" s="249"/>
      <c r="EKU23" s="249"/>
      <c r="EKV23" s="249"/>
      <c r="EKW23" s="249"/>
      <c r="EKX23" s="249"/>
      <c r="EKY23" s="249"/>
      <c r="EKZ23" s="249"/>
      <c r="ELA23" s="249"/>
      <c r="ELB23" s="249"/>
      <c r="ELC23" s="249"/>
      <c r="ELD23" s="249"/>
      <c r="ELE23" s="249"/>
      <c r="ELF23" s="249"/>
      <c r="ELG23" s="249"/>
      <c r="ELH23" s="249"/>
      <c r="ELI23" s="249"/>
      <c r="ELJ23" s="249"/>
      <c r="ELK23" s="249"/>
      <c r="ELL23" s="249"/>
      <c r="ELM23" s="249"/>
      <c r="ELN23" s="249"/>
      <c r="ELO23" s="249"/>
      <c r="ELP23" s="249"/>
      <c r="ELQ23" s="249"/>
      <c r="ELR23" s="249"/>
      <c r="ELS23" s="249"/>
      <c r="ELT23" s="249"/>
      <c r="ELU23" s="249"/>
      <c r="ELV23" s="249"/>
      <c r="ELW23" s="249"/>
      <c r="ELX23" s="249"/>
      <c r="ELY23" s="249"/>
      <c r="ELZ23" s="249"/>
      <c r="EMA23" s="249"/>
      <c r="EMB23" s="249"/>
      <c r="EMC23" s="249"/>
      <c r="EMD23" s="249"/>
      <c r="EME23" s="249"/>
      <c r="EMF23" s="249"/>
      <c r="EMG23" s="249"/>
      <c r="EMH23" s="249"/>
      <c r="EMI23" s="249"/>
      <c r="EMJ23" s="249"/>
      <c r="EMK23" s="249"/>
      <c r="EML23" s="249"/>
      <c r="EMM23" s="249"/>
      <c r="EMN23" s="249"/>
      <c r="EMO23" s="249"/>
      <c r="EMP23" s="249"/>
      <c r="EMQ23" s="249"/>
      <c r="EMR23" s="249"/>
      <c r="EMS23" s="249"/>
      <c r="EMT23" s="249"/>
      <c r="EMU23" s="249"/>
      <c r="EMV23" s="249"/>
      <c r="EMW23" s="249"/>
      <c r="EMX23" s="249"/>
      <c r="EMY23" s="249"/>
      <c r="EMZ23" s="249"/>
      <c r="ENA23" s="249"/>
      <c r="ENB23" s="249"/>
      <c r="ENC23" s="249"/>
      <c r="END23" s="249"/>
      <c r="ENE23" s="249"/>
      <c r="ENF23" s="249"/>
      <c r="ENG23" s="249"/>
      <c r="ENH23" s="249"/>
      <c r="ENI23" s="249"/>
      <c r="ENJ23" s="249"/>
      <c r="ENK23" s="249"/>
      <c r="ENL23" s="249"/>
      <c r="ENM23" s="249"/>
      <c r="ENN23" s="249"/>
      <c r="ENO23" s="249"/>
      <c r="ENP23" s="249"/>
      <c r="ENQ23" s="249"/>
      <c r="ENR23" s="249"/>
      <c r="ENS23" s="249"/>
      <c r="ENT23" s="249"/>
      <c r="ENU23" s="249"/>
      <c r="ENV23" s="249"/>
      <c r="ENW23" s="249"/>
      <c r="ENX23" s="249"/>
      <c r="ENY23" s="249"/>
      <c r="ENZ23" s="249"/>
      <c r="EOA23" s="249"/>
      <c r="EOB23" s="249"/>
      <c r="EOC23" s="249"/>
      <c r="EOD23" s="249"/>
      <c r="EOE23" s="249"/>
      <c r="EOF23" s="249"/>
      <c r="EOG23" s="249"/>
      <c r="EOH23" s="249"/>
      <c r="EOI23" s="249"/>
      <c r="EOJ23" s="249"/>
      <c r="EOK23" s="249"/>
      <c r="EOL23" s="249"/>
      <c r="EOM23" s="249"/>
      <c r="EON23" s="249"/>
      <c r="EOO23" s="249"/>
      <c r="EOP23" s="249"/>
      <c r="EOQ23" s="249"/>
      <c r="EOR23" s="249"/>
      <c r="EOS23" s="249"/>
      <c r="EOT23" s="249"/>
      <c r="EOU23" s="249"/>
      <c r="EOV23" s="249"/>
      <c r="EOW23" s="249"/>
      <c r="EOX23" s="249"/>
      <c r="EOY23" s="249"/>
      <c r="EOZ23" s="249"/>
      <c r="EPA23" s="249"/>
      <c r="EPB23" s="249"/>
      <c r="EPC23" s="249"/>
      <c r="EPD23" s="249"/>
      <c r="EPE23" s="249"/>
      <c r="EPF23" s="249"/>
      <c r="EPG23" s="249"/>
      <c r="EPH23" s="249"/>
      <c r="EPI23" s="249"/>
      <c r="EPJ23" s="249"/>
      <c r="EPK23" s="249"/>
      <c r="EPL23" s="249"/>
      <c r="EPM23" s="249"/>
      <c r="EPN23" s="249"/>
      <c r="EPO23" s="249"/>
      <c r="EPP23" s="249"/>
      <c r="EPQ23" s="249"/>
      <c r="EPR23" s="249"/>
      <c r="EPS23" s="249"/>
      <c r="EPT23" s="249"/>
      <c r="EPU23" s="249"/>
      <c r="EPV23" s="249"/>
      <c r="EPW23" s="249"/>
      <c r="EPX23" s="249"/>
      <c r="EPY23" s="249"/>
      <c r="EPZ23" s="249"/>
      <c r="EQA23" s="249"/>
      <c r="EQB23" s="249"/>
      <c r="EQC23" s="249"/>
      <c r="EQD23" s="249"/>
      <c r="EQE23" s="249"/>
      <c r="EQF23" s="249"/>
      <c r="EQG23" s="249"/>
      <c r="EQH23" s="249"/>
      <c r="EQI23" s="249"/>
      <c r="EQJ23" s="249"/>
      <c r="EQK23" s="249"/>
      <c r="EQL23" s="249"/>
      <c r="EQM23" s="249"/>
      <c r="EQN23" s="249"/>
      <c r="EQO23" s="249"/>
      <c r="EQP23" s="249"/>
      <c r="EQQ23" s="249"/>
      <c r="EQR23" s="249"/>
      <c r="EQS23" s="249"/>
      <c r="EQT23" s="249"/>
      <c r="EQU23" s="249"/>
      <c r="EQV23" s="249"/>
      <c r="EQW23" s="249"/>
      <c r="EQX23" s="249"/>
      <c r="EQY23" s="249"/>
      <c r="EQZ23" s="249"/>
      <c r="ERA23" s="249"/>
      <c r="ERB23" s="249"/>
      <c r="ERC23" s="249"/>
      <c r="ERD23" s="249"/>
      <c r="ERE23" s="249"/>
      <c r="ERF23" s="249"/>
      <c r="ERG23" s="249"/>
      <c r="ERH23" s="249"/>
      <c r="ERI23" s="249"/>
      <c r="ERJ23" s="249"/>
      <c r="ERK23" s="249"/>
      <c r="ERL23" s="249"/>
      <c r="ERM23" s="249"/>
      <c r="ERN23" s="249"/>
      <c r="ERO23" s="249"/>
      <c r="ERP23" s="249"/>
      <c r="ERQ23" s="249"/>
      <c r="ERR23" s="249"/>
      <c r="ERS23" s="249"/>
      <c r="ERT23" s="249"/>
      <c r="ERU23" s="249"/>
      <c r="ERV23" s="249"/>
      <c r="ERW23" s="249"/>
      <c r="ERX23" s="249"/>
      <c r="ERY23" s="249"/>
      <c r="ERZ23" s="249"/>
      <c r="ESA23" s="249"/>
      <c r="ESB23" s="249"/>
      <c r="ESC23" s="249"/>
      <c r="ESD23" s="249"/>
      <c r="ESE23" s="249"/>
      <c r="ESF23" s="249"/>
      <c r="ESG23" s="249"/>
      <c r="ESH23" s="249"/>
      <c r="ESI23" s="249"/>
      <c r="ESJ23" s="249"/>
      <c r="ESK23" s="249"/>
      <c r="ESL23" s="249"/>
      <c r="ESM23" s="249"/>
      <c r="ESN23" s="249"/>
      <c r="ESO23" s="249"/>
      <c r="ESP23" s="249"/>
      <c r="ESQ23" s="249"/>
      <c r="ESR23" s="249"/>
      <c r="ESS23" s="249"/>
      <c r="EST23" s="249"/>
      <c r="ESU23" s="249"/>
      <c r="ESV23" s="249"/>
      <c r="ESW23" s="249"/>
      <c r="ESX23" s="249"/>
      <c r="ESY23" s="249"/>
      <c r="ESZ23" s="249"/>
      <c r="ETA23" s="249"/>
      <c r="ETB23" s="249"/>
      <c r="ETC23" s="249"/>
      <c r="ETD23" s="249"/>
      <c r="ETE23" s="249"/>
      <c r="ETF23" s="249"/>
      <c r="ETG23" s="249"/>
      <c r="ETH23" s="249"/>
      <c r="ETI23" s="249"/>
      <c r="ETJ23" s="249"/>
      <c r="ETK23" s="249"/>
      <c r="ETL23" s="249"/>
      <c r="ETM23" s="249"/>
      <c r="ETN23" s="249"/>
      <c r="ETO23" s="249"/>
      <c r="ETP23" s="249"/>
      <c r="ETQ23" s="249"/>
      <c r="ETR23" s="249"/>
      <c r="ETS23" s="249"/>
      <c r="ETT23" s="249"/>
      <c r="ETU23" s="249"/>
      <c r="ETV23" s="249"/>
      <c r="ETW23" s="249"/>
      <c r="ETX23" s="249"/>
      <c r="ETY23" s="249"/>
      <c r="ETZ23" s="249"/>
      <c r="EUA23" s="249"/>
      <c r="EUB23" s="249"/>
      <c r="EUC23" s="249"/>
      <c r="EUD23" s="249"/>
      <c r="EUE23" s="249"/>
      <c r="EUF23" s="249"/>
      <c r="EUG23" s="249"/>
      <c r="EUH23" s="249"/>
      <c r="EUI23" s="249"/>
      <c r="EUJ23" s="249"/>
      <c r="EUK23" s="249"/>
      <c r="EUL23" s="249"/>
      <c r="EUM23" s="249"/>
      <c r="EUN23" s="249"/>
      <c r="EUO23" s="249"/>
      <c r="EUP23" s="249"/>
      <c r="EUQ23" s="249"/>
      <c r="EUR23" s="249"/>
      <c r="EUS23" s="249"/>
      <c r="EUT23" s="249"/>
      <c r="EUU23" s="249"/>
      <c r="EUV23" s="249"/>
      <c r="EUW23" s="249"/>
      <c r="EUX23" s="249"/>
      <c r="EUY23" s="249"/>
      <c r="EUZ23" s="249"/>
      <c r="EVA23" s="249"/>
      <c r="EVB23" s="249"/>
      <c r="EVC23" s="249"/>
      <c r="EVD23" s="249"/>
      <c r="EVE23" s="249"/>
      <c r="EVF23" s="249"/>
      <c r="EVG23" s="249"/>
      <c r="EVH23" s="249"/>
      <c r="EVI23" s="249"/>
      <c r="EVJ23" s="249"/>
      <c r="EVK23" s="249"/>
      <c r="EVL23" s="249"/>
      <c r="EVM23" s="249"/>
      <c r="EVN23" s="249"/>
      <c r="EVO23" s="249"/>
      <c r="EVP23" s="249"/>
      <c r="EVQ23" s="249"/>
      <c r="EVR23" s="249"/>
      <c r="EVS23" s="249"/>
      <c r="EVT23" s="249"/>
      <c r="EVU23" s="249"/>
      <c r="EVV23" s="249"/>
      <c r="EVW23" s="249"/>
      <c r="EVX23" s="249"/>
      <c r="EVY23" s="249"/>
      <c r="EVZ23" s="249"/>
      <c r="EWA23" s="249"/>
      <c r="EWB23" s="249"/>
      <c r="EWC23" s="249"/>
      <c r="EWD23" s="249"/>
      <c r="EWE23" s="249"/>
      <c r="EWF23" s="249"/>
      <c r="EWG23" s="249"/>
      <c r="EWH23" s="249"/>
      <c r="EWI23" s="249"/>
      <c r="EWJ23" s="249"/>
      <c r="EWK23" s="249"/>
      <c r="EWL23" s="249"/>
      <c r="EWM23" s="249"/>
      <c r="EWN23" s="249"/>
      <c r="EWO23" s="249"/>
      <c r="EWP23" s="249"/>
      <c r="EWQ23" s="249"/>
      <c r="EWR23" s="249"/>
      <c r="EWS23" s="249"/>
      <c r="EWT23" s="249"/>
      <c r="EWU23" s="249"/>
      <c r="EWV23" s="249"/>
      <c r="EWW23" s="249"/>
      <c r="EWX23" s="249"/>
      <c r="EWY23" s="249"/>
      <c r="EWZ23" s="249"/>
      <c r="EXA23" s="249"/>
      <c r="EXB23" s="249"/>
      <c r="EXC23" s="249"/>
      <c r="EXD23" s="249"/>
      <c r="EXE23" s="249"/>
      <c r="EXF23" s="249"/>
      <c r="EXG23" s="249"/>
      <c r="EXH23" s="249"/>
      <c r="EXI23" s="249"/>
      <c r="EXJ23" s="249"/>
      <c r="EXK23" s="249"/>
      <c r="EXL23" s="249"/>
      <c r="EXM23" s="249"/>
      <c r="EXN23" s="249"/>
      <c r="EXO23" s="249"/>
      <c r="EXP23" s="249"/>
      <c r="EXQ23" s="249"/>
      <c r="EXR23" s="249"/>
      <c r="EXS23" s="249"/>
      <c r="EXT23" s="249"/>
      <c r="EXU23" s="249"/>
      <c r="EXV23" s="249"/>
      <c r="EXW23" s="249"/>
      <c r="EXX23" s="249"/>
      <c r="EXY23" s="249"/>
      <c r="EXZ23" s="249"/>
      <c r="EYA23" s="249"/>
      <c r="EYB23" s="249"/>
      <c r="EYC23" s="249"/>
      <c r="EYD23" s="249"/>
      <c r="EYE23" s="249"/>
      <c r="EYF23" s="249"/>
      <c r="EYG23" s="249"/>
      <c r="EYH23" s="249"/>
      <c r="EYI23" s="249"/>
      <c r="EYJ23" s="249"/>
      <c r="EYK23" s="249"/>
      <c r="EYL23" s="249"/>
      <c r="EYM23" s="249"/>
      <c r="EYN23" s="249"/>
      <c r="EYO23" s="249"/>
      <c r="EYP23" s="249"/>
      <c r="EYQ23" s="249"/>
      <c r="EYR23" s="249"/>
      <c r="EYS23" s="249"/>
      <c r="EYT23" s="249"/>
      <c r="EYU23" s="249"/>
      <c r="EYV23" s="249"/>
      <c r="EYW23" s="249"/>
      <c r="EYX23" s="249"/>
      <c r="EYY23" s="249"/>
      <c r="EYZ23" s="249"/>
      <c r="EZA23" s="249"/>
      <c r="EZB23" s="249"/>
      <c r="EZC23" s="249"/>
      <c r="EZD23" s="249"/>
      <c r="EZE23" s="249"/>
      <c r="EZF23" s="249"/>
      <c r="EZG23" s="249"/>
      <c r="EZH23" s="249"/>
      <c r="EZI23" s="249"/>
      <c r="EZJ23" s="249"/>
      <c r="EZK23" s="249"/>
      <c r="EZL23" s="249"/>
      <c r="EZM23" s="249"/>
      <c r="EZN23" s="249"/>
      <c r="EZO23" s="249"/>
      <c r="EZP23" s="249"/>
      <c r="EZQ23" s="249"/>
      <c r="EZR23" s="249"/>
      <c r="EZS23" s="249"/>
      <c r="EZT23" s="249"/>
      <c r="EZU23" s="249"/>
      <c r="EZV23" s="249"/>
      <c r="EZW23" s="249"/>
      <c r="EZX23" s="249"/>
      <c r="EZY23" s="249"/>
      <c r="EZZ23" s="249"/>
      <c r="FAA23" s="249"/>
      <c r="FAB23" s="249"/>
      <c r="FAC23" s="249"/>
      <c r="FAD23" s="249"/>
      <c r="FAE23" s="249"/>
      <c r="FAF23" s="249"/>
      <c r="FAG23" s="249"/>
      <c r="FAH23" s="249"/>
      <c r="FAI23" s="249"/>
      <c r="FAJ23" s="249"/>
      <c r="FAK23" s="249"/>
      <c r="FAL23" s="249"/>
      <c r="FAM23" s="249"/>
      <c r="FAN23" s="249"/>
      <c r="FAO23" s="249"/>
      <c r="FAP23" s="249"/>
      <c r="FAQ23" s="249"/>
      <c r="FAR23" s="249"/>
      <c r="FAS23" s="249"/>
      <c r="FAT23" s="249"/>
      <c r="FAU23" s="249"/>
      <c r="FAV23" s="249"/>
      <c r="FAW23" s="249"/>
      <c r="FAX23" s="249"/>
      <c r="FAY23" s="249"/>
      <c r="FAZ23" s="249"/>
      <c r="FBA23" s="249"/>
      <c r="FBB23" s="249"/>
      <c r="FBC23" s="249"/>
      <c r="FBD23" s="249"/>
      <c r="FBE23" s="249"/>
      <c r="FBF23" s="249"/>
      <c r="FBG23" s="249"/>
      <c r="FBH23" s="249"/>
      <c r="FBI23" s="249"/>
      <c r="FBJ23" s="249"/>
      <c r="FBK23" s="249"/>
      <c r="FBL23" s="249"/>
      <c r="FBM23" s="249"/>
      <c r="FBN23" s="249"/>
      <c r="FBO23" s="249"/>
      <c r="FBP23" s="249"/>
      <c r="FBQ23" s="249"/>
      <c r="FBR23" s="249"/>
      <c r="FBS23" s="249"/>
      <c r="FBT23" s="249"/>
      <c r="FBU23" s="249"/>
      <c r="FBV23" s="249"/>
      <c r="FBW23" s="249"/>
      <c r="FBX23" s="249"/>
      <c r="FBY23" s="249"/>
      <c r="FBZ23" s="249"/>
      <c r="FCA23" s="249"/>
      <c r="FCB23" s="249"/>
      <c r="FCC23" s="249"/>
      <c r="FCD23" s="249"/>
      <c r="FCE23" s="249"/>
      <c r="FCF23" s="249"/>
      <c r="FCG23" s="249"/>
      <c r="FCH23" s="249"/>
      <c r="FCI23" s="249"/>
      <c r="FCJ23" s="249"/>
      <c r="FCK23" s="249"/>
      <c r="FCL23" s="249"/>
      <c r="FCM23" s="249"/>
      <c r="FCN23" s="249"/>
      <c r="FCO23" s="249"/>
      <c r="FCP23" s="249"/>
      <c r="FCQ23" s="249"/>
      <c r="FCR23" s="249"/>
      <c r="FCS23" s="249"/>
      <c r="FCT23" s="249"/>
      <c r="FCU23" s="249"/>
      <c r="FCV23" s="249"/>
      <c r="FCW23" s="249"/>
      <c r="FCX23" s="249"/>
      <c r="FCY23" s="249"/>
      <c r="FCZ23" s="249"/>
      <c r="FDA23" s="249"/>
      <c r="FDB23" s="249"/>
      <c r="FDC23" s="249"/>
      <c r="FDD23" s="249"/>
      <c r="FDE23" s="249"/>
      <c r="FDF23" s="249"/>
      <c r="FDG23" s="249"/>
      <c r="FDH23" s="249"/>
      <c r="FDI23" s="249"/>
      <c r="FDJ23" s="249"/>
      <c r="FDK23" s="249"/>
      <c r="FDL23" s="249"/>
      <c r="FDM23" s="249"/>
      <c r="FDN23" s="249"/>
      <c r="FDO23" s="249"/>
      <c r="FDP23" s="249"/>
      <c r="FDQ23" s="249"/>
      <c r="FDR23" s="249"/>
      <c r="FDS23" s="249"/>
      <c r="FDT23" s="249"/>
      <c r="FDU23" s="249"/>
      <c r="FDV23" s="249"/>
      <c r="FDW23" s="249"/>
      <c r="FDX23" s="249"/>
      <c r="FDY23" s="249"/>
      <c r="FDZ23" s="249"/>
      <c r="FEA23" s="249"/>
      <c r="FEB23" s="249"/>
      <c r="FEC23" s="249"/>
      <c r="FED23" s="249"/>
      <c r="FEE23" s="249"/>
      <c r="FEF23" s="249"/>
      <c r="FEG23" s="249"/>
      <c r="FEH23" s="249"/>
      <c r="FEI23" s="249"/>
      <c r="FEJ23" s="249"/>
      <c r="FEK23" s="249"/>
      <c r="FEL23" s="249"/>
      <c r="FEM23" s="249"/>
      <c r="FEN23" s="249"/>
      <c r="FEO23" s="249"/>
      <c r="FEP23" s="249"/>
      <c r="FEQ23" s="249"/>
      <c r="FER23" s="249"/>
      <c r="FES23" s="249"/>
      <c r="FET23" s="249"/>
      <c r="FEU23" s="249"/>
      <c r="FEV23" s="249"/>
      <c r="FEW23" s="249"/>
      <c r="FEX23" s="249"/>
      <c r="FEY23" s="249"/>
      <c r="FEZ23" s="249"/>
      <c r="FFA23" s="249"/>
      <c r="FFB23" s="249"/>
      <c r="FFC23" s="249"/>
      <c r="FFD23" s="249"/>
      <c r="FFE23" s="249"/>
      <c r="FFF23" s="249"/>
      <c r="FFG23" s="249"/>
      <c r="FFH23" s="249"/>
      <c r="FFI23" s="249"/>
      <c r="FFJ23" s="249"/>
      <c r="FFK23" s="249"/>
      <c r="FFL23" s="249"/>
      <c r="FFM23" s="249"/>
      <c r="FFN23" s="249"/>
      <c r="FFO23" s="249"/>
      <c r="FFP23" s="249"/>
      <c r="FFQ23" s="249"/>
      <c r="FFR23" s="249"/>
      <c r="FFS23" s="249"/>
      <c r="FFT23" s="249"/>
      <c r="FFU23" s="249"/>
      <c r="FFV23" s="249"/>
      <c r="FFW23" s="249"/>
      <c r="FFX23" s="249"/>
      <c r="FFY23" s="249"/>
      <c r="FFZ23" s="249"/>
      <c r="FGA23" s="249"/>
      <c r="FGB23" s="249"/>
      <c r="FGC23" s="249"/>
      <c r="FGD23" s="249"/>
      <c r="FGE23" s="249"/>
      <c r="FGF23" s="249"/>
      <c r="FGG23" s="249"/>
      <c r="FGH23" s="249"/>
      <c r="FGI23" s="249"/>
      <c r="FGJ23" s="249"/>
      <c r="FGK23" s="249"/>
      <c r="FGL23" s="249"/>
      <c r="FGM23" s="249"/>
      <c r="FGN23" s="249"/>
      <c r="FGO23" s="249"/>
      <c r="FGP23" s="249"/>
      <c r="FGQ23" s="249"/>
      <c r="FGR23" s="249"/>
      <c r="FGS23" s="249"/>
      <c r="FGT23" s="249"/>
      <c r="FGU23" s="249"/>
      <c r="FGV23" s="249"/>
      <c r="FGW23" s="249"/>
      <c r="FGX23" s="249"/>
      <c r="FGY23" s="249"/>
      <c r="FGZ23" s="249"/>
      <c r="FHA23" s="249"/>
      <c r="FHB23" s="249"/>
      <c r="FHC23" s="249"/>
      <c r="FHD23" s="249"/>
      <c r="FHE23" s="249"/>
      <c r="FHF23" s="249"/>
      <c r="FHG23" s="249"/>
      <c r="FHH23" s="249"/>
      <c r="FHI23" s="249"/>
      <c r="FHJ23" s="249"/>
      <c r="FHK23" s="249"/>
      <c r="FHL23" s="249"/>
      <c r="FHM23" s="249"/>
      <c r="FHN23" s="249"/>
      <c r="FHO23" s="249"/>
      <c r="FHP23" s="249"/>
      <c r="FHQ23" s="249"/>
      <c r="FHR23" s="249"/>
      <c r="FHS23" s="249"/>
      <c r="FHT23" s="249"/>
      <c r="FHU23" s="249"/>
      <c r="FHV23" s="249"/>
      <c r="FHW23" s="249"/>
      <c r="FHX23" s="249"/>
      <c r="FHY23" s="249"/>
      <c r="FHZ23" s="249"/>
      <c r="FIA23" s="249"/>
      <c r="FIB23" s="249"/>
      <c r="FIC23" s="249"/>
      <c r="FID23" s="249"/>
      <c r="FIE23" s="249"/>
      <c r="FIF23" s="249"/>
      <c r="FIG23" s="249"/>
      <c r="FIH23" s="249"/>
      <c r="FII23" s="249"/>
      <c r="FIJ23" s="249"/>
      <c r="FIK23" s="249"/>
      <c r="FIL23" s="249"/>
      <c r="FIM23" s="249"/>
      <c r="FIN23" s="249"/>
      <c r="FIO23" s="249"/>
      <c r="FIP23" s="249"/>
      <c r="FIQ23" s="249"/>
      <c r="FIR23" s="249"/>
      <c r="FIS23" s="249"/>
      <c r="FIT23" s="249"/>
      <c r="FIU23" s="249"/>
      <c r="FIV23" s="249"/>
      <c r="FIW23" s="249"/>
      <c r="FIX23" s="249"/>
      <c r="FIY23" s="249"/>
      <c r="FIZ23" s="249"/>
      <c r="FJA23" s="249"/>
      <c r="FJB23" s="249"/>
      <c r="FJC23" s="249"/>
      <c r="FJD23" s="249"/>
      <c r="FJE23" s="249"/>
      <c r="FJF23" s="249"/>
      <c r="FJG23" s="249"/>
      <c r="FJH23" s="249"/>
      <c r="FJI23" s="249"/>
      <c r="FJJ23" s="249"/>
      <c r="FJK23" s="249"/>
      <c r="FJL23" s="249"/>
      <c r="FJM23" s="249"/>
      <c r="FJN23" s="249"/>
      <c r="FJO23" s="249"/>
      <c r="FJP23" s="249"/>
      <c r="FJQ23" s="249"/>
      <c r="FJR23" s="249"/>
      <c r="FJS23" s="249"/>
      <c r="FJT23" s="249"/>
      <c r="FJU23" s="249"/>
      <c r="FJV23" s="249"/>
      <c r="FJW23" s="249"/>
      <c r="FJX23" s="249"/>
      <c r="FJY23" s="249"/>
      <c r="FJZ23" s="249"/>
      <c r="FKA23" s="249"/>
      <c r="FKB23" s="249"/>
      <c r="FKC23" s="249"/>
      <c r="FKD23" s="249"/>
      <c r="FKE23" s="249"/>
      <c r="FKF23" s="249"/>
      <c r="FKG23" s="249"/>
      <c r="FKH23" s="249"/>
      <c r="FKI23" s="249"/>
      <c r="FKJ23" s="249"/>
      <c r="FKK23" s="249"/>
      <c r="FKL23" s="249"/>
      <c r="FKM23" s="249"/>
      <c r="FKN23" s="249"/>
      <c r="FKO23" s="249"/>
      <c r="FKP23" s="249"/>
      <c r="FKQ23" s="249"/>
      <c r="FKR23" s="249"/>
      <c r="FKS23" s="249"/>
      <c r="FKT23" s="249"/>
      <c r="FKU23" s="249"/>
      <c r="FKV23" s="249"/>
      <c r="FKW23" s="249"/>
      <c r="FKX23" s="249"/>
      <c r="FKY23" s="249"/>
      <c r="FKZ23" s="249"/>
      <c r="FLA23" s="249"/>
      <c r="FLB23" s="249"/>
      <c r="FLC23" s="249"/>
      <c r="FLD23" s="249"/>
      <c r="FLE23" s="249"/>
      <c r="FLF23" s="249"/>
      <c r="FLG23" s="249"/>
      <c r="FLH23" s="249"/>
      <c r="FLI23" s="249"/>
      <c r="FLJ23" s="249"/>
      <c r="FLK23" s="249"/>
      <c r="FLL23" s="249"/>
      <c r="FLM23" s="249"/>
      <c r="FLN23" s="249"/>
      <c r="FLO23" s="249"/>
      <c r="FLP23" s="249"/>
      <c r="FLQ23" s="249"/>
      <c r="FLR23" s="249"/>
      <c r="FLS23" s="249"/>
      <c r="FLT23" s="249"/>
      <c r="FLU23" s="249"/>
      <c r="FLV23" s="249"/>
      <c r="FLW23" s="249"/>
      <c r="FLX23" s="249"/>
      <c r="FLY23" s="249"/>
      <c r="FLZ23" s="249"/>
      <c r="FMA23" s="249"/>
      <c r="FMB23" s="249"/>
      <c r="FMC23" s="249"/>
      <c r="FMD23" s="249"/>
      <c r="FME23" s="249"/>
      <c r="FMF23" s="249"/>
      <c r="FMG23" s="249"/>
      <c r="FMH23" s="249"/>
      <c r="FMI23" s="249"/>
      <c r="FMJ23" s="249"/>
      <c r="FMK23" s="249"/>
      <c r="FML23" s="249"/>
      <c r="FMM23" s="249"/>
      <c r="FMN23" s="249"/>
      <c r="FMO23" s="249"/>
      <c r="FMP23" s="249"/>
      <c r="FMQ23" s="249"/>
      <c r="FMR23" s="249"/>
      <c r="FMS23" s="249"/>
      <c r="FMT23" s="249"/>
      <c r="FMU23" s="249"/>
      <c r="FMV23" s="249"/>
      <c r="FMW23" s="249"/>
      <c r="FMX23" s="249"/>
      <c r="FMY23" s="249"/>
      <c r="FMZ23" s="249"/>
      <c r="FNA23" s="249"/>
      <c r="FNB23" s="249"/>
      <c r="FNC23" s="249"/>
      <c r="FND23" s="249"/>
      <c r="FNE23" s="249"/>
      <c r="FNF23" s="249"/>
      <c r="FNG23" s="249"/>
      <c r="FNH23" s="249"/>
      <c r="FNI23" s="249"/>
      <c r="FNJ23" s="249"/>
      <c r="FNK23" s="249"/>
      <c r="FNL23" s="249"/>
      <c r="FNM23" s="249"/>
      <c r="FNN23" s="249"/>
      <c r="FNO23" s="249"/>
      <c r="FNP23" s="249"/>
      <c r="FNQ23" s="249"/>
      <c r="FNR23" s="249"/>
      <c r="FNS23" s="249"/>
      <c r="FNT23" s="249"/>
      <c r="FNU23" s="249"/>
      <c r="FNV23" s="249"/>
      <c r="FNW23" s="249"/>
      <c r="FNX23" s="249"/>
      <c r="FNY23" s="249"/>
      <c r="FNZ23" s="249"/>
      <c r="FOA23" s="249"/>
      <c r="FOB23" s="249"/>
      <c r="FOC23" s="249"/>
      <c r="FOD23" s="249"/>
      <c r="FOE23" s="249"/>
      <c r="FOF23" s="249"/>
      <c r="FOG23" s="249"/>
      <c r="FOH23" s="249"/>
      <c r="FOI23" s="249"/>
      <c r="FOJ23" s="249"/>
      <c r="FOK23" s="249"/>
      <c r="FOL23" s="249"/>
      <c r="FOM23" s="249"/>
      <c r="FON23" s="249"/>
      <c r="FOO23" s="249"/>
      <c r="FOP23" s="249"/>
      <c r="FOQ23" s="249"/>
      <c r="FOR23" s="249"/>
      <c r="FOS23" s="249"/>
      <c r="FOT23" s="249"/>
      <c r="FOU23" s="249"/>
      <c r="FOV23" s="249"/>
      <c r="FOW23" s="249"/>
      <c r="FOX23" s="249"/>
      <c r="FOY23" s="249"/>
      <c r="FOZ23" s="249"/>
      <c r="FPA23" s="249"/>
      <c r="FPB23" s="249"/>
      <c r="FPC23" s="249"/>
      <c r="FPD23" s="249"/>
      <c r="FPE23" s="249"/>
      <c r="FPF23" s="249"/>
      <c r="FPG23" s="249"/>
      <c r="FPH23" s="249"/>
      <c r="FPI23" s="249"/>
      <c r="FPJ23" s="249"/>
      <c r="FPK23" s="249"/>
      <c r="FPL23" s="249"/>
      <c r="FPM23" s="249"/>
      <c r="FPN23" s="249"/>
      <c r="FPO23" s="249"/>
      <c r="FPP23" s="249"/>
      <c r="FPQ23" s="249"/>
      <c r="FPR23" s="249"/>
      <c r="FPS23" s="249"/>
      <c r="FPT23" s="249"/>
      <c r="FPU23" s="249"/>
      <c r="FPV23" s="249"/>
      <c r="FPW23" s="249"/>
      <c r="FPX23" s="249"/>
      <c r="FPY23" s="249"/>
      <c r="FPZ23" s="249"/>
      <c r="FQA23" s="249"/>
      <c r="FQB23" s="249"/>
      <c r="FQC23" s="249"/>
      <c r="FQD23" s="249"/>
      <c r="FQE23" s="249"/>
      <c r="FQF23" s="249"/>
      <c r="FQG23" s="249"/>
      <c r="FQH23" s="249"/>
      <c r="FQI23" s="249"/>
      <c r="FQJ23" s="249"/>
      <c r="FQK23" s="249"/>
      <c r="FQL23" s="249"/>
      <c r="FQM23" s="249"/>
      <c r="FQN23" s="249"/>
      <c r="FQO23" s="249"/>
      <c r="FQP23" s="249"/>
      <c r="FQQ23" s="249"/>
      <c r="FQR23" s="249"/>
      <c r="FQS23" s="249"/>
      <c r="FQT23" s="249"/>
      <c r="FQU23" s="249"/>
      <c r="FQV23" s="249"/>
      <c r="FQW23" s="249"/>
      <c r="FQX23" s="249"/>
      <c r="FQY23" s="249"/>
      <c r="FQZ23" s="249"/>
      <c r="FRA23" s="249"/>
      <c r="FRB23" s="249"/>
      <c r="FRC23" s="249"/>
      <c r="FRD23" s="249"/>
      <c r="FRE23" s="249"/>
      <c r="FRF23" s="249"/>
      <c r="FRG23" s="249"/>
      <c r="FRH23" s="249"/>
      <c r="FRI23" s="249"/>
      <c r="FRJ23" s="249"/>
      <c r="FRK23" s="249"/>
      <c r="FRL23" s="249"/>
      <c r="FRM23" s="249"/>
      <c r="FRN23" s="249"/>
      <c r="FRO23" s="249"/>
      <c r="FRP23" s="249"/>
      <c r="FRQ23" s="249"/>
      <c r="FRR23" s="249"/>
      <c r="FRS23" s="249"/>
      <c r="FRT23" s="249"/>
      <c r="FRU23" s="249"/>
      <c r="FRV23" s="249"/>
      <c r="FRW23" s="249"/>
      <c r="FRX23" s="249"/>
      <c r="FRY23" s="249"/>
      <c r="FRZ23" s="249"/>
      <c r="FSA23" s="249"/>
      <c r="FSB23" s="249"/>
      <c r="FSC23" s="249"/>
      <c r="FSD23" s="249"/>
      <c r="FSE23" s="249"/>
      <c r="FSF23" s="249"/>
      <c r="FSG23" s="249"/>
      <c r="FSH23" s="249"/>
      <c r="FSI23" s="249"/>
      <c r="FSJ23" s="249"/>
      <c r="FSK23" s="249"/>
      <c r="FSL23" s="249"/>
      <c r="FSM23" s="249"/>
      <c r="FSN23" s="249"/>
      <c r="FSO23" s="249"/>
      <c r="FSP23" s="249"/>
      <c r="FSQ23" s="249"/>
      <c r="FSR23" s="249"/>
      <c r="FSS23" s="249"/>
      <c r="FST23" s="249"/>
      <c r="FSU23" s="249"/>
      <c r="FSV23" s="249"/>
      <c r="FSW23" s="249"/>
      <c r="FSX23" s="249"/>
      <c r="FSY23" s="249"/>
      <c r="FSZ23" s="249"/>
      <c r="FTA23" s="249"/>
      <c r="FTB23" s="249"/>
      <c r="FTC23" s="249"/>
      <c r="FTD23" s="249"/>
      <c r="FTE23" s="249"/>
      <c r="FTF23" s="249"/>
      <c r="FTG23" s="249"/>
      <c r="FTH23" s="249"/>
      <c r="FTI23" s="249"/>
      <c r="FTJ23" s="249"/>
      <c r="FTK23" s="249"/>
      <c r="FTL23" s="249"/>
      <c r="FTM23" s="249"/>
      <c r="FTN23" s="249"/>
      <c r="FTO23" s="249"/>
      <c r="FTP23" s="249"/>
      <c r="FTQ23" s="249"/>
      <c r="FTR23" s="249"/>
      <c r="FTS23" s="249"/>
      <c r="FTT23" s="249"/>
      <c r="FTU23" s="249"/>
      <c r="FTV23" s="249"/>
      <c r="FTW23" s="249"/>
      <c r="FTX23" s="249"/>
      <c r="FTY23" s="249"/>
      <c r="FTZ23" s="249"/>
      <c r="FUA23" s="249"/>
      <c r="FUB23" s="249"/>
      <c r="FUC23" s="249"/>
      <c r="FUD23" s="249"/>
      <c r="FUE23" s="249"/>
      <c r="FUF23" s="249"/>
      <c r="FUG23" s="249"/>
      <c r="FUH23" s="249"/>
      <c r="FUI23" s="249"/>
      <c r="FUJ23" s="249"/>
      <c r="FUK23" s="249"/>
      <c r="FUL23" s="249"/>
      <c r="FUM23" s="249"/>
      <c r="FUN23" s="249"/>
      <c r="FUO23" s="249"/>
      <c r="FUP23" s="249"/>
      <c r="FUQ23" s="249"/>
      <c r="FUR23" s="249"/>
      <c r="FUS23" s="249"/>
      <c r="FUT23" s="249"/>
      <c r="FUU23" s="249"/>
      <c r="FUV23" s="249"/>
      <c r="FUW23" s="249"/>
      <c r="FUX23" s="249"/>
      <c r="FUY23" s="249"/>
      <c r="FUZ23" s="249"/>
      <c r="FVA23" s="249"/>
      <c r="FVB23" s="249"/>
      <c r="FVC23" s="249"/>
      <c r="FVD23" s="249"/>
      <c r="FVE23" s="249"/>
      <c r="FVF23" s="249"/>
      <c r="FVG23" s="249"/>
      <c r="FVH23" s="249"/>
      <c r="FVI23" s="249"/>
      <c r="FVJ23" s="249"/>
      <c r="FVK23" s="249"/>
      <c r="FVL23" s="249"/>
      <c r="FVM23" s="249"/>
      <c r="FVN23" s="249"/>
      <c r="FVO23" s="249"/>
      <c r="FVP23" s="249"/>
      <c r="FVQ23" s="249"/>
      <c r="FVR23" s="249"/>
      <c r="FVS23" s="249"/>
      <c r="FVT23" s="249"/>
      <c r="FVU23" s="249"/>
      <c r="FVV23" s="249"/>
      <c r="FVW23" s="249"/>
      <c r="FVX23" s="249"/>
      <c r="FVY23" s="249"/>
      <c r="FVZ23" s="249"/>
      <c r="FWA23" s="249"/>
      <c r="FWB23" s="249"/>
      <c r="FWC23" s="249"/>
      <c r="FWD23" s="249"/>
      <c r="FWE23" s="249"/>
      <c r="FWF23" s="249"/>
      <c r="FWG23" s="249"/>
      <c r="FWH23" s="249"/>
      <c r="FWI23" s="249"/>
      <c r="FWJ23" s="249"/>
      <c r="FWK23" s="249"/>
      <c r="FWL23" s="249"/>
      <c r="FWM23" s="249"/>
      <c r="FWN23" s="249"/>
      <c r="FWO23" s="249"/>
      <c r="FWP23" s="249"/>
      <c r="FWQ23" s="249"/>
      <c r="FWR23" s="249"/>
      <c r="FWS23" s="249"/>
      <c r="FWT23" s="249"/>
      <c r="FWU23" s="249"/>
      <c r="FWV23" s="249"/>
      <c r="FWW23" s="249"/>
      <c r="FWX23" s="249"/>
      <c r="FWY23" s="249"/>
      <c r="FWZ23" s="249"/>
      <c r="FXA23" s="249"/>
      <c r="FXB23" s="249"/>
      <c r="FXC23" s="249"/>
      <c r="FXD23" s="249"/>
      <c r="FXE23" s="249"/>
      <c r="FXF23" s="249"/>
      <c r="FXG23" s="249"/>
      <c r="FXH23" s="249"/>
      <c r="FXI23" s="249"/>
      <c r="FXJ23" s="249"/>
      <c r="FXK23" s="249"/>
      <c r="FXL23" s="249"/>
      <c r="FXM23" s="249"/>
      <c r="FXN23" s="249"/>
      <c r="FXO23" s="249"/>
      <c r="FXP23" s="249"/>
      <c r="FXQ23" s="249"/>
      <c r="FXR23" s="249"/>
      <c r="FXS23" s="249"/>
      <c r="FXT23" s="249"/>
      <c r="FXU23" s="249"/>
      <c r="FXV23" s="249"/>
      <c r="FXW23" s="249"/>
      <c r="FXX23" s="249"/>
      <c r="FXY23" s="249"/>
      <c r="FXZ23" s="249"/>
      <c r="FYA23" s="249"/>
      <c r="FYB23" s="249"/>
      <c r="FYC23" s="249"/>
      <c r="FYD23" s="249"/>
      <c r="FYE23" s="249"/>
      <c r="FYF23" s="249"/>
      <c r="FYG23" s="249"/>
      <c r="FYH23" s="249"/>
      <c r="FYI23" s="249"/>
      <c r="FYJ23" s="249"/>
      <c r="FYK23" s="249"/>
      <c r="FYL23" s="249"/>
      <c r="FYM23" s="249"/>
      <c r="FYN23" s="249"/>
      <c r="FYO23" s="249"/>
      <c r="FYP23" s="249"/>
      <c r="FYQ23" s="249"/>
      <c r="FYR23" s="249"/>
      <c r="FYS23" s="249"/>
      <c r="FYT23" s="249"/>
      <c r="FYU23" s="249"/>
      <c r="FYV23" s="249"/>
      <c r="FYW23" s="249"/>
      <c r="FYX23" s="249"/>
      <c r="FYY23" s="249"/>
      <c r="FYZ23" s="249"/>
      <c r="FZA23" s="249"/>
      <c r="FZB23" s="249"/>
      <c r="FZC23" s="249"/>
      <c r="FZD23" s="249"/>
      <c r="FZE23" s="249"/>
      <c r="FZF23" s="249"/>
      <c r="FZG23" s="249"/>
      <c r="FZH23" s="249"/>
      <c r="FZI23" s="249"/>
      <c r="FZJ23" s="249"/>
      <c r="FZK23" s="249"/>
      <c r="FZL23" s="249"/>
      <c r="FZM23" s="249"/>
      <c r="FZN23" s="249"/>
      <c r="FZO23" s="249"/>
      <c r="FZP23" s="249"/>
      <c r="FZQ23" s="249"/>
      <c r="FZR23" s="249"/>
      <c r="FZS23" s="249"/>
      <c r="FZT23" s="249"/>
      <c r="FZU23" s="249"/>
      <c r="FZV23" s="249"/>
      <c r="FZW23" s="249"/>
      <c r="FZX23" s="249"/>
      <c r="FZY23" s="249"/>
      <c r="FZZ23" s="249"/>
      <c r="GAA23" s="249"/>
      <c r="GAB23" s="249"/>
      <c r="GAC23" s="249"/>
      <c r="GAD23" s="249"/>
      <c r="GAE23" s="249"/>
      <c r="GAF23" s="249"/>
      <c r="GAG23" s="249"/>
      <c r="GAH23" s="249"/>
      <c r="GAI23" s="249"/>
      <c r="GAJ23" s="249"/>
      <c r="GAK23" s="249"/>
      <c r="GAL23" s="249"/>
      <c r="GAM23" s="249"/>
      <c r="GAN23" s="249"/>
      <c r="GAO23" s="249"/>
      <c r="GAP23" s="249"/>
      <c r="GAQ23" s="249"/>
      <c r="GAR23" s="249"/>
      <c r="GAS23" s="249"/>
      <c r="GAT23" s="249"/>
      <c r="GAU23" s="249"/>
      <c r="GAV23" s="249"/>
      <c r="GAW23" s="249"/>
      <c r="GAX23" s="249"/>
      <c r="GAY23" s="249"/>
      <c r="GAZ23" s="249"/>
      <c r="GBA23" s="249"/>
      <c r="GBB23" s="249"/>
      <c r="GBC23" s="249"/>
      <c r="GBD23" s="249"/>
      <c r="GBE23" s="249"/>
      <c r="GBF23" s="249"/>
      <c r="GBG23" s="249"/>
      <c r="GBH23" s="249"/>
      <c r="GBI23" s="249"/>
      <c r="GBJ23" s="249"/>
      <c r="GBK23" s="249"/>
      <c r="GBL23" s="249"/>
      <c r="GBM23" s="249"/>
      <c r="GBN23" s="249"/>
      <c r="GBO23" s="249"/>
      <c r="GBP23" s="249"/>
      <c r="GBQ23" s="249"/>
      <c r="GBR23" s="249"/>
      <c r="GBS23" s="249"/>
      <c r="GBT23" s="249"/>
      <c r="GBU23" s="249"/>
      <c r="GBV23" s="249"/>
      <c r="GBW23" s="249"/>
      <c r="GBX23" s="249"/>
      <c r="GBY23" s="249"/>
      <c r="GBZ23" s="249"/>
      <c r="GCA23" s="249"/>
      <c r="GCB23" s="249"/>
      <c r="GCC23" s="249"/>
      <c r="GCD23" s="249"/>
      <c r="GCE23" s="249"/>
      <c r="GCF23" s="249"/>
      <c r="GCG23" s="249"/>
      <c r="GCH23" s="249"/>
      <c r="GCI23" s="249"/>
      <c r="GCJ23" s="249"/>
      <c r="GCK23" s="249"/>
      <c r="GCL23" s="249"/>
      <c r="GCM23" s="249"/>
      <c r="GCN23" s="249"/>
      <c r="GCO23" s="249"/>
      <c r="GCP23" s="249"/>
      <c r="GCQ23" s="249"/>
      <c r="GCR23" s="249"/>
      <c r="GCS23" s="249"/>
      <c r="GCT23" s="249"/>
      <c r="GCU23" s="249"/>
      <c r="GCV23" s="249"/>
      <c r="GCW23" s="249"/>
      <c r="GCX23" s="249"/>
      <c r="GCY23" s="249"/>
      <c r="GCZ23" s="249"/>
      <c r="GDA23" s="249"/>
      <c r="GDB23" s="249"/>
      <c r="GDC23" s="249"/>
      <c r="GDD23" s="249"/>
      <c r="GDE23" s="249"/>
      <c r="GDF23" s="249"/>
      <c r="GDG23" s="249"/>
      <c r="GDH23" s="249"/>
      <c r="GDI23" s="249"/>
      <c r="GDJ23" s="249"/>
      <c r="GDK23" s="249"/>
      <c r="GDL23" s="249"/>
      <c r="GDM23" s="249"/>
      <c r="GDN23" s="249"/>
      <c r="GDO23" s="249"/>
      <c r="GDP23" s="249"/>
      <c r="GDQ23" s="249"/>
      <c r="GDR23" s="249"/>
      <c r="GDS23" s="249"/>
      <c r="GDT23" s="249"/>
      <c r="GDU23" s="249"/>
      <c r="GDV23" s="249"/>
      <c r="GDW23" s="249"/>
      <c r="GDX23" s="249"/>
      <c r="GDY23" s="249"/>
      <c r="GDZ23" s="249"/>
      <c r="GEA23" s="249"/>
      <c r="GEB23" s="249"/>
      <c r="GEC23" s="249"/>
      <c r="GED23" s="249"/>
      <c r="GEE23" s="249"/>
      <c r="GEF23" s="249"/>
      <c r="GEG23" s="249"/>
      <c r="GEH23" s="249"/>
      <c r="GEI23" s="249"/>
      <c r="GEJ23" s="249"/>
      <c r="GEK23" s="249"/>
      <c r="GEL23" s="249"/>
      <c r="GEM23" s="249"/>
      <c r="GEN23" s="249"/>
      <c r="GEO23" s="249"/>
      <c r="GEP23" s="249"/>
      <c r="GEQ23" s="249"/>
      <c r="GER23" s="249"/>
      <c r="GES23" s="249"/>
      <c r="GET23" s="249"/>
      <c r="GEU23" s="249"/>
      <c r="GEV23" s="249"/>
      <c r="GEW23" s="249"/>
      <c r="GEX23" s="249"/>
      <c r="GEY23" s="249"/>
      <c r="GEZ23" s="249"/>
      <c r="GFA23" s="249"/>
      <c r="GFB23" s="249"/>
      <c r="GFC23" s="249"/>
      <c r="GFD23" s="249"/>
      <c r="GFE23" s="249"/>
      <c r="GFF23" s="249"/>
      <c r="GFG23" s="249"/>
      <c r="GFH23" s="249"/>
      <c r="GFI23" s="249"/>
      <c r="GFJ23" s="249"/>
      <c r="GFK23" s="249"/>
      <c r="GFL23" s="249"/>
      <c r="GFM23" s="249"/>
      <c r="GFN23" s="249"/>
      <c r="GFO23" s="249"/>
      <c r="GFP23" s="249"/>
      <c r="GFQ23" s="249"/>
      <c r="GFR23" s="249"/>
      <c r="GFS23" s="249"/>
      <c r="GFT23" s="249"/>
      <c r="GFU23" s="249"/>
      <c r="GFV23" s="249"/>
      <c r="GFW23" s="249"/>
      <c r="GFX23" s="249"/>
      <c r="GFY23" s="249"/>
      <c r="GFZ23" s="249"/>
      <c r="GGA23" s="249"/>
      <c r="GGB23" s="249"/>
      <c r="GGC23" s="249"/>
      <c r="GGD23" s="249"/>
      <c r="GGE23" s="249"/>
      <c r="GGF23" s="249"/>
      <c r="GGG23" s="249"/>
      <c r="GGH23" s="249"/>
      <c r="GGI23" s="249"/>
      <c r="GGJ23" s="249"/>
      <c r="GGK23" s="249"/>
      <c r="GGL23" s="249"/>
      <c r="GGM23" s="249"/>
      <c r="GGN23" s="249"/>
      <c r="GGO23" s="249"/>
      <c r="GGP23" s="249"/>
      <c r="GGQ23" s="249"/>
      <c r="GGR23" s="249"/>
      <c r="GGS23" s="249"/>
      <c r="GGT23" s="249"/>
      <c r="GGU23" s="249"/>
      <c r="GGV23" s="249"/>
      <c r="GGW23" s="249"/>
      <c r="GGX23" s="249"/>
      <c r="GGY23" s="249"/>
      <c r="GGZ23" s="249"/>
      <c r="GHA23" s="249"/>
      <c r="GHB23" s="249"/>
      <c r="GHC23" s="249"/>
      <c r="GHD23" s="249"/>
      <c r="GHE23" s="249"/>
      <c r="GHF23" s="249"/>
      <c r="GHG23" s="249"/>
      <c r="GHH23" s="249"/>
      <c r="GHI23" s="249"/>
      <c r="GHJ23" s="249"/>
      <c r="GHK23" s="249"/>
      <c r="GHL23" s="249"/>
      <c r="GHM23" s="249"/>
      <c r="GHN23" s="249"/>
      <c r="GHO23" s="249"/>
      <c r="GHP23" s="249"/>
      <c r="GHQ23" s="249"/>
      <c r="GHR23" s="249"/>
      <c r="GHS23" s="249"/>
      <c r="GHT23" s="249"/>
      <c r="GHU23" s="249"/>
      <c r="GHV23" s="249"/>
      <c r="GHW23" s="249"/>
      <c r="GHX23" s="249"/>
      <c r="GHY23" s="249"/>
      <c r="GHZ23" s="249"/>
      <c r="GIA23" s="249"/>
      <c r="GIB23" s="249"/>
      <c r="GIC23" s="249"/>
      <c r="GID23" s="249"/>
      <c r="GIE23" s="249"/>
      <c r="GIF23" s="249"/>
      <c r="GIG23" s="249"/>
      <c r="GIH23" s="249"/>
      <c r="GII23" s="249"/>
      <c r="GIJ23" s="249"/>
      <c r="GIK23" s="249"/>
      <c r="GIL23" s="249"/>
      <c r="GIM23" s="249"/>
      <c r="GIN23" s="249"/>
      <c r="GIO23" s="249"/>
      <c r="GIP23" s="249"/>
      <c r="GIQ23" s="249"/>
      <c r="GIR23" s="249"/>
      <c r="GIS23" s="249"/>
      <c r="GIT23" s="249"/>
      <c r="GIU23" s="249"/>
      <c r="GIV23" s="249"/>
      <c r="GIW23" s="249"/>
      <c r="GIX23" s="249"/>
      <c r="GIY23" s="249"/>
      <c r="GIZ23" s="249"/>
      <c r="GJA23" s="249"/>
      <c r="GJB23" s="249"/>
      <c r="GJC23" s="249"/>
      <c r="GJD23" s="249"/>
      <c r="GJE23" s="249"/>
      <c r="GJF23" s="249"/>
      <c r="GJG23" s="249"/>
      <c r="GJH23" s="249"/>
      <c r="GJI23" s="249"/>
      <c r="GJJ23" s="249"/>
      <c r="GJK23" s="249"/>
      <c r="GJL23" s="249"/>
      <c r="GJM23" s="249"/>
      <c r="GJN23" s="249"/>
      <c r="GJO23" s="249"/>
      <c r="GJP23" s="249"/>
      <c r="GJQ23" s="249"/>
      <c r="GJR23" s="249"/>
      <c r="GJS23" s="249"/>
      <c r="GJT23" s="249"/>
      <c r="GJU23" s="249"/>
      <c r="GJV23" s="249"/>
      <c r="GJW23" s="249"/>
      <c r="GJX23" s="249"/>
      <c r="GJY23" s="249"/>
      <c r="GJZ23" s="249"/>
      <c r="GKA23" s="249"/>
      <c r="GKB23" s="249"/>
      <c r="GKC23" s="249"/>
      <c r="GKD23" s="249"/>
      <c r="GKE23" s="249"/>
      <c r="GKF23" s="249"/>
      <c r="GKG23" s="249"/>
      <c r="GKH23" s="249"/>
      <c r="GKI23" s="249"/>
      <c r="GKJ23" s="249"/>
      <c r="GKK23" s="249"/>
      <c r="GKL23" s="249"/>
      <c r="GKM23" s="249"/>
      <c r="GKN23" s="249"/>
      <c r="GKO23" s="249"/>
      <c r="GKP23" s="249"/>
      <c r="GKQ23" s="249"/>
      <c r="GKR23" s="249"/>
      <c r="GKS23" s="249"/>
      <c r="GKT23" s="249"/>
      <c r="GKU23" s="249"/>
      <c r="GKV23" s="249"/>
      <c r="GKW23" s="249"/>
      <c r="GKX23" s="249"/>
      <c r="GKY23" s="249"/>
      <c r="GKZ23" s="249"/>
      <c r="GLA23" s="249"/>
      <c r="GLB23" s="249"/>
      <c r="GLC23" s="249"/>
      <c r="GLD23" s="249"/>
      <c r="GLE23" s="249"/>
      <c r="GLF23" s="249"/>
      <c r="GLG23" s="249"/>
      <c r="GLH23" s="249"/>
      <c r="GLI23" s="249"/>
      <c r="GLJ23" s="249"/>
      <c r="GLK23" s="249"/>
      <c r="GLL23" s="249"/>
      <c r="GLM23" s="249"/>
      <c r="GLN23" s="249"/>
      <c r="GLO23" s="249"/>
      <c r="GLP23" s="249"/>
      <c r="GLQ23" s="249"/>
      <c r="GLR23" s="249"/>
      <c r="GLS23" s="249"/>
      <c r="GLT23" s="249"/>
      <c r="GLU23" s="249"/>
      <c r="GLV23" s="249"/>
      <c r="GLW23" s="249"/>
      <c r="GLX23" s="249"/>
      <c r="GLY23" s="249"/>
      <c r="GLZ23" s="249"/>
      <c r="GMA23" s="249"/>
      <c r="GMB23" s="249"/>
      <c r="GMC23" s="249"/>
      <c r="GMD23" s="249"/>
      <c r="GME23" s="249"/>
      <c r="GMF23" s="249"/>
      <c r="GMG23" s="249"/>
      <c r="GMH23" s="249"/>
      <c r="GMI23" s="249"/>
      <c r="GMJ23" s="249"/>
      <c r="GMK23" s="249"/>
      <c r="GML23" s="249"/>
      <c r="GMM23" s="249"/>
      <c r="GMN23" s="249"/>
      <c r="GMO23" s="249"/>
      <c r="GMP23" s="249"/>
      <c r="GMQ23" s="249"/>
      <c r="GMR23" s="249"/>
      <c r="GMS23" s="249"/>
      <c r="GMT23" s="249"/>
      <c r="GMU23" s="249"/>
      <c r="GMV23" s="249"/>
      <c r="GMW23" s="249"/>
      <c r="GMX23" s="249"/>
      <c r="GMY23" s="249"/>
      <c r="GMZ23" s="249"/>
      <c r="GNA23" s="249"/>
      <c r="GNB23" s="249"/>
      <c r="GNC23" s="249"/>
      <c r="GND23" s="249"/>
      <c r="GNE23" s="249"/>
      <c r="GNF23" s="249"/>
      <c r="GNG23" s="249"/>
      <c r="GNH23" s="249"/>
      <c r="GNI23" s="249"/>
      <c r="GNJ23" s="249"/>
      <c r="GNK23" s="249"/>
      <c r="GNL23" s="249"/>
      <c r="GNM23" s="249"/>
      <c r="GNN23" s="249"/>
      <c r="GNO23" s="249"/>
      <c r="GNP23" s="249"/>
      <c r="GNQ23" s="249"/>
      <c r="GNR23" s="249"/>
      <c r="GNS23" s="249"/>
      <c r="GNT23" s="249"/>
      <c r="GNU23" s="249"/>
      <c r="GNV23" s="249"/>
      <c r="GNW23" s="249"/>
      <c r="GNX23" s="249"/>
      <c r="GNY23" s="249"/>
      <c r="GNZ23" s="249"/>
      <c r="GOA23" s="249"/>
      <c r="GOB23" s="249"/>
      <c r="GOC23" s="249"/>
      <c r="GOD23" s="249"/>
      <c r="GOE23" s="249"/>
      <c r="GOF23" s="249"/>
      <c r="GOG23" s="249"/>
      <c r="GOH23" s="249"/>
      <c r="GOI23" s="249"/>
      <c r="GOJ23" s="249"/>
      <c r="GOK23" s="249"/>
      <c r="GOL23" s="249"/>
      <c r="GOM23" s="249"/>
      <c r="GON23" s="249"/>
      <c r="GOO23" s="249"/>
      <c r="GOP23" s="249"/>
      <c r="GOQ23" s="249"/>
      <c r="GOR23" s="249"/>
      <c r="GOS23" s="249"/>
      <c r="GOT23" s="249"/>
      <c r="GOU23" s="249"/>
      <c r="GOV23" s="249"/>
      <c r="GOW23" s="249"/>
      <c r="GOX23" s="249"/>
      <c r="GOY23" s="249"/>
      <c r="GOZ23" s="249"/>
      <c r="GPA23" s="249"/>
      <c r="GPB23" s="249"/>
      <c r="GPC23" s="249"/>
      <c r="GPD23" s="249"/>
      <c r="GPE23" s="249"/>
      <c r="GPF23" s="249"/>
      <c r="GPG23" s="249"/>
      <c r="GPH23" s="249"/>
      <c r="GPI23" s="249"/>
      <c r="GPJ23" s="249"/>
      <c r="GPK23" s="249"/>
      <c r="GPL23" s="249"/>
      <c r="GPM23" s="249"/>
      <c r="GPN23" s="249"/>
      <c r="GPO23" s="249"/>
      <c r="GPP23" s="249"/>
      <c r="GPQ23" s="249"/>
      <c r="GPR23" s="249"/>
      <c r="GPS23" s="249"/>
      <c r="GPT23" s="249"/>
      <c r="GPU23" s="249"/>
      <c r="GPV23" s="249"/>
      <c r="GPW23" s="249"/>
      <c r="GPX23" s="249"/>
      <c r="GPY23" s="249"/>
      <c r="GPZ23" s="249"/>
      <c r="GQA23" s="249"/>
      <c r="GQB23" s="249"/>
      <c r="GQC23" s="249"/>
      <c r="GQD23" s="249"/>
      <c r="GQE23" s="249"/>
      <c r="GQF23" s="249"/>
      <c r="GQG23" s="249"/>
      <c r="GQH23" s="249"/>
      <c r="GQI23" s="249"/>
      <c r="GQJ23" s="249"/>
      <c r="GQK23" s="249"/>
      <c r="GQL23" s="249"/>
      <c r="GQM23" s="249"/>
      <c r="GQN23" s="249"/>
      <c r="GQO23" s="249"/>
      <c r="GQP23" s="249"/>
      <c r="GQQ23" s="249"/>
      <c r="GQR23" s="249"/>
      <c r="GQS23" s="249"/>
      <c r="GQT23" s="249"/>
      <c r="GQU23" s="249"/>
      <c r="GQV23" s="249"/>
      <c r="GQW23" s="249"/>
      <c r="GQX23" s="249"/>
      <c r="GQY23" s="249"/>
      <c r="GQZ23" s="249"/>
      <c r="GRA23" s="249"/>
      <c r="GRB23" s="249"/>
      <c r="GRC23" s="249"/>
      <c r="GRD23" s="249"/>
      <c r="GRE23" s="249"/>
      <c r="GRF23" s="249"/>
      <c r="GRG23" s="249"/>
      <c r="GRH23" s="249"/>
      <c r="GRI23" s="249"/>
      <c r="GRJ23" s="249"/>
      <c r="GRK23" s="249"/>
      <c r="GRL23" s="249"/>
      <c r="GRM23" s="249"/>
      <c r="GRN23" s="249"/>
      <c r="GRO23" s="249"/>
      <c r="GRP23" s="249"/>
      <c r="GRQ23" s="249"/>
      <c r="GRR23" s="249"/>
      <c r="GRS23" s="249"/>
      <c r="GRT23" s="249"/>
      <c r="GRU23" s="249"/>
      <c r="GRV23" s="249"/>
      <c r="GRW23" s="249"/>
      <c r="GRX23" s="249"/>
      <c r="GRY23" s="249"/>
      <c r="GRZ23" s="249"/>
      <c r="GSA23" s="249"/>
      <c r="GSB23" s="249"/>
      <c r="GSC23" s="249"/>
      <c r="GSD23" s="249"/>
      <c r="GSE23" s="249"/>
      <c r="GSF23" s="249"/>
      <c r="GSG23" s="249"/>
      <c r="GSH23" s="249"/>
      <c r="GSI23" s="249"/>
      <c r="GSJ23" s="249"/>
      <c r="GSK23" s="249"/>
      <c r="GSL23" s="249"/>
      <c r="GSM23" s="249"/>
      <c r="GSN23" s="249"/>
      <c r="GSO23" s="249"/>
      <c r="GSP23" s="249"/>
      <c r="GSQ23" s="249"/>
      <c r="GSR23" s="249"/>
      <c r="GSS23" s="249"/>
      <c r="GST23" s="249"/>
      <c r="GSU23" s="249"/>
      <c r="GSV23" s="249"/>
      <c r="GSW23" s="249"/>
      <c r="GSX23" s="249"/>
      <c r="GSY23" s="249"/>
      <c r="GSZ23" s="249"/>
      <c r="GTA23" s="249"/>
      <c r="GTB23" s="249"/>
      <c r="GTC23" s="249"/>
      <c r="GTD23" s="249"/>
      <c r="GTE23" s="249"/>
      <c r="GTF23" s="249"/>
      <c r="GTG23" s="249"/>
      <c r="GTH23" s="249"/>
      <c r="GTI23" s="249"/>
      <c r="GTJ23" s="249"/>
      <c r="GTK23" s="249"/>
      <c r="GTL23" s="249"/>
      <c r="GTM23" s="249"/>
      <c r="GTN23" s="249"/>
      <c r="GTO23" s="249"/>
      <c r="GTP23" s="249"/>
      <c r="GTQ23" s="249"/>
      <c r="GTR23" s="249"/>
      <c r="GTS23" s="249"/>
      <c r="GTT23" s="249"/>
      <c r="GTU23" s="249"/>
      <c r="GTV23" s="249"/>
      <c r="GTW23" s="249"/>
      <c r="GTX23" s="249"/>
      <c r="GTY23" s="249"/>
      <c r="GTZ23" s="249"/>
      <c r="GUA23" s="249"/>
      <c r="GUB23" s="249"/>
      <c r="GUC23" s="249"/>
      <c r="GUD23" s="249"/>
      <c r="GUE23" s="249"/>
      <c r="GUF23" s="249"/>
      <c r="GUG23" s="249"/>
      <c r="GUH23" s="249"/>
      <c r="GUI23" s="249"/>
      <c r="GUJ23" s="249"/>
      <c r="GUK23" s="249"/>
      <c r="GUL23" s="249"/>
      <c r="GUM23" s="249"/>
      <c r="GUN23" s="249"/>
      <c r="GUO23" s="249"/>
      <c r="GUP23" s="249"/>
      <c r="GUQ23" s="249"/>
      <c r="GUR23" s="249"/>
      <c r="GUS23" s="249"/>
      <c r="GUT23" s="249"/>
      <c r="GUU23" s="249"/>
      <c r="GUV23" s="249"/>
      <c r="GUW23" s="249"/>
      <c r="GUX23" s="249"/>
      <c r="GUY23" s="249"/>
      <c r="GUZ23" s="249"/>
      <c r="GVA23" s="249"/>
      <c r="GVB23" s="249"/>
      <c r="GVC23" s="249"/>
      <c r="GVD23" s="249"/>
      <c r="GVE23" s="249"/>
      <c r="GVF23" s="249"/>
      <c r="GVG23" s="249"/>
      <c r="GVH23" s="249"/>
      <c r="GVI23" s="249"/>
      <c r="GVJ23" s="249"/>
      <c r="GVK23" s="249"/>
      <c r="GVL23" s="249"/>
      <c r="GVM23" s="249"/>
      <c r="GVN23" s="249"/>
      <c r="GVO23" s="249"/>
      <c r="GVP23" s="249"/>
      <c r="GVQ23" s="249"/>
      <c r="GVR23" s="249"/>
      <c r="GVS23" s="249"/>
      <c r="GVT23" s="249"/>
      <c r="GVU23" s="249"/>
      <c r="GVV23" s="249"/>
      <c r="GVW23" s="249"/>
      <c r="GVX23" s="249"/>
      <c r="GVY23" s="249"/>
      <c r="GVZ23" s="249"/>
      <c r="GWA23" s="249"/>
      <c r="GWB23" s="249"/>
      <c r="GWC23" s="249"/>
      <c r="GWD23" s="249"/>
      <c r="GWE23" s="249"/>
      <c r="GWF23" s="249"/>
      <c r="GWG23" s="249"/>
      <c r="GWH23" s="249"/>
      <c r="GWI23" s="249"/>
      <c r="GWJ23" s="249"/>
      <c r="GWK23" s="249"/>
      <c r="GWL23" s="249"/>
      <c r="GWM23" s="249"/>
      <c r="GWN23" s="249"/>
      <c r="GWO23" s="249"/>
      <c r="GWP23" s="249"/>
      <c r="GWQ23" s="249"/>
      <c r="GWR23" s="249"/>
      <c r="GWS23" s="249"/>
      <c r="GWT23" s="249"/>
      <c r="GWU23" s="249"/>
      <c r="GWV23" s="249"/>
      <c r="GWW23" s="249"/>
      <c r="GWX23" s="249"/>
      <c r="GWY23" s="249"/>
      <c r="GWZ23" s="249"/>
      <c r="GXA23" s="249"/>
      <c r="GXB23" s="249"/>
      <c r="GXC23" s="249"/>
      <c r="GXD23" s="249"/>
      <c r="GXE23" s="249"/>
      <c r="GXF23" s="249"/>
      <c r="GXG23" s="249"/>
      <c r="GXH23" s="249"/>
      <c r="GXI23" s="249"/>
      <c r="GXJ23" s="249"/>
      <c r="GXK23" s="249"/>
      <c r="GXL23" s="249"/>
      <c r="GXM23" s="249"/>
      <c r="GXN23" s="249"/>
      <c r="GXO23" s="249"/>
      <c r="GXP23" s="249"/>
      <c r="GXQ23" s="249"/>
      <c r="GXR23" s="249"/>
      <c r="GXS23" s="249"/>
      <c r="GXT23" s="249"/>
      <c r="GXU23" s="249"/>
      <c r="GXV23" s="249"/>
      <c r="GXW23" s="249"/>
      <c r="GXX23" s="249"/>
      <c r="GXY23" s="249"/>
      <c r="GXZ23" s="249"/>
      <c r="GYA23" s="249"/>
      <c r="GYB23" s="249"/>
      <c r="GYC23" s="249"/>
      <c r="GYD23" s="249"/>
      <c r="GYE23" s="249"/>
      <c r="GYF23" s="249"/>
      <c r="GYG23" s="249"/>
      <c r="GYH23" s="249"/>
      <c r="GYI23" s="249"/>
      <c r="GYJ23" s="249"/>
      <c r="GYK23" s="249"/>
      <c r="GYL23" s="249"/>
      <c r="GYM23" s="249"/>
      <c r="GYN23" s="249"/>
      <c r="GYO23" s="249"/>
      <c r="GYP23" s="249"/>
      <c r="GYQ23" s="249"/>
      <c r="GYR23" s="249"/>
      <c r="GYS23" s="249"/>
      <c r="GYT23" s="249"/>
      <c r="GYU23" s="249"/>
      <c r="GYV23" s="249"/>
      <c r="GYW23" s="249"/>
      <c r="GYX23" s="249"/>
      <c r="GYY23" s="249"/>
      <c r="GYZ23" s="249"/>
      <c r="GZA23" s="249"/>
      <c r="GZB23" s="249"/>
      <c r="GZC23" s="249"/>
      <c r="GZD23" s="249"/>
      <c r="GZE23" s="249"/>
      <c r="GZF23" s="249"/>
      <c r="GZG23" s="249"/>
      <c r="GZH23" s="249"/>
      <c r="GZI23" s="249"/>
      <c r="GZJ23" s="249"/>
      <c r="GZK23" s="249"/>
      <c r="GZL23" s="249"/>
      <c r="GZM23" s="249"/>
      <c r="GZN23" s="249"/>
      <c r="GZO23" s="249"/>
      <c r="GZP23" s="249"/>
      <c r="GZQ23" s="249"/>
      <c r="GZR23" s="249"/>
      <c r="GZS23" s="249"/>
      <c r="GZT23" s="249"/>
      <c r="GZU23" s="249"/>
      <c r="GZV23" s="249"/>
      <c r="GZW23" s="249"/>
      <c r="GZX23" s="249"/>
      <c r="GZY23" s="249"/>
      <c r="GZZ23" s="249"/>
      <c r="HAA23" s="249"/>
      <c r="HAB23" s="249"/>
      <c r="HAC23" s="249"/>
      <c r="HAD23" s="249"/>
      <c r="HAE23" s="249"/>
      <c r="HAF23" s="249"/>
      <c r="HAG23" s="249"/>
      <c r="HAH23" s="249"/>
      <c r="HAI23" s="249"/>
      <c r="HAJ23" s="249"/>
      <c r="HAK23" s="249"/>
      <c r="HAL23" s="249"/>
      <c r="HAM23" s="249"/>
      <c r="HAN23" s="249"/>
      <c r="HAO23" s="249"/>
      <c r="HAP23" s="249"/>
      <c r="HAQ23" s="249"/>
      <c r="HAR23" s="249"/>
      <c r="HAS23" s="249"/>
      <c r="HAT23" s="249"/>
      <c r="HAU23" s="249"/>
      <c r="HAV23" s="249"/>
      <c r="HAW23" s="249"/>
      <c r="HAX23" s="249"/>
      <c r="HAY23" s="249"/>
      <c r="HAZ23" s="249"/>
      <c r="HBA23" s="249"/>
      <c r="HBB23" s="249"/>
      <c r="HBC23" s="249"/>
      <c r="HBD23" s="249"/>
      <c r="HBE23" s="249"/>
      <c r="HBF23" s="249"/>
      <c r="HBG23" s="249"/>
      <c r="HBH23" s="249"/>
      <c r="HBI23" s="249"/>
      <c r="HBJ23" s="249"/>
      <c r="HBK23" s="249"/>
      <c r="HBL23" s="249"/>
      <c r="HBM23" s="249"/>
      <c r="HBN23" s="249"/>
      <c r="HBO23" s="249"/>
      <c r="HBP23" s="249"/>
      <c r="HBQ23" s="249"/>
      <c r="HBR23" s="249"/>
      <c r="HBS23" s="249"/>
      <c r="HBT23" s="249"/>
      <c r="HBU23" s="249"/>
      <c r="HBV23" s="249"/>
      <c r="HBW23" s="249"/>
      <c r="HBX23" s="249"/>
      <c r="HBY23" s="249"/>
      <c r="HBZ23" s="249"/>
      <c r="HCA23" s="249"/>
      <c r="HCB23" s="249"/>
      <c r="HCC23" s="249"/>
      <c r="HCD23" s="249"/>
      <c r="HCE23" s="249"/>
      <c r="HCF23" s="249"/>
      <c r="HCG23" s="249"/>
      <c r="HCH23" s="249"/>
      <c r="HCI23" s="249"/>
      <c r="HCJ23" s="249"/>
      <c r="HCK23" s="249"/>
      <c r="HCL23" s="249"/>
      <c r="HCM23" s="249"/>
      <c r="HCN23" s="249"/>
      <c r="HCO23" s="249"/>
      <c r="HCP23" s="249"/>
      <c r="HCQ23" s="249"/>
      <c r="HCR23" s="249"/>
      <c r="HCS23" s="249"/>
      <c r="HCT23" s="249"/>
      <c r="HCU23" s="249"/>
      <c r="HCV23" s="249"/>
      <c r="HCW23" s="249"/>
      <c r="HCX23" s="249"/>
      <c r="HCY23" s="249"/>
      <c r="HCZ23" s="249"/>
      <c r="HDA23" s="249"/>
      <c r="HDB23" s="249"/>
      <c r="HDC23" s="249"/>
      <c r="HDD23" s="249"/>
      <c r="HDE23" s="249"/>
      <c r="HDF23" s="249"/>
      <c r="HDG23" s="249"/>
      <c r="HDH23" s="249"/>
      <c r="HDI23" s="249"/>
      <c r="HDJ23" s="249"/>
      <c r="HDK23" s="249"/>
      <c r="HDL23" s="249"/>
      <c r="HDM23" s="249"/>
      <c r="HDN23" s="249"/>
      <c r="HDO23" s="249"/>
      <c r="HDP23" s="249"/>
      <c r="HDQ23" s="249"/>
      <c r="HDR23" s="249"/>
      <c r="HDS23" s="249"/>
      <c r="HDT23" s="249"/>
      <c r="HDU23" s="249"/>
      <c r="HDV23" s="249"/>
      <c r="HDW23" s="249"/>
      <c r="HDX23" s="249"/>
      <c r="HDY23" s="249"/>
      <c r="HDZ23" s="249"/>
      <c r="HEA23" s="249"/>
      <c r="HEB23" s="249"/>
      <c r="HEC23" s="249"/>
      <c r="HED23" s="249"/>
      <c r="HEE23" s="249"/>
      <c r="HEF23" s="249"/>
      <c r="HEG23" s="249"/>
      <c r="HEH23" s="249"/>
      <c r="HEI23" s="249"/>
      <c r="HEJ23" s="249"/>
      <c r="HEK23" s="249"/>
      <c r="HEL23" s="249"/>
      <c r="HEM23" s="249"/>
      <c r="HEN23" s="249"/>
      <c r="HEO23" s="249"/>
      <c r="HEP23" s="249"/>
      <c r="HEQ23" s="249"/>
      <c r="HER23" s="249"/>
      <c r="HES23" s="249"/>
      <c r="HET23" s="249"/>
      <c r="HEU23" s="249"/>
      <c r="HEV23" s="249"/>
      <c r="HEW23" s="249"/>
      <c r="HEX23" s="249"/>
      <c r="HEY23" s="249"/>
      <c r="HEZ23" s="249"/>
      <c r="HFA23" s="249"/>
      <c r="HFB23" s="249"/>
      <c r="HFC23" s="249"/>
      <c r="HFD23" s="249"/>
      <c r="HFE23" s="249"/>
      <c r="HFF23" s="249"/>
      <c r="HFG23" s="249"/>
      <c r="HFH23" s="249"/>
      <c r="HFI23" s="249"/>
      <c r="HFJ23" s="249"/>
      <c r="HFK23" s="249"/>
      <c r="HFL23" s="249"/>
      <c r="HFM23" s="249"/>
      <c r="HFN23" s="249"/>
      <c r="HFO23" s="249"/>
      <c r="HFP23" s="249"/>
      <c r="HFQ23" s="249"/>
      <c r="HFR23" s="249"/>
      <c r="HFS23" s="249"/>
      <c r="HFT23" s="249"/>
      <c r="HFU23" s="249"/>
      <c r="HFV23" s="249"/>
      <c r="HFW23" s="249"/>
      <c r="HFX23" s="249"/>
      <c r="HFY23" s="249"/>
      <c r="HFZ23" s="249"/>
      <c r="HGA23" s="249"/>
      <c r="HGB23" s="249"/>
      <c r="HGC23" s="249"/>
      <c r="HGD23" s="249"/>
      <c r="HGE23" s="249"/>
      <c r="HGF23" s="249"/>
      <c r="HGG23" s="249"/>
      <c r="HGH23" s="249"/>
      <c r="HGI23" s="249"/>
      <c r="HGJ23" s="249"/>
      <c r="HGK23" s="249"/>
      <c r="HGL23" s="249"/>
      <c r="HGM23" s="249"/>
      <c r="HGN23" s="249"/>
      <c r="HGO23" s="249"/>
      <c r="HGP23" s="249"/>
      <c r="HGQ23" s="249"/>
      <c r="HGR23" s="249"/>
      <c r="HGS23" s="249"/>
      <c r="HGT23" s="249"/>
      <c r="HGU23" s="249"/>
      <c r="HGV23" s="249"/>
      <c r="HGW23" s="249"/>
      <c r="HGX23" s="249"/>
      <c r="HGY23" s="249"/>
      <c r="HGZ23" s="249"/>
      <c r="HHA23" s="249"/>
      <c r="HHB23" s="249"/>
      <c r="HHC23" s="249"/>
      <c r="HHD23" s="249"/>
      <c r="HHE23" s="249"/>
      <c r="HHF23" s="249"/>
      <c r="HHG23" s="249"/>
      <c r="HHH23" s="249"/>
      <c r="HHI23" s="249"/>
      <c r="HHJ23" s="249"/>
      <c r="HHK23" s="249"/>
      <c r="HHL23" s="249"/>
      <c r="HHM23" s="249"/>
      <c r="HHN23" s="249"/>
      <c r="HHO23" s="249"/>
      <c r="HHP23" s="249"/>
      <c r="HHQ23" s="249"/>
      <c r="HHR23" s="249"/>
      <c r="HHS23" s="249"/>
      <c r="HHT23" s="249"/>
      <c r="HHU23" s="249"/>
      <c r="HHV23" s="249"/>
      <c r="HHW23" s="249"/>
      <c r="HHX23" s="249"/>
      <c r="HHY23" s="249"/>
      <c r="HHZ23" s="249"/>
      <c r="HIA23" s="249"/>
      <c r="HIB23" s="249"/>
      <c r="HIC23" s="249"/>
      <c r="HID23" s="249"/>
      <c r="HIE23" s="249"/>
      <c r="HIF23" s="249"/>
      <c r="HIG23" s="249"/>
      <c r="HIH23" s="249"/>
      <c r="HII23" s="249"/>
      <c r="HIJ23" s="249"/>
      <c r="HIK23" s="249"/>
      <c r="HIL23" s="249"/>
      <c r="HIM23" s="249"/>
      <c r="HIN23" s="249"/>
      <c r="HIO23" s="249"/>
      <c r="HIP23" s="249"/>
      <c r="HIQ23" s="249"/>
      <c r="HIR23" s="249"/>
      <c r="HIS23" s="249"/>
      <c r="HIT23" s="249"/>
      <c r="HIU23" s="249"/>
      <c r="HIV23" s="249"/>
      <c r="HIW23" s="249"/>
      <c r="HIX23" s="249"/>
      <c r="HIY23" s="249"/>
      <c r="HIZ23" s="249"/>
      <c r="HJA23" s="249"/>
      <c r="HJB23" s="249"/>
      <c r="HJC23" s="249"/>
      <c r="HJD23" s="249"/>
      <c r="HJE23" s="249"/>
      <c r="HJF23" s="249"/>
      <c r="HJG23" s="249"/>
      <c r="HJH23" s="249"/>
      <c r="HJI23" s="249"/>
      <c r="HJJ23" s="249"/>
      <c r="HJK23" s="249"/>
      <c r="HJL23" s="249"/>
      <c r="HJM23" s="249"/>
      <c r="HJN23" s="249"/>
      <c r="HJO23" s="249"/>
      <c r="HJP23" s="249"/>
      <c r="HJQ23" s="249"/>
      <c r="HJR23" s="249"/>
      <c r="HJS23" s="249"/>
      <c r="HJT23" s="249"/>
      <c r="HJU23" s="249"/>
      <c r="HJV23" s="249"/>
      <c r="HJW23" s="249"/>
      <c r="HJX23" s="249"/>
      <c r="HJY23" s="249"/>
      <c r="HJZ23" s="249"/>
      <c r="HKA23" s="249"/>
      <c r="HKB23" s="249"/>
      <c r="HKC23" s="249"/>
      <c r="HKD23" s="249"/>
      <c r="HKE23" s="249"/>
      <c r="HKF23" s="249"/>
      <c r="HKG23" s="249"/>
      <c r="HKH23" s="249"/>
      <c r="HKI23" s="249"/>
      <c r="HKJ23" s="249"/>
      <c r="HKK23" s="249"/>
      <c r="HKL23" s="249"/>
      <c r="HKM23" s="249"/>
      <c r="HKN23" s="249"/>
      <c r="HKO23" s="249"/>
      <c r="HKP23" s="249"/>
      <c r="HKQ23" s="249"/>
      <c r="HKR23" s="249"/>
      <c r="HKS23" s="249"/>
      <c r="HKT23" s="249"/>
      <c r="HKU23" s="249"/>
      <c r="HKV23" s="249"/>
      <c r="HKW23" s="249"/>
      <c r="HKX23" s="249"/>
      <c r="HKY23" s="249"/>
      <c r="HKZ23" s="249"/>
      <c r="HLA23" s="249"/>
      <c r="HLB23" s="249"/>
      <c r="HLC23" s="249"/>
      <c r="HLD23" s="249"/>
      <c r="HLE23" s="249"/>
      <c r="HLF23" s="249"/>
      <c r="HLG23" s="249"/>
      <c r="HLH23" s="249"/>
      <c r="HLI23" s="249"/>
      <c r="HLJ23" s="249"/>
      <c r="HLK23" s="249"/>
      <c r="HLL23" s="249"/>
      <c r="HLM23" s="249"/>
      <c r="HLN23" s="249"/>
      <c r="HLO23" s="249"/>
      <c r="HLP23" s="249"/>
      <c r="HLQ23" s="249"/>
      <c r="HLR23" s="249"/>
      <c r="HLS23" s="249"/>
      <c r="HLT23" s="249"/>
      <c r="HLU23" s="249"/>
      <c r="HLV23" s="249"/>
      <c r="HLW23" s="249"/>
      <c r="HLX23" s="249"/>
      <c r="HLY23" s="249"/>
      <c r="HLZ23" s="249"/>
      <c r="HMA23" s="249"/>
      <c r="HMB23" s="249"/>
      <c r="HMC23" s="249"/>
      <c r="HMD23" s="249"/>
      <c r="HME23" s="249"/>
      <c r="HMF23" s="249"/>
      <c r="HMG23" s="249"/>
      <c r="HMH23" s="249"/>
      <c r="HMI23" s="249"/>
      <c r="HMJ23" s="249"/>
      <c r="HMK23" s="249"/>
      <c r="HML23" s="249"/>
      <c r="HMM23" s="249"/>
      <c r="HMN23" s="249"/>
      <c r="HMO23" s="249"/>
      <c r="HMP23" s="249"/>
      <c r="HMQ23" s="249"/>
      <c r="HMR23" s="249"/>
      <c r="HMS23" s="249"/>
      <c r="HMT23" s="249"/>
      <c r="HMU23" s="249"/>
      <c r="HMV23" s="249"/>
      <c r="HMW23" s="249"/>
      <c r="HMX23" s="249"/>
      <c r="HMY23" s="249"/>
      <c r="HMZ23" s="249"/>
      <c r="HNA23" s="249"/>
      <c r="HNB23" s="249"/>
      <c r="HNC23" s="249"/>
      <c r="HND23" s="249"/>
      <c r="HNE23" s="249"/>
      <c r="HNF23" s="249"/>
      <c r="HNG23" s="249"/>
      <c r="HNH23" s="249"/>
      <c r="HNI23" s="249"/>
      <c r="HNJ23" s="249"/>
      <c r="HNK23" s="249"/>
      <c r="HNL23" s="249"/>
      <c r="HNM23" s="249"/>
      <c r="HNN23" s="249"/>
      <c r="HNO23" s="249"/>
      <c r="HNP23" s="249"/>
      <c r="HNQ23" s="249"/>
      <c r="HNR23" s="249"/>
      <c r="HNS23" s="249"/>
      <c r="HNT23" s="249"/>
      <c r="HNU23" s="249"/>
      <c r="HNV23" s="249"/>
      <c r="HNW23" s="249"/>
      <c r="HNX23" s="249"/>
      <c r="HNY23" s="249"/>
      <c r="HNZ23" s="249"/>
      <c r="HOA23" s="249"/>
      <c r="HOB23" s="249"/>
      <c r="HOC23" s="249"/>
      <c r="HOD23" s="249"/>
      <c r="HOE23" s="249"/>
      <c r="HOF23" s="249"/>
      <c r="HOG23" s="249"/>
      <c r="HOH23" s="249"/>
      <c r="HOI23" s="249"/>
      <c r="HOJ23" s="249"/>
      <c r="HOK23" s="249"/>
      <c r="HOL23" s="249"/>
      <c r="HOM23" s="249"/>
      <c r="HON23" s="249"/>
      <c r="HOO23" s="249"/>
      <c r="HOP23" s="249"/>
      <c r="HOQ23" s="249"/>
      <c r="HOR23" s="249"/>
      <c r="HOS23" s="249"/>
      <c r="HOT23" s="249"/>
      <c r="HOU23" s="249"/>
      <c r="HOV23" s="249"/>
      <c r="HOW23" s="249"/>
      <c r="HOX23" s="249"/>
      <c r="HOY23" s="249"/>
      <c r="HOZ23" s="249"/>
      <c r="HPA23" s="249"/>
      <c r="HPB23" s="249"/>
      <c r="HPC23" s="249"/>
      <c r="HPD23" s="249"/>
      <c r="HPE23" s="249"/>
      <c r="HPF23" s="249"/>
      <c r="HPG23" s="249"/>
      <c r="HPH23" s="249"/>
      <c r="HPI23" s="249"/>
      <c r="HPJ23" s="249"/>
      <c r="HPK23" s="249"/>
      <c r="HPL23" s="249"/>
      <c r="HPM23" s="249"/>
      <c r="HPN23" s="249"/>
      <c r="HPO23" s="249"/>
      <c r="HPP23" s="249"/>
      <c r="HPQ23" s="249"/>
      <c r="HPR23" s="249"/>
      <c r="HPS23" s="249"/>
      <c r="HPT23" s="249"/>
      <c r="HPU23" s="249"/>
      <c r="HPV23" s="249"/>
      <c r="HPW23" s="249"/>
      <c r="HPX23" s="249"/>
      <c r="HPY23" s="249"/>
      <c r="HPZ23" s="249"/>
      <c r="HQA23" s="249"/>
      <c r="HQB23" s="249"/>
      <c r="HQC23" s="249"/>
      <c r="HQD23" s="249"/>
      <c r="HQE23" s="249"/>
      <c r="HQF23" s="249"/>
      <c r="HQG23" s="249"/>
      <c r="HQH23" s="249"/>
      <c r="HQI23" s="249"/>
      <c r="HQJ23" s="249"/>
      <c r="HQK23" s="249"/>
      <c r="HQL23" s="249"/>
      <c r="HQM23" s="249"/>
      <c r="HQN23" s="249"/>
      <c r="HQO23" s="249"/>
      <c r="HQP23" s="249"/>
      <c r="HQQ23" s="249"/>
      <c r="HQR23" s="249"/>
      <c r="HQS23" s="249"/>
      <c r="HQT23" s="249"/>
      <c r="HQU23" s="249"/>
      <c r="HQV23" s="249"/>
      <c r="HQW23" s="249"/>
      <c r="HQX23" s="249"/>
      <c r="HQY23" s="249"/>
      <c r="HQZ23" s="249"/>
      <c r="HRA23" s="249"/>
      <c r="HRB23" s="249"/>
      <c r="HRC23" s="249"/>
      <c r="HRD23" s="249"/>
      <c r="HRE23" s="249"/>
      <c r="HRF23" s="249"/>
      <c r="HRG23" s="249"/>
      <c r="HRH23" s="249"/>
      <c r="HRI23" s="249"/>
      <c r="HRJ23" s="249"/>
      <c r="HRK23" s="249"/>
      <c r="HRL23" s="249"/>
      <c r="HRM23" s="249"/>
      <c r="HRN23" s="249"/>
      <c r="HRO23" s="249"/>
      <c r="HRP23" s="249"/>
      <c r="HRQ23" s="249"/>
      <c r="HRR23" s="249"/>
      <c r="HRS23" s="249"/>
      <c r="HRT23" s="249"/>
      <c r="HRU23" s="249"/>
      <c r="HRV23" s="249"/>
      <c r="HRW23" s="249"/>
      <c r="HRX23" s="249"/>
      <c r="HRY23" s="249"/>
      <c r="HRZ23" s="249"/>
      <c r="HSA23" s="249"/>
      <c r="HSB23" s="249"/>
      <c r="HSC23" s="249"/>
      <c r="HSD23" s="249"/>
      <c r="HSE23" s="249"/>
      <c r="HSF23" s="249"/>
      <c r="HSG23" s="249"/>
      <c r="HSH23" s="249"/>
      <c r="HSI23" s="249"/>
      <c r="HSJ23" s="249"/>
      <c r="HSK23" s="249"/>
      <c r="HSL23" s="249"/>
      <c r="HSM23" s="249"/>
      <c r="HSN23" s="249"/>
      <c r="HSO23" s="249"/>
      <c r="HSP23" s="249"/>
      <c r="HSQ23" s="249"/>
      <c r="HSR23" s="249"/>
      <c r="HSS23" s="249"/>
      <c r="HST23" s="249"/>
      <c r="HSU23" s="249"/>
      <c r="HSV23" s="249"/>
      <c r="HSW23" s="249"/>
      <c r="HSX23" s="249"/>
      <c r="HSY23" s="249"/>
      <c r="HSZ23" s="249"/>
      <c r="HTA23" s="249"/>
      <c r="HTB23" s="249"/>
      <c r="HTC23" s="249"/>
      <c r="HTD23" s="249"/>
      <c r="HTE23" s="249"/>
      <c r="HTF23" s="249"/>
      <c r="HTG23" s="249"/>
      <c r="HTH23" s="249"/>
      <c r="HTI23" s="249"/>
      <c r="HTJ23" s="249"/>
      <c r="HTK23" s="249"/>
      <c r="HTL23" s="249"/>
      <c r="HTM23" s="249"/>
      <c r="HTN23" s="249"/>
      <c r="HTO23" s="249"/>
      <c r="HTP23" s="249"/>
      <c r="HTQ23" s="249"/>
      <c r="HTR23" s="249"/>
      <c r="HTS23" s="249"/>
      <c r="HTT23" s="249"/>
      <c r="HTU23" s="249"/>
      <c r="HTV23" s="249"/>
      <c r="HTW23" s="249"/>
      <c r="HTX23" s="249"/>
      <c r="HTY23" s="249"/>
      <c r="HTZ23" s="249"/>
      <c r="HUA23" s="249"/>
      <c r="HUB23" s="249"/>
      <c r="HUC23" s="249"/>
      <c r="HUD23" s="249"/>
      <c r="HUE23" s="249"/>
      <c r="HUF23" s="249"/>
      <c r="HUG23" s="249"/>
      <c r="HUH23" s="249"/>
      <c r="HUI23" s="249"/>
      <c r="HUJ23" s="249"/>
      <c r="HUK23" s="249"/>
      <c r="HUL23" s="249"/>
      <c r="HUM23" s="249"/>
      <c r="HUN23" s="249"/>
      <c r="HUO23" s="249"/>
      <c r="HUP23" s="249"/>
      <c r="HUQ23" s="249"/>
      <c r="HUR23" s="249"/>
      <c r="HUS23" s="249"/>
      <c r="HUT23" s="249"/>
      <c r="HUU23" s="249"/>
      <c r="HUV23" s="249"/>
      <c r="HUW23" s="249"/>
      <c r="HUX23" s="249"/>
      <c r="HUY23" s="249"/>
      <c r="HUZ23" s="249"/>
      <c r="HVA23" s="249"/>
      <c r="HVB23" s="249"/>
      <c r="HVC23" s="249"/>
      <c r="HVD23" s="249"/>
      <c r="HVE23" s="249"/>
      <c r="HVF23" s="249"/>
      <c r="HVG23" s="249"/>
      <c r="HVH23" s="249"/>
      <c r="HVI23" s="249"/>
      <c r="HVJ23" s="249"/>
      <c r="HVK23" s="249"/>
      <c r="HVL23" s="249"/>
      <c r="HVM23" s="249"/>
      <c r="HVN23" s="249"/>
      <c r="HVO23" s="249"/>
      <c r="HVP23" s="249"/>
      <c r="HVQ23" s="249"/>
      <c r="HVR23" s="249"/>
      <c r="HVS23" s="249"/>
      <c r="HVT23" s="249"/>
      <c r="HVU23" s="249"/>
      <c r="HVV23" s="249"/>
      <c r="HVW23" s="249"/>
      <c r="HVX23" s="249"/>
      <c r="HVY23" s="249"/>
      <c r="HVZ23" s="249"/>
      <c r="HWA23" s="249"/>
      <c r="HWB23" s="249"/>
      <c r="HWC23" s="249"/>
      <c r="HWD23" s="249"/>
      <c r="HWE23" s="249"/>
      <c r="HWF23" s="249"/>
      <c r="HWG23" s="249"/>
      <c r="HWH23" s="249"/>
      <c r="HWI23" s="249"/>
      <c r="HWJ23" s="249"/>
      <c r="HWK23" s="249"/>
      <c r="HWL23" s="249"/>
      <c r="HWM23" s="249"/>
      <c r="HWN23" s="249"/>
      <c r="HWO23" s="249"/>
      <c r="HWP23" s="249"/>
      <c r="HWQ23" s="249"/>
      <c r="HWR23" s="249"/>
      <c r="HWS23" s="249"/>
      <c r="HWT23" s="249"/>
      <c r="HWU23" s="249"/>
      <c r="HWV23" s="249"/>
      <c r="HWW23" s="249"/>
      <c r="HWX23" s="249"/>
      <c r="HWY23" s="249"/>
      <c r="HWZ23" s="249"/>
      <c r="HXA23" s="249"/>
      <c r="HXB23" s="249"/>
      <c r="HXC23" s="249"/>
      <c r="HXD23" s="249"/>
      <c r="HXE23" s="249"/>
      <c r="HXF23" s="249"/>
      <c r="HXG23" s="249"/>
      <c r="HXH23" s="249"/>
      <c r="HXI23" s="249"/>
      <c r="HXJ23" s="249"/>
      <c r="HXK23" s="249"/>
      <c r="HXL23" s="249"/>
      <c r="HXM23" s="249"/>
      <c r="HXN23" s="249"/>
      <c r="HXO23" s="249"/>
      <c r="HXP23" s="249"/>
      <c r="HXQ23" s="249"/>
      <c r="HXR23" s="249"/>
      <c r="HXS23" s="249"/>
      <c r="HXT23" s="249"/>
      <c r="HXU23" s="249"/>
      <c r="HXV23" s="249"/>
      <c r="HXW23" s="249"/>
      <c r="HXX23" s="249"/>
      <c r="HXY23" s="249"/>
      <c r="HXZ23" s="249"/>
      <c r="HYA23" s="249"/>
      <c r="HYB23" s="249"/>
      <c r="HYC23" s="249"/>
      <c r="HYD23" s="249"/>
      <c r="HYE23" s="249"/>
      <c r="HYF23" s="249"/>
      <c r="HYG23" s="249"/>
      <c r="HYH23" s="249"/>
      <c r="HYI23" s="249"/>
      <c r="HYJ23" s="249"/>
      <c r="HYK23" s="249"/>
      <c r="HYL23" s="249"/>
      <c r="HYM23" s="249"/>
      <c r="HYN23" s="249"/>
      <c r="HYO23" s="249"/>
      <c r="HYP23" s="249"/>
      <c r="HYQ23" s="249"/>
      <c r="HYR23" s="249"/>
      <c r="HYS23" s="249"/>
      <c r="HYT23" s="249"/>
      <c r="HYU23" s="249"/>
      <c r="HYV23" s="249"/>
      <c r="HYW23" s="249"/>
      <c r="HYX23" s="249"/>
      <c r="HYY23" s="249"/>
      <c r="HYZ23" s="249"/>
      <c r="HZA23" s="249"/>
      <c r="HZB23" s="249"/>
      <c r="HZC23" s="249"/>
      <c r="HZD23" s="249"/>
      <c r="HZE23" s="249"/>
      <c r="HZF23" s="249"/>
      <c r="HZG23" s="249"/>
      <c r="HZH23" s="249"/>
      <c r="HZI23" s="249"/>
      <c r="HZJ23" s="249"/>
      <c r="HZK23" s="249"/>
      <c r="HZL23" s="249"/>
      <c r="HZM23" s="249"/>
      <c r="HZN23" s="249"/>
      <c r="HZO23" s="249"/>
      <c r="HZP23" s="249"/>
      <c r="HZQ23" s="249"/>
      <c r="HZR23" s="249"/>
      <c r="HZS23" s="249"/>
      <c r="HZT23" s="249"/>
      <c r="HZU23" s="249"/>
      <c r="HZV23" s="249"/>
      <c r="HZW23" s="249"/>
      <c r="HZX23" s="249"/>
      <c r="HZY23" s="249"/>
      <c r="HZZ23" s="249"/>
      <c r="IAA23" s="249"/>
      <c r="IAB23" s="249"/>
      <c r="IAC23" s="249"/>
      <c r="IAD23" s="249"/>
      <c r="IAE23" s="249"/>
      <c r="IAF23" s="249"/>
      <c r="IAG23" s="249"/>
      <c r="IAH23" s="249"/>
      <c r="IAI23" s="249"/>
      <c r="IAJ23" s="249"/>
      <c r="IAK23" s="249"/>
      <c r="IAL23" s="249"/>
      <c r="IAM23" s="249"/>
      <c r="IAN23" s="249"/>
      <c r="IAO23" s="249"/>
      <c r="IAP23" s="249"/>
      <c r="IAQ23" s="249"/>
      <c r="IAR23" s="249"/>
      <c r="IAS23" s="249"/>
      <c r="IAT23" s="249"/>
      <c r="IAU23" s="249"/>
      <c r="IAV23" s="249"/>
      <c r="IAW23" s="249"/>
      <c r="IAX23" s="249"/>
      <c r="IAY23" s="249"/>
      <c r="IAZ23" s="249"/>
      <c r="IBA23" s="249"/>
      <c r="IBB23" s="249"/>
      <c r="IBC23" s="249"/>
      <c r="IBD23" s="249"/>
      <c r="IBE23" s="249"/>
      <c r="IBF23" s="249"/>
      <c r="IBG23" s="249"/>
      <c r="IBH23" s="249"/>
      <c r="IBI23" s="249"/>
      <c r="IBJ23" s="249"/>
      <c r="IBK23" s="249"/>
      <c r="IBL23" s="249"/>
      <c r="IBM23" s="249"/>
      <c r="IBN23" s="249"/>
      <c r="IBO23" s="249"/>
      <c r="IBP23" s="249"/>
      <c r="IBQ23" s="249"/>
      <c r="IBR23" s="249"/>
      <c r="IBS23" s="249"/>
      <c r="IBT23" s="249"/>
      <c r="IBU23" s="249"/>
      <c r="IBV23" s="249"/>
      <c r="IBW23" s="249"/>
      <c r="IBX23" s="249"/>
      <c r="IBY23" s="249"/>
      <c r="IBZ23" s="249"/>
      <c r="ICA23" s="249"/>
      <c r="ICB23" s="249"/>
      <c r="ICC23" s="249"/>
      <c r="ICD23" s="249"/>
      <c r="ICE23" s="249"/>
      <c r="ICF23" s="249"/>
      <c r="ICG23" s="249"/>
      <c r="ICH23" s="249"/>
      <c r="ICI23" s="249"/>
      <c r="ICJ23" s="249"/>
      <c r="ICK23" s="249"/>
      <c r="ICL23" s="249"/>
      <c r="ICM23" s="249"/>
      <c r="ICN23" s="249"/>
      <c r="ICO23" s="249"/>
      <c r="ICP23" s="249"/>
      <c r="ICQ23" s="249"/>
      <c r="ICR23" s="249"/>
      <c r="ICS23" s="249"/>
      <c r="ICT23" s="249"/>
      <c r="ICU23" s="249"/>
      <c r="ICV23" s="249"/>
      <c r="ICW23" s="249"/>
      <c r="ICX23" s="249"/>
      <c r="ICY23" s="249"/>
      <c r="ICZ23" s="249"/>
      <c r="IDA23" s="249"/>
      <c r="IDB23" s="249"/>
      <c r="IDC23" s="249"/>
      <c r="IDD23" s="249"/>
      <c r="IDE23" s="249"/>
      <c r="IDF23" s="249"/>
      <c r="IDG23" s="249"/>
      <c r="IDH23" s="249"/>
      <c r="IDI23" s="249"/>
      <c r="IDJ23" s="249"/>
      <c r="IDK23" s="249"/>
      <c r="IDL23" s="249"/>
      <c r="IDM23" s="249"/>
      <c r="IDN23" s="249"/>
      <c r="IDO23" s="249"/>
      <c r="IDP23" s="249"/>
      <c r="IDQ23" s="249"/>
      <c r="IDR23" s="249"/>
      <c r="IDS23" s="249"/>
      <c r="IDT23" s="249"/>
      <c r="IDU23" s="249"/>
      <c r="IDV23" s="249"/>
      <c r="IDW23" s="249"/>
      <c r="IDX23" s="249"/>
      <c r="IDY23" s="249"/>
      <c r="IDZ23" s="249"/>
      <c r="IEA23" s="249"/>
      <c r="IEB23" s="249"/>
      <c r="IEC23" s="249"/>
      <c r="IED23" s="249"/>
      <c r="IEE23" s="249"/>
      <c r="IEF23" s="249"/>
      <c r="IEG23" s="249"/>
      <c r="IEH23" s="249"/>
      <c r="IEI23" s="249"/>
      <c r="IEJ23" s="249"/>
      <c r="IEK23" s="249"/>
      <c r="IEL23" s="249"/>
      <c r="IEM23" s="249"/>
      <c r="IEN23" s="249"/>
      <c r="IEO23" s="249"/>
      <c r="IEP23" s="249"/>
      <c r="IEQ23" s="249"/>
      <c r="IER23" s="249"/>
      <c r="IES23" s="249"/>
      <c r="IET23" s="249"/>
      <c r="IEU23" s="249"/>
      <c r="IEV23" s="249"/>
      <c r="IEW23" s="249"/>
      <c r="IEX23" s="249"/>
      <c r="IEY23" s="249"/>
      <c r="IEZ23" s="249"/>
      <c r="IFA23" s="249"/>
      <c r="IFB23" s="249"/>
      <c r="IFC23" s="249"/>
      <c r="IFD23" s="249"/>
      <c r="IFE23" s="249"/>
      <c r="IFF23" s="249"/>
      <c r="IFG23" s="249"/>
      <c r="IFH23" s="249"/>
      <c r="IFI23" s="249"/>
      <c r="IFJ23" s="249"/>
      <c r="IFK23" s="249"/>
      <c r="IFL23" s="249"/>
      <c r="IFM23" s="249"/>
      <c r="IFN23" s="249"/>
      <c r="IFO23" s="249"/>
      <c r="IFP23" s="249"/>
      <c r="IFQ23" s="249"/>
      <c r="IFR23" s="249"/>
      <c r="IFS23" s="249"/>
      <c r="IFT23" s="249"/>
      <c r="IFU23" s="249"/>
      <c r="IFV23" s="249"/>
      <c r="IFW23" s="249"/>
      <c r="IFX23" s="249"/>
      <c r="IFY23" s="249"/>
      <c r="IFZ23" s="249"/>
      <c r="IGA23" s="249"/>
      <c r="IGB23" s="249"/>
      <c r="IGC23" s="249"/>
      <c r="IGD23" s="249"/>
      <c r="IGE23" s="249"/>
      <c r="IGF23" s="249"/>
      <c r="IGG23" s="249"/>
      <c r="IGH23" s="249"/>
      <c r="IGI23" s="249"/>
      <c r="IGJ23" s="249"/>
      <c r="IGK23" s="249"/>
      <c r="IGL23" s="249"/>
      <c r="IGM23" s="249"/>
      <c r="IGN23" s="249"/>
      <c r="IGO23" s="249"/>
      <c r="IGP23" s="249"/>
      <c r="IGQ23" s="249"/>
      <c r="IGR23" s="249"/>
      <c r="IGS23" s="249"/>
      <c r="IGT23" s="249"/>
      <c r="IGU23" s="249"/>
      <c r="IGV23" s="249"/>
      <c r="IGW23" s="249"/>
      <c r="IGX23" s="249"/>
      <c r="IGY23" s="249"/>
      <c r="IGZ23" s="249"/>
      <c r="IHA23" s="249"/>
      <c r="IHB23" s="249"/>
      <c r="IHC23" s="249"/>
      <c r="IHD23" s="249"/>
      <c r="IHE23" s="249"/>
      <c r="IHF23" s="249"/>
      <c r="IHG23" s="249"/>
      <c r="IHH23" s="249"/>
      <c r="IHI23" s="249"/>
      <c r="IHJ23" s="249"/>
      <c r="IHK23" s="249"/>
      <c r="IHL23" s="249"/>
      <c r="IHM23" s="249"/>
      <c r="IHN23" s="249"/>
      <c r="IHO23" s="249"/>
      <c r="IHP23" s="249"/>
      <c r="IHQ23" s="249"/>
      <c r="IHR23" s="249"/>
      <c r="IHS23" s="249"/>
      <c r="IHT23" s="249"/>
      <c r="IHU23" s="249"/>
      <c r="IHV23" s="249"/>
      <c r="IHW23" s="249"/>
      <c r="IHX23" s="249"/>
      <c r="IHY23" s="249"/>
      <c r="IHZ23" s="249"/>
      <c r="IIA23" s="249"/>
      <c r="IIB23" s="249"/>
      <c r="IIC23" s="249"/>
      <c r="IID23" s="249"/>
      <c r="IIE23" s="249"/>
      <c r="IIF23" s="249"/>
      <c r="IIG23" s="249"/>
      <c r="IIH23" s="249"/>
      <c r="III23" s="249"/>
      <c r="IIJ23" s="249"/>
      <c r="IIK23" s="249"/>
      <c r="IIL23" s="249"/>
      <c r="IIM23" s="249"/>
      <c r="IIN23" s="249"/>
      <c r="IIO23" s="249"/>
      <c r="IIP23" s="249"/>
      <c r="IIQ23" s="249"/>
      <c r="IIR23" s="249"/>
      <c r="IIS23" s="249"/>
      <c r="IIT23" s="249"/>
      <c r="IIU23" s="249"/>
      <c r="IIV23" s="249"/>
      <c r="IIW23" s="249"/>
      <c r="IIX23" s="249"/>
      <c r="IIY23" s="249"/>
      <c r="IIZ23" s="249"/>
      <c r="IJA23" s="249"/>
      <c r="IJB23" s="249"/>
      <c r="IJC23" s="249"/>
      <c r="IJD23" s="249"/>
      <c r="IJE23" s="249"/>
      <c r="IJF23" s="249"/>
      <c r="IJG23" s="249"/>
      <c r="IJH23" s="249"/>
      <c r="IJI23" s="249"/>
      <c r="IJJ23" s="249"/>
      <c r="IJK23" s="249"/>
      <c r="IJL23" s="249"/>
      <c r="IJM23" s="249"/>
      <c r="IJN23" s="249"/>
      <c r="IJO23" s="249"/>
      <c r="IJP23" s="249"/>
      <c r="IJQ23" s="249"/>
      <c r="IJR23" s="249"/>
      <c r="IJS23" s="249"/>
      <c r="IJT23" s="249"/>
      <c r="IJU23" s="249"/>
      <c r="IJV23" s="249"/>
      <c r="IJW23" s="249"/>
      <c r="IJX23" s="249"/>
      <c r="IJY23" s="249"/>
      <c r="IJZ23" s="249"/>
      <c r="IKA23" s="249"/>
      <c r="IKB23" s="249"/>
      <c r="IKC23" s="249"/>
      <c r="IKD23" s="249"/>
      <c r="IKE23" s="249"/>
      <c r="IKF23" s="249"/>
      <c r="IKG23" s="249"/>
      <c r="IKH23" s="249"/>
      <c r="IKI23" s="249"/>
      <c r="IKJ23" s="249"/>
      <c r="IKK23" s="249"/>
      <c r="IKL23" s="249"/>
      <c r="IKM23" s="249"/>
      <c r="IKN23" s="249"/>
      <c r="IKO23" s="249"/>
      <c r="IKP23" s="249"/>
      <c r="IKQ23" s="249"/>
      <c r="IKR23" s="249"/>
      <c r="IKS23" s="249"/>
      <c r="IKT23" s="249"/>
      <c r="IKU23" s="249"/>
      <c r="IKV23" s="249"/>
      <c r="IKW23" s="249"/>
      <c r="IKX23" s="249"/>
      <c r="IKY23" s="249"/>
      <c r="IKZ23" s="249"/>
      <c r="ILA23" s="249"/>
      <c r="ILB23" s="249"/>
      <c r="ILC23" s="249"/>
      <c r="ILD23" s="249"/>
      <c r="ILE23" s="249"/>
      <c r="ILF23" s="249"/>
      <c r="ILG23" s="249"/>
      <c r="ILH23" s="249"/>
      <c r="ILI23" s="249"/>
      <c r="ILJ23" s="249"/>
      <c r="ILK23" s="249"/>
      <c r="ILL23" s="249"/>
      <c r="ILM23" s="249"/>
      <c r="ILN23" s="249"/>
      <c r="ILO23" s="249"/>
      <c r="ILP23" s="249"/>
      <c r="ILQ23" s="249"/>
      <c r="ILR23" s="249"/>
      <c r="ILS23" s="249"/>
      <c r="ILT23" s="249"/>
      <c r="ILU23" s="249"/>
      <c r="ILV23" s="249"/>
      <c r="ILW23" s="249"/>
      <c r="ILX23" s="249"/>
      <c r="ILY23" s="249"/>
      <c r="ILZ23" s="249"/>
      <c r="IMA23" s="249"/>
      <c r="IMB23" s="249"/>
      <c r="IMC23" s="249"/>
      <c r="IMD23" s="249"/>
      <c r="IME23" s="249"/>
      <c r="IMF23" s="249"/>
      <c r="IMG23" s="249"/>
      <c r="IMH23" s="249"/>
      <c r="IMI23" s="249"/>
      <c r="IMJ23" s="249"/>
      <c r="IMK23" s="249"/>
      <c r="IML23" s="249"/>
      <c r="IMM23" s="249"/>
      <c r="IMN23" s="249"/>
      <c r="IMO23" s="249"/>
      <c r="IMP23" s="249"/>
      <c r="IMQ23" s="249"/>
      <c r="IMR23" s="249"/>
      <c r="IMS23" s="249"/>
      <c r="IMT23" s="249"/>
      <c r="IMU23" s="249"/>
      <c r="IMV23" s="249"/>
      <c r="IMW23" s="249"/>
      <c r="IMX23" s="249"/>
      <c r="IMY23" s="249"/>
      <c r="IMZ23" s="249"/>
      <c r="INA23" s="249"/>
      <c r="INB23" s="249"/>
      <c r="INC23" s="249"/>
      <c r="IND23" s="249"/>
      <c r="INE23" s="249"/>
      <c r="INF23" s="249"/>
      <c r="ING23" s="249"/>
      <c r="INH23" s="249"/>
      <c r="INI23" s="249"/>
      <c r="INJ23" s="249"/>
      <c r="INK23" s="249"/>
      <c r="INL23" s="249"/>
      <c r="INM23" s="249"/>
      <c r="INN23" s="249"/>
      <c r="INO23" s="249"/>
      <c r="INP23" s="249"/>
      <c r="INQ23" s="249"/>
      <c r="INR23" s="249"/>
      <c r="INS23" s="249"/>
      <c r="INT23" s="249"/>
      <c r="INU23" s="249"/>
      <c r="INV23" s="249"/>
      <c r="INW23" s="249"/>
      <c r="INX23" s="249"/>
      <c r="INY23" s="249"/>
      <c r="INZ23" s="249"/>
      <c r="IOA23" s="249"/>
      <c r="IOB23" s="249"/>
      <c r="IOC23" s="249"/>
      <c r="IOD23" s="249"/>
      <c r="IOE23" s="249"/>
      <c r="IOF23" s="249"/>
      <c r="IOG23" s="249"/>
      <c r="IOH23" s="249"/>
      <c r="IOI23" s="249"/>
      <c r="IOJ23" s="249"/>
      <c r="IOK23" s="249"/>
      <c r="IOL23" s="249"/>
      <c r="IOM23" s="249"/>
      <c r="ION23" s="249"/>
      <c r="IOO23" s="249"/>
      <c r="IOP23" s="249"/>
      <c r="IOQ23" s="249"/>
      <c r="IOR23" s="249"/>
      <c r="IOS23" s="249"/>
      <c r="IOT23" s="249"/>
      <c r="IOU23" s="249"/>
      <c r="IOV23" s="249"/>
      <c r="IOW23" s="249"/>
      <c r="IOX23" s="249"/>
      <c r="IOY23" s="249"/>
      <c r="IOZ23" s="249"/>
      <c r="IPA23" s="249"/>
      <c r="IPB23" s="249"/>
      <c r="IPC23" s="249"/>
      <c r="IPD23" s="249"/>
      <c r="IPE23" s="249"/>
      <c r="IPF23" s="249"/>
      <c r="IPG23" s="249"/>
      <c r="IPH23" s="249"/>
      <c r="IPI23" s="249"/>
      <c r="IPJ23" s="249"/>
      <c r="IPK23" s="249"/>
      <c r="IPL23" s="249"/>
      <c r="IPM23" s="249"/>
      <c r="IPN23" s="249"/>
      <c r="IPO23" s="249"/>
      <c r="IPP23" s="249"/>
      <c r="IPQ23" s="249"/>
      <c r="IPR23" s="249"/>
      <c r="IPS23" s="249"/>
      <c r="IPT23" s="249"/>
      <c r="IPU23" s="249"/>
      <c r="IPV23" s="249"/>
      <c r="IPW23" s="249"/>
      <c r="IPX23" s="249"/>
      <c r="IPY23" s="249"/>
      <c r="IPZ23" s="249"/>
      <c r="IQA23" s="249"/>
      <c r="IQB23" s="249"/>
      <c r="IQC23" s="249"/>
      <c r="IQD23" s="249"/>
      <c r="IQE23" s="249"/>
      <c r="IQF23" s="249"/>
      <c r="IQG23" s="249"/>
      <c r="IQH23" s="249"/>
      <c r="IQI23" s="249"/>
      <c r="IQJ23" s="249"/>
      <c r="IQK23" s="249"/>
      <c r="IQL23" s="249"/>
      <c r="IQM23" s="249"/>
      <c r="IQN23" s="249"/>
      <c r="IQO23" s="249"/>
      <c r="IQP23" s="249"/>
      <c r="IQQ23" s="249"/>
      <c r="IQR23" s="249"/>
      <c r="IQS23" s="249"/>
      <c r="IQT23" s="249"/>
      <c r="IQU23" s="249"/>
      <c r="IQV23" s="249"/>
      <c r="IQW23" s="249"/>
      <c r="IQX23" s="249"/>
      <c r="IQY23" s="249"/>
      <c r="IQZ23" s="249"/>
      <c r="IRA23" s="249"/>
      <c r="IRB23" s="249"/>
      <c r="IRC23" s="249"/>
      <c r="IRD23" s="249"/>
      <c r="IRE23" s="249"/>
      <c r="IRF23" s="249"/>
      <c r="IRG23" s="249"/>
      <c r="IRH23" s="249"/>
      <c r="IRI23" s="249"/>
      <c r="IRJ23" s="249"/>
      <c r="IRK23" s="249"/>
      <c r="IRL23" s="249"/>
      <c r="IRM23" s="249"/>
      <c r="IRN23" s="249"/>
      <c r="IRO23" s="249"/>
      <c r="IRP23" s="249"/>
      <c r="IRQ23" s="249"/>
      <c r="IRR23" s="249"/>
      <c r="IRS23" s="249"/>
      <c r="IRT23" s="249"/>
      <c r="IRU23" s="249"/>
      <c r="IRV23" s="249"/>
      <c r="IRW23" s="249"/>
      <c r="IRX23" s="249"/>
      <c r="IRY23" s="249"/>
      <c r="IRZ23" s="249"/>
      <c r="ISA23" s="249"/>
      <c r="ISB23" s="249"/>
      <c r="ISC23" s="249"/>
      <c r="ISD23" s="249"/>
      <c r="ISE23" s="249"/>
      <c r="ISF23" s="249"/>
      <c r="ISG23" s="249"/>
      <c r="ISH23" s="249"/>
      <c r="ISI23" s="249"/>
      <c r="ISJ23" s="249"/>
      <c r="ISK23" s="249"/>
      <c r="ISL23" s="249"/>
      <c r="ISM23" s="249"/>
      <c r="ISN23" s="249"/>
      <c r="ISO23" s="249"/>
      <c r="ISP23" s="249"/>
      <c r="ISQ23" s="249"/>
      <c r="ISR23" s="249"/>
      <c r="ISS23" s="249"/>
      <c r="IST23" s="249"/>
      <c r="ISU23" s="249"/>
      <c r="ISV23" s="249"/>
      <c r="ISW23" s="249"/>
      <c r="ISX23" s="249"/>
      <c r="ISY23" s="249"/>
      <c r="ISZ23" s="249"/>
      <c r="ITA23" s="249"/>
      <c r="ITB23" s="249"/>
      <c r="ITC23" s="249"/>
      <c r="ITD23" s="249"/>
      <c r="ITE23" s="249"/>
      <c r="ITF23" s="249"/>
      <c r="ITG23" s="249"/>
      <c r="ITH23" s="249"/>
      <c r="ITI23" s="249"/>
      <c r="ITJ23" s="249"/>
      <c r="ITK23" s="249"/>
      <c r="ITL23" s="249"/>
      <c r="ITM23" s="249"/>
      <c r="ITN23" s="249"/>
      <c r="ITO23" s="249"/>
      <c r="ITP23" s="249"/>
      <c r="ITQ23" s="249"/>
      <c r="ITR23" s="249"/>
      <c r="ITS23" s="249"/>
      <c r="ITT23" s="249"/>
      <c r="ITU23" s="249"/>
      <c r="ITV23" s="249"/>
      <c r="ITW23" s="249"/>
      <c r="ITX23" s="249"/>
      <c r="ITY23" s="249"/>
      <c r="ITZ23" s="249"/>
      <c r="IUA23" s="249"/>
      <c r="IUB23" s="249"/>
      <c r="IUC23" s="249"/>
      <c r="IUD23" s="249"/>
      <c r="IUE23" s="249"/>
      <c r="IUF23" s="249"/>
      <c r="IUG23" s="249"/>
      <c r="IUH23" s="249"/>
      <c r="IUI23" s="249"/>
      <c r="IUJ23" s="249"/>
      <c r="IUK23" s="249"/>
      <c r="IUL23" s="249"/>
      <c r="IUM23" s="249"/>
      <c r="IUN23" s="249"/>
      <c r="IUO23" s="249"/>
      <c r="IUP23" s="249"/>
      <c r="IUQ23" s="249"/>
      <c r="IUR23" s="249"/>
      <c r="IUS23" s="249"/>
      <c r="IUT23" s="249"/>
      <c r="IUU23" s="249"/>
      <c r="IUV23" s="249"/>
      <c r="IUW23" s="249"/>
      <c r="IUX23" s="249"/>
      <c r="IUY23" s="249"/>
      <c r="IUZ23" s="249"/>
      <c r="IVA23" s="249"/>
      <c r="IVB23" s="249"/>
      <c r="IVC23" s="249"/>
      <c r="IVD23" s="249"/>
      <c r="IVE23" s="249"/>
      <c r="IVF23" s="249"/>
      <c r="IVG23" s="249"/>
      <c r="IVH23" s="249"/>
      <c r="IVI23" s="249"/>
      <c r="IVJ23" s="249"/>
      <c r="IVK23" s="249"/>
      <c r="IVL23" s="249"/>
      <c r="IVM23" s="249"/>
      <c r="IVN23" s="249"/>
      <c r="IVO23" s="249"/>
      <c r="IVP23" s="249"/>
      <c r="IVQ23" s="249"/>
      <c r="IVR23" s="249"/>
      <c r="IVS23" s="249"/>
      <c r="IVT23" s="249"/>
      <c r="IVU23" s="249"/>
      <c r="IVV23" s="249"/>
      <c r="IVW23" s="249"/>
      <c r="IVX23" s="249"/>
      <c r="IVY23" s="249"/>
      <c r="IVZ23" s="249"/>
      <c r="IWA23" s="249"/>
      <c r="IWB23" s="249"/>
      <c r="IWC23" s="249"/>
      <c r="IWD23" s="249"/>
      <c r="IWE23" s="249"/>
      <c r="IWF23" s="249"/>
      <c r="IWG23" s="249"/>
      <c r="IWH23" s="249"/>
      <c r="IWI23" s="249"/>
      <c r="IWJ23" s="249"/>
      <c r="IWK23" s="249"/>
      <c r="IWL23" s="249"/>
      <c r="IWM23" s="249"/>
      <c r="IWN23" s="249"/>
      <c r="IWO23" s="249"/>
      <c r="IWP23" s="249"/>
      <c r="IWQ23" s="249"/>
      <c r="IWR23" s="249"/>
      <c r="IWS23" s="249"/>
      <c r="IWT23" s="249"/>
      <c r="IWU23" s="249"/>
      <c r="IWV23" s="249"/>
      <c r="IWW23" s="249"/>
      <c r="IWX23" s="249"/>
      <c r="IWY23" s="249"/>
      <c r="IWZ23" s="249"/>
      <c r="IXA23" s="249"/>
      <c r="IXB23" s="249"/>
      <c r="IXC23" s="249"/>
      <c r="IXD23" s="249"/>
      <c r="IXE23" s="249"/>
      <c r="IXF23" s="249"/>
      <c r="IXG23" s="249"/>
      <c r="IXH23" s="249"/>
      <c r="IXI23" s="249"/>
      <c r="IXJ23" s="249"/>
      <c r="IXK23" s="249"/>
      <c r="IXL23" s="249"/>
      <c r="IXM23" s="249"/>
      <c r="IXN23" s="249"/>
      <c r="IXO23" s="249"/>
      <c r="IXP23" s="249"/>
      <c r="IXQ23" s="249"/>
      <c r="IXR23" s="249"/>
      <c r="IXS23" s="249"/>
      <c r="IXT23" s="249"/>
      <c r="IXU23" s="249"/>
      <c r="IXV23" s="249"/>
      <c r="IXW23" s="249"/>
      <c r="IXX23" s="249"/>
      <c r="IXY23" s="249"/>
      <c r="IXZ23" s="249"/>
      <c r="IYA23" s="249"/>
      <c r="IYB23" s="249"/>
      <c r="IYC23" s="249"/>
      <c r="IYD23" s="249"/>
      <c r="IYE23" s="249"/>
      <c r="IYF23" s="249"/>
      <c r="IYG23" s="249"/>
      <c r="IYH23" s="249"/>
      <c r="IYI23" s="249"/>
      <c r="IYJ23" s="249"/>
      <c r="IYK23" s="249"/>
      <c r="IYL23" s="249"/>
      <c r="IYM23" s="249"/>
      <c r="IYN23" s="249"/>
      <c r="IYO23" s="249"/>
      <c r="IYP23" s="249"/>
      <c r="IYQ23" s="249"/>
      <c r="IYR23" s="249"/>
      <c r="IYS23" s="249"/>
      <c r="IYT23" s="249"/>
      <c r="IYU23" s="249"/>
      <c r="IYV23" s="249"/>
      <c r="IYW23" s="249"/>
      <c r="IYX23" s="249"/>
      <c r="IYY23" s="249"/>
      <c r="IYZ23" s="249"/>
      <c r="IZA23" s="249"/>
      <c r="IZB23" s="249"/>
      <c r="IZC23" s="249"/>
      <c r="IZD23" s="249"/>
      <c r="IZE23" s="249"/>
      <c r="IZF23" s="249"/>
      <c r="IZG23" s="249"/>
      <c r="IZH23" s="249"/>
      <c r="IZI23" s="249"/>
      <c r="IZJ23" s="249"/>
      <c r="IZK23" s="249"/>
      <c r="IZL23" s="249"/>
      <c r="IZM23" s="249"/>
      <c r="IZN23" s="249"/>
      <c r="IZO23" s="249"/>
      <c r="IZP23" s="249"/>
      <c r="IZQ23" s="249"/>
      <c r="IZR23" s="249"/>
      <c r="IZS23" s="249"/>
      <c r="IZT23" s="249"/>
      <c r="IZU23" s="249"/>
      <c r="IZV23" s="249"/>
      <c r="IZW23" s="249"/>
      <c r="IZX23" s="249"/>
      <c r="IZY23" s="249"/>
      <c r="IZZ23" s="249"/>
      <c r="JAA23" s="249"/>
      <c r="JAB23" s="249"/>
      <c r="JAC23" s="249"/>
      <c r="JAD23" s="249"/>
      <c r="JAE23" s="249"/>
      <c r="JAF23" s="249"/>
      <c r="JAG23" s="249"/>
      <c r="JAH23" s="249"/>
      <c r="JAI23" s="249"/>
      <c r="JAJ23" s="249"/>
      <c r="JAK23" s="249"/>
      <c r="JAL23" s="249"/>
      <c r="JAM23" s="249"/>
      <c r="JAN23" s="249"/>
      <c r="JAO23" s="249"/>
      <c r="JAP23" s="249"/>
      <c r="JAQ23" s="249"/>
      <c r="JAR23" s="249"/>
      <c r="JAS23" s="249"/>
      <c r="JAT23" s="249"/>
      <c r="JAU23" s="249"/>
      <c r="JAV23" s="249"/>
      <c r="JAW23" s="249"/>
      <c r="JAX23" s="249"/>
      <c r="JAY23" s="249"/>
      <c r="JAZ23" s="249"/>
      <c r="JBA23" s="249"/>
      <c r="JBB23" s="249"/>
      <c r="JBC23" s="249"/>
      <c r="JBD23" s="249"/>
      <c r="JBE23" s="249"/>
      <c r="JBF23" s="249"/>
      <c r="JBG23" s="249"/>
      <c r="JBH23" s="249"/>
      <c r="JBI23" s="249"/>
      <c r="JBJ23" s="249"/>
      <c r="JBK23" s="249"/>
      <c r="JBL23" s="249"/>
      <c r="JBM23" s="249"/>
      <c r="JBN23" s="249"/>
      <c r="JBO23" s="249"/>
      <c r="JBP23" s="249"/>
      <c r="JBQ23" s="249"/>
      <c r="JBR23" s="249"/>
      <c r="JBS23" s="249"/>
      <c r="JBT23" s="249"/>
      <c r="JBU23" s="249"/>
      <c r="JBV23" s="249"/>
      <c r="JBW23" s="249"/>
      <c r="JBX23" s="249"/>
      <c r="JBY23" s="249"/>
      <c r="JBZ23" s="249"/>
      <c r="JCA23" s="249"/>
      <c r="JCB23" s="249"/>
      <c r="JCC23" s="249"/>
      <c r="JCD23" s="249"/>
      <c r="JCE23" s="249"/>
      <c r="JCF23" s="249"/>
      <c r="JCG23" s="249"/>
      <c r="JCH23" s="249"/>
      <c r="JCI23" s="249"/>
      <c r="JCJ23" s="249"/>
      <c r="JCK23" s="249"/>
      <c r="JCL23" s="249"/>
      <c r="JCM23" s="249"/>
      <c r="JCN23" s="249"/>
      <c r="JCO23" s="249"/>
      <c r="JCP23" s="249"/>
      <c r="JCQ23" s="249"/>
      <c r="JCR23" s="249"/>
      <c r="JCS23" s="249"/>
      <c r="JCT23" s="249"/>
      <c r="JCU23" s="249"/>
      <c r="JCV23" s="249"/>
      <c r="JCW23" s="249"/>
      <c r="JCX23" s="249"/>
      <c r="JCY23" s="249"/>
      <c r="JCZ23" s="249"/>
      <c r="JDA23" s="249"/>
      <c r="JDB23" s="249"/>
      <c r="JDC23" s="249"/>
      <c r="JDD23" s="249"/>
      <c r="JDE23" s="249"/>
      <c r="JDF23" s="249"/>
      <c r="JDG23" s="249"/>
      <c r="JDH23" s="249"/>
      <c r="JDI23" s="249"/>
      <c r="JDJ23" s="249"/>
      <c r="JDK23" s="249"/>
      <c r="JDL23" s="249"/>
      <c r="JDM23" s="249"/>
      <c r="JDN23" s="249"/>
      <c r="JDO23" s="249"/>
      <c r="JDP23" s="249"/>
      <c r="JDQ23" s="249"/>
      <c r="JDR23" s="249"/>
      <c r="JDS23" s="249"/>
      <c r="JDT23" s="249"/>
      <c r="JDU23" s="249"/>
      <c r="JDV23" s="249"/>
      <c r="JDW23" s="249"/>
      <c r="JDX23" s="249"/>
      <c r="JDY23" s="249"/>
      <c r="JDZ23" s="249"/>
      <c r="JEA23" s="249"/>
      <c r="JEB23" s="249"/>
      <c r="JEC23" s="249"/>
      <c r="JED23" s="249"/>
      <c r="JEE23" s="249"/>
      <c r="JEF23" s="249"/>
      <c r="JEG23" s="249"/>
      <c r="JEH23" s="249"/>
      <c r="JEI23" s="249"/>
      <c r="JEJ23" s="249"/>
      <c r="JEK23" s="249"/>
      <c r="JEL23" s="249"/>
      <c r="JEM23" s="249"/>
      <c r="JEN23" s="249"/>
      <c r="JEO23" s="249"/>
      <c r="JEP23" s="249"/>
      <c r="JEQ23" s="249"/>
      <c r="JER23" s="249"/>
      <c r="JES23" s="249"/>
      <c r="JET23" s="249"/>
      <c r="JEU23" s="249"/>
      <c r="JEV23" s="249"/>
      <c r="JEW23" s="249"/>
      <c r="JEX23" s="249"/>
      <c r="JEY23" s="249"/>
      <c r="JEZ23" s="249"/>
      <c r="JFA23" s="249"/>
      <c r="JFB23" s="249"/>
      <c r="JFC23" s="249"/>
      <c r="JFD23" s="249"/>
      <c r="JFE23" s="249"/>
      <c r="JFF23" s="249"/>
      <c r="JFG23" s="249"/>
      <c r="JFH23" s="249"/>
      <c r="JFI23" s="249"/>
      <c r="JFJ23" s="249"/>
      <c r="JFK23" s="249"/>
      <c r="JFL23" s="249"/>
      <c r="JFM23" s="249"/>
      <c r="JFN23" s="249"/>
      <c r="JFO23" s="249"/>
      <c r="JFP23" s="249"/>
      <c r="JFQ23" s="249"/>
      <c r="JFR23" s="249"/>
      <c r="JFS23" s="249"/>
      <c r="JFT23" s="249"/>
      <c r="JFU23" s="249"/>
      <c r="JFV23" s="249"/>
      <c r="JFW23" s="249"/>
      <c r="JFX23" s="249"/>
      <c r="JFY23" s="249"/>
      <c r="JFZ23" s="249"/>
      <c r="JGA23" s="249"/>
      <c r="JGB23" s="249"/>
      <c r="JGC23" s="249"/>
      <c r="JGD23" s="249"/>
      <c r="JGE23" s="249"/>
      <c r="JGF23" s="249"/>
      <c r="JGG23" s="249"/>
      <c r="JGH23" s="249"/>
      <c r="JGI23" s="249"/>
      <c r="JGJ23" s="249"/>
      <c r="JGK23" s="249"/>
      <c r="JGL23" s="249"/>
      <c r="JGM23" s="249"/>
      <c r="JGN23" s="249"/>
      <c r="JGO23" s="249"/>
      <c r="JGP23" s="249"/>
      <c r="JGQ23" s="249"/>
      <c r="JGR23" s="249"/>
      <c r="JGS23" s="249"/>
      <c r="JGT23" s="249"/>
      <c r="JGU23" s="249"/>
      <c r="JGV23" s="249"/>
      <c r="JGW23" s="249"/>
      <c r="JGX23" s="249"/>
      <c r="JGY23" s="249"/>
      <c r="JGZ23" s="249"/>
      <c r="JHA23" s="249"/>
      <c r="JHB23" s="249"/>
      <c r="JHC23" s="249"/>
      <c r="JHD23" s="249"/>
      <c r="JHE23" s="249"/>
      <c r="JHF23" s="249"/>
      <c r="JHG23" s="249"/>
      <c r="JHH23" s="249"/>
      <c r="JHI23" s="249"/>
      <c r="JHJ23" s="249"/>
      <c r="JHK23" s="249"/>
      <c r="JHL23" s="249"/>
      <c r="JHM23" s="249"/>
      <c r="JHN23" s="249"/>
      <c r="JHO23" s="249"/>
      <c r="JHP23" s="249"/>
      <c r="JHQ23" s="249"/>
      <c r="JHR23" s="249"/>
      <c r="JHS23" s="249"/>
      <c r="JHT23" s="249"/>
      <c r="JHU23" s="249"/>
      <c r="JHV23" s="249"/>
      <c r="JHW23" s="249"/>
      <c r="JHX23" s="249"/>
      <c r="JHY23" s="249"/>
      <c r="JHZ23" s="249"/>
      <c r="JIA23" s="249"/>
      <c r="JIB23" s="249"/>
      <c r="JIC23" s="249"/>
      <c r="JID23" s="249"/>
      <c r="JIE23" s="249"/>
      <c r="JIF23" s="249"/>
      <c r="JIG23" s="249"/>
      <c r="JIH23" s="249"/>
      <c r="JII23" s="249"/>
      <c r="JIJ23" s="249"/>
      <c r="JIK23" s="249"/>
      <c r="JIL23" s="249"/>
      <c r="JIM23" s="249"/>
      <c r="JIN23" s="249"/>
      <c r="JIO23" s="249"/>
      <c r="JIP23" s="249"/>
      <c r="JIQ23" s="249"/>
      <c r="JIR23" s="249"/>
      <c r="JIS23" s="249"/>
      <c r="JIT23" s="249"/>
      <c r="JIU23" s="249"/>
      <c r="JIV23" s="249"/>
      <c r="JIW23" s="249"/>
      <c r="JIX23" s="249"/>
      <c r="JIY23" s="249"/>
      <c r="JIZ23" s="249"/>
      <c r="JJA23" s="249"/>
      <c r="JJB23" s="249"/>
      <c r="JJC23" s="249"/>
      <c r="JJD23" s="249"/>
      <c r="JJE23" s="249"/>
      <c r="JJF23" s="249"/>
      <c r="JJG23" s="249"/>
      <c r="JJH23" s="249"/>
      <c r="JJI23" s="249"/>
      <c r="JJJ23" s="249"/>
      <c r="JJK23" s="249"/>
      <c r="JJL23" s="249"/>
      <c r="JJM23" s="249"/>
      <c r="JJN23" s="249"/>
      <c r="JJO23" s="249"/>
      <c r="JJP23" s="249"/>
      <c r="JJQ23" s="249"/>
      <c r="JJR23" s="249"/>
      <c r="JJS23" s="249"/>
      <c r="JJT23" s="249"/>
      <c r="JJU23" s="249"/>
      <c r="JJV23" s="249"/>
      <c r="JJW23" s="249"/>
      <c r="JJX23" s="249"/>
      <c r="JJY23" s="249"/>
      <c r="JJZ23" s="249"/>
      <c r="JKA23" s="249"/>
      <c r="JKB23" s="249"/>
      <c r="JKC23" s="249"/>
      <c r="JKD23" s="249"/>
      <c r="JKE23" s="249"/>
      <c r="JKF23" s="249"/>
      <c r="JKG23" s="249"/>
      <c r="JKH23" s="249"/>
      <c r="JKI23" s="249"/>
      <c r="JKJ23" s="249"/>
      <c r="JKK23" s="249"/>
      <c r="JKL23" s="249"/>
      <c r="JKM23" s="249"/>
      <c r="JKN23" s="249"/>
      <c r="JKO23" s="249"/>
      <c r="JKP23" s="249"/>
      <c r="JKQ23" s="249"/>
      <c r="JKR23" s="249"/>
      <c r="JKS23" s="249"/>
      <c r="JKT23" s="249"/>
      <c r="JKU23" s="249"/>
      <c r="JKV23" s="249"/>
      <c r="JKW23" s="249"/>
      <c r="JKX23" s="249"/>
      <c r="JKY23" s="249"/>
      <c r="JKZ23" s="249"/>
      <c r="JLA23" s="249"/>
      <c r="JLB23" s="249"/>
      <c r="JLC23" s="249"/>
      <c r="JLD23" s="249"/>
      <c r="JLE23" s="249"/>
      <c r="JLF23" s="249"/>
      <c r="JLG23" s="249"/>
      <c r="JLH23" s="249"/>
      <c r="JLI23" s="249"/>
      <c r="JLJ23" s="249"/>
      <c r="JLK23" s="249"/>
      <c r="JLL23" s="249"/>
      <c r="JLM23" s="249"/>
      <c r="JLN23" s="249"/>
      <c r="JLO23" s="249"/>
      <c r="JLP23" s="249"/>
      <c r="JLQ23" s="249"/>
      <c r="JLR23" s="249"/>
      <c r="JLS23" s="249"/>
      <c r="JLT23" s="249"/>
      <c r="JLU23" s="249"/>
      <c r="JLV23" s="249"/>
      <c r="JLW23" s="249"/>
      <c r="JLX23" s="249"/>
      <c r="JLY23" s="249"/>
      <c r="JLZ23" s="249"/>
      <c r="JMA23" s="249"/>
      <c r="JMB23" s="249"/>
      <c r="JMC23" s="249"/>
      <c r="JMD23" s="249"/>
      <c r="JME23" s="249"/>
      <c r="JMF23" s="249"/>
      <c r="JMG23" s="249"/>
      <c r="JMH23" s="249"/>
      <c r="JMI23" s="249"/>
      <c r="JMJ23" s="249"/>
      <c r="JMK23" s="249"/>
      <c r="JML23" s="249"/>
      <c r="JMM23" s="249"/>
      <c r="JMN23" s="249"/>
      <c r="JMO23" s="249"/>
      <c r="JMP23" s="249"/>
      <c r="JMQ23" s="249"/>
      <c r="JMR23" s="249"/>
      <c r="JMS23" s="249"/>
      <c r="JMT23" s="249"/>
      <c r="JMU23" s="249"/>
      <c r="JMV23" s="249"/>
      <c r="JMW23" s="249"/>
      <c r="JMX23" s="249"/>
      <c r="JMY23" s="249"/>
      <c r="JMZ23" s="249"/>
      <c r="JNA23" s="249"/>
      <c r="JNB23" s="249"/>
      <c r="JNC23" s="249"/>
      <c r="JND23" s="249"/>
      <c r="JNE23" s="249"/>
      <c r="JNF23" s="249"/>
      <c r="JNG23" s="249"/>
      <c r="JNH23" s="249"/>
      <c r="JNI23" s="249"/>
      <c r="JNJ23" s="249"/>
      <c r="JNK23" s="249"/>
      <c r="JNL23" s="249"/>
      <c r="JNM23" s="249"/>
      <c r="JNN23" s="249"/>
      <c r="JNO23" s="249"/>
      <c r="JNP23" s="249"/>
      <c r="JNQ23" s="249"/>
      <c r="JNR23" s="249"/>
      <c r="JNS23" s="249"/>
      <c r="JNT23" s="249"/>
      <c r="JNU23" s="249"/>
      <c r="JNV23" s="249"/>
      <c r="JNW23" s="249"/>
      <c r="JNX23" s="249"/>
      <c r="JNY23" s="249"/>
      <c r="JNZ23" s="249"/>
      <c r="JOA23" s="249"/>
      <c r="JOB23" s="249"/>
      <c r="JOC23" s="249"/>
      <c r="JOD23" s="249"/>
      <c r="JOE23" s="249"/>
      <c r="JOF23" s="249"/>
      <c r="JOG23" s="249"/>
      <c r="JOH23" s="249"/>
      <c r="JOI23" s="249"/>
      <c r="JOJ23" s="249"/>
      <c r="JOK23" s="249"/>
      <c r="JOL23" s="249"/>
      <c r="JOM23" s="249"/>
      <c r="JON23" s="249"/>
      <c r="JOO23" s="249"/>
      <c r="JOP23" s="249"/>
      <c r="JOQ23" s="249"/>
      <c r="JOR23" s="249"/>
      <c r="JOS23" s="249"/>
      <c r="JOT23" s="249"/>
      <c r="JOU23" s="249"/>
      <c r="JOV23" s="249"/>
      <c r="JOW23" s="249"/>
      <c r="JOX23" s="249"/>
      <c r="JOY23" s="249"/>
      <c r="JOZ23" s="249"/>
      <c r="JPA23" s="249"/>
      <c r="JPB23" s="249"/>
      <c r="JPC23" s="249"/>
      <c r="JPD23" s="249"/>
      <c r="JPE23" s="249"/>
      <c r="JPF23" s="249"/>
      <c r="JPG23" s="249"/>
      <c r="JPH23" s="249"/>
      <c r="JPI23" s="249"/>
      <c r="JPJ23" s="249"/>
      <c r="JPK23" s="249"/>
      <c r="JPL23" s="249"/>
      <c r="JPM23" s="249"/>
      <c r="JPN23" s="249"/>
      <c r="JPO23" s="249"/>
      <c r="JPP23" s="249"/>
      <c r="JPQ23" s="249"/>
      <c r="JPR23" s="249"/>
      <c r="JPS23" s="249"/>
      <c r="JPT23" s="249"/>
      <c r="JPU23" s="249"/>
      <c r="JPV23" s="249"/>
      <c r="JPW23" s="249"/>
      <c r="JPX23" s="249"/>
      <c r="JPY23" s="249"/>
      <c r="JPZ23" s="249"/>
      <c r="JQA23" s="249"/>
      <c r="JQB23" s="249"/>
      <c r="JQC23" s="249"/>
      <c r="JQD23" s="249"/>
      <c r="JQE23" s="249"/>
      <c r="JQF23" s="249"/>
      <c r="JQG23" s="249"/>
      <c r="JQH23" s="249"/>
      <c r="JQI23" s="249"/>
      <c r="JQJ23" s="249"/>
      <c r="JQK23" s="249"/>
      <c r="JQL23" s="249"/>
      <c r="JQM23" s="249"/>
      <c r="JQN23" s="249"/>
      <c r="JQO23" s="249"/>
      <c r="JQP23" s="249"/>
      <c r="JQQ23" s="249"/>
      <c r="JQR23" s="249"/>
      <c r="JQS23" s="249"/>
      <c r="JQT23" s="249"/>
      <c r="JQU23" s="249"/>
      <c r="JQV23" s="249"/>
      <c r="JQW23" s="249"/>
      <c r="JQX23" s="249"/>
      <c r="JQY23" s="249"/>
      <c r="JQZ23" s="249"/>
      <c r="JRA23" s="249"/>
      <c r="JRB23" s="249"/>
      <c r="JRC23" s="249"/>
      <c r="JRD23" s="249"/>
      <c r="JRE23" s="249"/>
      <c r="JRF23" s="249"/>
      <c r="JRG23" s="249"/>
      <c r="JRH23" s="249"/>
      <c r="JRI23" s="249"/>
      <c r="JRJ23" s="249"/>
      <c r="JRK23" s="249"/>
      <c r="JRL23" s="249"/>
      <c r="JRM23" s="249"/>
      <c r="JRN23" s="249"/>
      <c r="JRO23" s="249"/>
      <c r="JRP23" s="249"/>
      <c r="JRQ23" s="249"/>
      <c r="JRR23" s="249"/>
      <c r="JRS23" s="249"/>
      <c r="JRT23" s="249"/>
      <c r="JRU23" s="249"/>
      <c r="JRV23" s="249"/>
      <c r="JRW23" s="249"/>
      <c r="JRX23" s="249"/>
      <c r="JRY23" s="249"/>
      <c r="JRZ23" s="249"/>
      <c r="JSA23" s="249"/>
      <c r="JSB23" s="249"/>
      <c r="JSC23" s="249"/>
      <c r="JSD23" s="249"/>
      <c r="JSE23" s="249"/>
      <c r="JSF23" s="249"/>
      <c r="JSG23" s="249"/>
      <c r="JSH23" s="249"/>
      <c r="JSI23" s="249"/>
      <c r="JSJ23" s="249"/>
      <c r="JSK23" s="249"/>
      <c r="JSL23" s="249"/>
      <c r="JSM23" s="249"/>
      <c r="JSN23" s="249"/>
      <c r="JSO23" s="249"/>
      <c r="JSP23" s="249"/>
      <c r="JSQ23" s="249"/>
      <c r="JSR23" s="249"/>
      <c r="JSS23" s="249"/>
      <c r="JST23" s="249"/>
      <c r="JSU23" s="249"/>
      <c r="JSV23" s="249"/>
      <c r="JSW23" s="249"/>
      <c r="JSX23" s="249"/>
      <c r="JSY23" s="249"/>
      <c r="JSZ23" s="249"/>
      <c r="JTA23" s="249"/>
      <c r="JTB23" s="249"/>
      <c r="JTC23" s="249"/>
      <c r="JTD23" s="249"/>
      <c r="JTE23" s="249"/>
      <c r="JTF23" s="249"/>
      <c r="JTG23" s="249"/>
      <c r="JTH23" s="249"/>
      <c r="JTI23" s="249"/>
      <c r="JTJ23" s="249"/>
      <c r="JTK23" s="249"/>
      <c r="JTL23" s="249"/>
      <c r="JTM23" s="249"/>
      <c r="JTN23" s="249"/>
      <c r="JTO23" s="249"/>
      <c r="JTP23" s="249"/>
      <c r="JTQ23" s="249"/>
      <c r="JTR23" s="249"/>
      <c r="JTS23" s="249"/>
      <c r="JTT23" s="249"/>
      <c r="JTU23" s="249"/>
      <c r="JTV23" s="249"/>
      <c r="JTW23" s="249"/>
      <c r="JTX23" s="249"/>
      <c r="JTY23" s="249"/>
      <c r="JTZ23" s="249"/>
      <c r="JUA23" s="249"/>
      <c r="JUB23" s="249"/>
      <c r="JUC23" s="249"/>
      <c r="JUD23" s="249"/>
      <c r="JUE23" s="249"/>
      <c r="JUF23" s="249"/>
      <c r="JUG23" s="249"/>
      <c r="JUH23" s="249"/>
      <c r="JUI23" s="249"/>
      <c r="JUJ23" s="249"/>
      <c r="JUK23" s="249"/>
      <c r="JUL23" s="249"/>
      <c r="JUM23" s="249"/>
      <c r="JUN23" s="249"/>
      <c r="JUO23" s="249"/>
      <c r="JUP23" s="249"/>
      <c r="JUQ23" s="249"/>
      <c r="JUR23" s="249"/>
      <c r="JUS23" s="249"/>
      <c r="JUT23" s="249"/>
      <c r="JUU23" s="249"/>
      <c r="JUV23" s="249"/>
      <c r="JUW23" s="249"/>
      <c r="JUX23" s="249"/>
      <c r="JUY23" s="249"/>
      <c r="JUZ23" s="249"/>
      <c r="JVA23" s="249"/>
      <c r="JVB23" s="249"/>
      <c r="JVC23" s="249"/>
      <c r="JVD23" s="249"/>
      <c r="JVE23" s="249"/>
      <c r="JVF23" s="249"/>
      <c r="JVG23" s="249"/>
      <c r="JVH23" s="249"/>
      <c r="JVI23" s="249"/>
      <c r="JVJ23" s="249"/>
      <c r="JVK23" s="249"/>
      <c r="JVL23" s="249"/>
      <c r="JVM23" s="249"/>
      <c r="JVN23" s="249"/>
      <c r="JVO23" s="249"/>
      <c r="JVP23" s="249"/>
      <c r="JVQ23" s="249"/>
      <c r="JVR23" s="249"/>
      <c r="JVS23" s="249"/>
      <c r="JVT23" s="249"/>
      <c r="JVU23" s="249"/>
      <c r="JVV23" s="249"/>
      <c r="JVW23" s="249"/>
      <c r="JVX23" s="249"/>
      <c r="JVY23" s="249"/>
      <c r="JVZ23" s="249"/>
      <c r="JWA23" s="249"/>
      <c r="JWB23" s="249"/>
      <c r="JWC23" s="249"/>
      <c r="JWD23" s="249"/>
      <c r="JWE23" s="249"/>
      <c r="JWF23" s="249"/>
      <c r="JWG23" s="249"/>
      <c r="JWH23" s="249"/>
      <c r="JWI23" s="249"/>
      <c r="JWJ23" s="249"/>
      <c r="JWK23" s="249"/>
      <c r="JWL23" s="249"/>
      <c r="JWM23" s="249"/>
      <c r="JWN23" s="249"/>
      <c r="JWO23" s="249"/>
      <c r="JWP23" s="249"/>
      <c r="JWQ23" s="249"/>
      <c r="JWR23" s="249"/>
      <c r="JWS23" s="249"/>
      <c r="JWT23" s="249"/>
      <c r="JWU23" s="249"/>
      <c r="JWV23" s="249"/>
      <c r="JWW23" s="249"/>
      <c r="JWX23" s="249"/>
      <c r="JWY23" s="249"/>
      <c r="JWZ23" s="249"/>
      <c r="JXA23" s="249"/>
      <c r="JXB23" s="249"/>
      <c r="JXC23" s="249"/>
      <c r="JXD23" s="249"/>
      <c r="JXE23" s="249"/>
      <c r="JXF23" s="249"/>
      <c r="JXG23" s="249"/>
      <c r="JXH23" s="249"/>
      <c r="JXI23" s="249"/>
      <c r="JXJ23" s="249"/>
      <c r="JXK23" s="249"/>
      <c r="JXL23" s="249"/>
      <c r="JXM23" s="249"/>
      <c r="JXN23" s="249"/>
      <c r="JXO23" s="249"/>
      <c r="JXP23" s="249"/>
      <c r="JXQ23" s="249"/>
      <c r="JXR23" s="249"/>
      <c r="JXS23" s="249"/>
      <c r="JXT23" s="249"/>
      <c r="JXU23" s="249"/>
      <c r="JXV23" s="249"/>
      <c r="JXW23" s="249"/>
      <c r="JXX23" s="249"/>
      <c r="JXY23" s="249"/>
      <c r="JXZ23" s="249"/>
      <c r="JYA23" s="249"/>
      <c r="JYB23" s="249"/>
      <c r="JYC23" s="249"/>
      <c r="JYD23" s="249"/>
      <c r="JYE23" s="249"/>
      <c r="JYF23" s="249"/>
      <c r="JYG23" s="249"/>
      <c r="JYH23" s="249"/>
      <c r="JYI23" s="249"/>
      <c r="JYJ23" s="249"/>
      <c r="JYK23" s="249"/>
      <c r="JYL23" s="249"/>
      <c r="JYM23" s="249"/>
      <c r="JYN23" s="249"/>
      <c r="JYO23" s="249"/>
      <c r="JYP23" s="249"/>
      <c r="JYQ23" s="249"/>
      <c r="JYR23" s="249"/>
      <c r="JYS23" s="249"/>
      <c r="JYT23" s="249"/>
      <c r="JYU23" s="249"/>
      <c r="JYV23" s="249"/>
      <c r="JYW23" s="249"/>
      <c r="JYX23" s="249"/>
      <c r="JYY23" s="249"/>
      <c r="JYZ23" s="249"/>
      <c r="JZA23" s="249"/>
      <c r="JZB23" s="249"/>
      <c r="JZC23" s="249"/>
      <c r="JZD23" s="249"/>
      <c r="JZE23" s="249"/>
      <c r="JZF23" s="249"/>
      <c r="JZG23" s="249"/>
      <c r="JZH23" s="249"/>
      <c r="JZI23" s="249"/>
      <c r="JZJ23" s="249"/>
      <c r="JZK23" s="249"/>
      <c r="JZL23" s="249"/>
      <c r="JZM23" s="249"/>
      <c r="JZN23" s="249"/>
      <c r="JZO23" s="249"/>
      <c r="JZP23" s="249"/>
      <c r="JZQ23" s="249"/>
      <c r="JZR23" s="249"/>
      <c r="JZS23" s="249"/>
      <c r="JZT23" s="249"/>
      <c r="JZU23" s="249"/>
      <c r="JZV23" s="249"/>
      <c r="JZW23" s="249"/>
      <c r="JZX23" s="249"/>
      <c r="JZY23" s="249"/>
      <c r="JZZ23" s="249"/>
      <c r="KAA23" s="249"/>
      <c r="KAB23" s="249"/>
      <c r="KAC23" s="249"/>
      <c r="KAD23" s="249"/>
      <c r="KAE23" s="249"/>
      <c r="KAF23" s="249"/>
      <c r="KAG23" s="249"/>
      <c r="KAH23" s="249"/>
      <c r="KAI23" s="249"/>
      <c r="KAJ23" s="249"/>
      <c r="KAK23" s="249"/>
      <c r="KAL23" s="249"/>
      <c r="KAM23" s="249"/>
      <c r="KAN23" s="249"/>
      <c r="KAO23" s="249"/>
      <c r="KAP23" s="249"/>
      <c r="KAQ23" s="249"/>
      <c r="KAR23" s="249"/>
      <c r="KAS23" s="249"/>
      <c r="KAT23" s="249"/>
      <c r="KAU23" s="249"/>
      <c r="KAV23" s="249"/>
      <c r="KAW23" s="249"/>
      <c r="KAX23" s="249"/>
      <c r="KAY23" s="249"/>
      <c r="KAZ23" s="249"/>
      <c r="KBA23" s="249"/>
      <c r="KBB23" s="249"/>
      <c r="KBC23" s="249"/>
      <c r="KBD23" s="249"/>
      <c r="KBE23" s="249"/>
      <c r="KBF23" s="249"/>
      <c r="KBG23" s="249"/>
      <c r="KBH23" s="249"/>
      <c r="KBI23" s="249"/>
      <c r="KBJ23" s="249"/>
      <c r="KBK23" s="249"/>
      <c r="KBL23" s="249"/>
      <c r="KBM23" s="249"/>
      <c r="KBN23" s="249"/>
      <c r="KBO23" s="249"/>
      <c r="KBP23" s="249"/>
      <c r="KBQ23" s="249"/>
      <c r="KBR23" s="249"/>
      <c r="KBS23" s="249"/>
      <c r="KBT23" s="249"/>
      <c r="KBU23" s="249"/>
      <c r="KBV23" s="249"/>
      <c r="KBW23" s="249"/>
      <c r="KBX23" s="249"/>
      <c r="KBY23" s="249"/>
      <c r="KBZ23" s="249"/>
      <c r="KCA23" s="249"/>
      <c r="KCB23" s="249"/>
      <c r="KCC23" s="249"/>
      <c r="KCD23" s="249"/>
      <c r="KCE23" s="249"/>
      <c r="KCF23" s="249"/>
      <c r="KCG23" s="249"/>
      <c r="KCH23" s="249"/>
      <c r="KCI23" s="249"/>
      <c r="KCJ23" s="249"/>
      <c r="KCK23" s="249"/>
      <c r="KCL23" s="249"/>
      <c r="KCM23" s="249"/>
      <c r="KCN23" s="249"/>
      <c r="KCO23" s="249"/>
      <c r="KCP23" s="249"/>
      <c r="KCQ23" s="249"/>
      <c r="KCR23" s="249"/>
      <c r="KCS23" s="249"/>
      <c r="KCT23" s="249"/>
      <c r="KCU23" s="249"/>
      <c r="KCV23" s="249"/>
      <c r="KCW23" s="249"/>
      <c r="KCX23" s="249"/>
      <c r="KCY23" s="249"/>
      <c r="KCZ23" s="249"/>
      <c r="KDA23" s="249"/>
      <c r="KDB23" s="249"/>
      <c r="KDC23" s="249"/>
      <c r="KDD23" s="249"/>
      <c r="KDE23" s="249"/>
      <c r="KDF23" s="249"/>
      <c r="KDG23" s="249"/>
      <c r="KDH23" s="249"/>
      <c r="KDI23" s="249"/>
      <c r="KDJ23" s="249"/>
      <c r="KDK23" s="249"/>
      <c r="KDL23" s="249"/>
      <c r="KDM23" s="249"/>
      <c r="KDN23" s="249"/>
      <c r="KDO23" s="249"/>
      <c r="KDP23" s="249"/>
      <c r="KDQ23" s="249"/>
      <c r="KDR23" s="249"/>
      <c r="KDS23" s="249"/>
      <c r="KDT23" s="249"/>
      <c r="KDU23" s="249"/>
      <c r="KDV23" s="249"/>
      <c r="KDW23" s="249"/>
      <c r="KDX23" s="249"/>
      <c r="KDY23" s="249"/>
      <c r="KDZ23" s="249"/>
      <c r="KEA23" s="249"/>
      <c r="KEB23" s="249"/>
      <c r="KEC23" s="249"/>
      <c r="KED23" s="249"/>
      <c r="KEE23" s="249"/>
      <c r="KEF23" s="249"/>
      <c r="KEG23" s="249"/>
      <c r="KEH23" s="249"/>
      <c r="KEI23" s="249"/>
      <c r="KEJ23" s="249"/>
      <c r="KEK23" s="249"/>
      <c r="KEL23" s="249"/>
      <c r="KEM23" s="249"/>
      <c r="KEN23" s="249"/>
      <c r="KEO23" s="249"/>
      <c r="KEP23" s="249"/>
      <c r="KEQ23" s="249"/>
      <c r="KER23" s="249"/>
      <c r="KES23" s="249"/>
      <c r="KET23" s="249"/>
      <c r="KEU23" s="249"/>
      <c r="KEV23" s="249"/>
      <c r="KEW23" s="249"/>
      <c r="KEX23" s="249"/>
      <c r="KEY23" s="249"/>
      <c r="KEZ23" s="249"/>
      <c r="KFA23" s="249"/>
      <c r="KFB23" s="249"/>
      <c r="KFC23" s="249"/>
      <c r="KFD23" s="249"/>
      <c r="KFE23" s="249"/>
      <c r="KFF23" s="249"/>
      <c r="KFG23" s="249"/>
      <c r="KFH23" s="249"/>
      <c r="KFI23" s="249"/>
      <c r="KFJ23" s="249"/>
      <c r="KFK23" s="249"/>
      <c r="KFL23" s="249"/>
      <c r="KFM23" s="249"/>
      <c r="KFN23" s="249"/>
      <c r="KFO23" s="249"/>
      <c r="KFP23" s="249"/>
      <c r="KFQ23" s="249"/>
      <c r="KFR23" s="249"/>
      <c r="KFS23" s="249"/>
      <c r="KFT23" s="249"/>
      <c r="KFU23" s="249"/>
      <c r="KFV23" s="249"/>
      <c r="KFW23" s="249"/>
      <c r="KFX23" s="249"/>
      <c r="KFY23" s="249"/>
      <c r="KFZ23" s="249"/>
      <c r="KGA23" s="249"/>
      <c r="KGB23" s="249"/>
      <c r="KGC23" s="249"/>
      <c r="KGD23" s="249"/>
      <c r="KGE23" s="249"/>
      <c r="KGF23" s="249"/>
      <c r="KGG23" s="249"/>
      <c r="KGH23" s="249"/>
      <c r="KGI23" s="249"/>
      <c r="KGJ23" s="249"/>
      <c r="KGK23" s="249"/>
      <c r="KGL23" s="249"/>
      <c r="KGM23" s="249"/>
      <c r="KGN23" s="249"/>
      <c r="KGO23" s="249"/>
      <c r="KGP23" s="249"/>
      <c r="KGQ23" s="249"/>
      <c r="KGR23" s="249"/>
      <c r="KGS23" s="249"/>
      <c r="KGT23" s="249"/>
      <c r="KGU23" s="249"/>
      <c r="KGV23" s="249"/>
      <c r="KGW23" s="249"/>
      <c r="KGX23" s="249"/>
      <c r="KGY23" s="249"/>
      <c r="KGZ23" s="249"/>
      <c r="KHA23" s="249"/>
      <c r="KHB23" s="249"/>
      <c r="KHC23" s="249"/>
      <c r="KHD23" s="249"/>
      <c r="KHE23" s="249"/>
      <c r="KHF23" s="249"/>
      <c r="KHG23" s="249"/>
      <c r="KHH23" s="249"/>
      <c r="KHI23" s="249"/>
      <c r="KHJ23" s="249"/>
      <c r="KHK23" s="249"/>
      <c r="KHL23" s="249"/>
      <c r="KHM23" s="249"/>
      <c r="KHN23" s="249"/>
      <c r="KHO23" s="249"/>
      <c r="KHP23" s="249"/>
      <c r="KHQ23" s="249"/>
      <c r="KHR23" s="249"/>
      <c r="KHS23" s="249"/>
      <c r="KHT23" s="249"/>
      <c r="KHU23" s="249"/>
      <c r="KHV23" s="249"/>
      <c r="KHW23" s="249"/>
      <c r="KHX23" s="249"/>
      <c r="KHY23" s="249"/>
      <c r="KHZ23" s="249"/>
      <c r="KIA23" s="249"/>
      <c r="KIB23" s="249"/>
      <c r="KIC23" s="249"/>
      <c r="KID23" s="249"/>
      <c r="KIE23" s="249"/>
      <c r="KIF23" s="249"/>
      <c r="KIG23" s="249"/>
      <c r="KIH23" s="249"/>
      <c r="KII23" s="249"/>
      <c r="KIJ23" s="249"/>
      <c r="KIK23" s="249"/>
      <c r="KIL23" s="249"/>
      <c r="KIM23" s="249"/>
      <c r="KIN23" s="249"/>
      <c r="KIO23" s="249"/>
      <c r="KIP23" s="249"/>
      <c r="KIQ23" s="249"/>
      <c r="KIR23" s="249"/>
      <c r="KIS23" s="249"/>
      <c r="KIT23" s="249"/>
      <c r="KIU23" s="249"/>
      <c r="KIV23" s="249"/>
      <c r="KIW23" s="249"/>
      <c r="KIX23" s="249"/>
      <c r="KIY23" s="249"/>
      <c r="KIZ23" s="249"/>
      <c r="KJA23" s="249"/>
      <c r="KJB23" s="249"/>
      <c r="KJC23" s="249"/>
      <c r="KJD23" s="249"/>
      <c r="KJE23" s="249"/>
      <c r="KJF23" s="249"/>
      <c r="KJG23" s="249"/>
      <c r="KJH23" s="249"/>
      <c r="KJI23" s="249"/>
      <c r="KJJ23" s="249"/>
      <c r="KJK23" s="249"/>
      <c r="KJL23" s="249"/>
      <c r="KJM23" s="249"/>
      <c r="KJN23" s="249"/>
      <c r="KJO23" s="249"/>
      <c r="KJP23" s="249"/>
      <c r="KJQ23" s="249"/>
      <c r="KJR23" s="249"/>
      <c r="KJS23" s="249"/>
      <c r="KJT23" s="249"/>
      <c r="KJU23" s="249"/>
      <c r="KJV23" s="249"/>
      <c r="KJW23" s="249"/>
      <c r="KJX23" s="249"/>
      <c r="KJY23" s="249"/>
      <c r="KJZ23" s="249"/>
      <c r="KKA23" s="249"/>
      <c r="KKB23" s="249"/>
      <c r="KKC23" s="249"/>
      <c r="KKD23" s="249"/>
      <c r="KKE23" s="249"/>
      <c r="KKF23" s="249"/>
      <c r="KKG23" s="249"/>
      <c r="KKH23" s="249"/>
      <c r="KKI23" s="249"/>
      <c r="KKJ23" s="249"/>
      <c r="KKK23" s="249"/>
      <c r="KKL23" s="249"/>
      <c r="KKM23" s="249"/>
      <c r="KKN23" s="249"/>
      <c r="KKO23" s="249"/>
      <c r="KKP23" s="249"/>
      <c r="KKQ23" s="249"/>
      <c r="KKR23" s="249"/>
      <c r="KKS23" s="249"/>
      <c r="KKT23" s="249"/>
      <c r="KKU23" s="249"/>
      <c r="KKV23" s="249"/>
      <c r="KKW23" s="249"/>
      <c r="KKX23" s="249"/>
      <c r="KKY23" s="249"/>
      <c r="KKZ23" s="249"/>
      <c r="KLA23" s="249"/>
      <c r="KLB23" s="249"/>
      <c r="KLC23" s="249"/>
      <c r="KLD23" s="249"/>
      <c r="KLE23" s="249"/>
      <c r="KLF23" s="249"/>
      <c r="KLG23" s="249"/>
      <c r="KLH23" s="249"/>
      <c r="KLI23" s="249"/>
      <c r="KLJ23" s="249"/>
      <c r="KLK23" s="249"/>
      <c r="KLL23" s="249"/>
      <c r="KLM23" s="249"/>
      <c r="KLN23" s="249"/>
      <c r="KLO23" s="249"/>
      <c r="KLP23" s="249"/>
      <c r="KLQ23" s="249"/>
      <c r="KLR23" s="249"/>
      <c r="KLS23" s="249"/>
      <c r="KLT23" s="249"/>
      <c r="KLU23" s="249"/>
      <c r="KLV23" s="249"/>
      <c r="KLW23" s="249"/>
      <c r="KLX23" s="249"/>
      <c r="KLY23" s="249"/>
      <c r="KLZ23" s="249"/>
      <c r="KMA23" s="249"/>
      <c r="KMB23" s="249"/>
      <c r="KMC23" s="249"/>
      <c r="KMD23" s="249"/>
      <c r="KME23" s="249"/>
      <c r="KMF23" s="249"/>
      <c r="KMG23" s="249"/>
      <c r="KMH23" s="249"/>
      <c r="KMI23" s="249"/>
      <c r="KMJ23" s="249"/>
      <c r="KMK23" s="249"/>
      <c r="KML23" s="249"/>
      <c r="KMM23" s="249"/>
      <c r="KMN23" s="249"/>
      <c r="KMO23" s="249"/>
      <c r="KMP23" s="249"/>
      <c r="KMQ23" s="249"/>
      <c r="KMR23" s="249"/>
      <c r="KMS23" s="249"/>
      <c r="KMT23" s="249"/>
      <c r="KMU23" s="249"/>
      <c r="KMV23" s="249"/>
      <c r="KMW23" s="249"/>
      <c r="KMX23" s="249"/>
      <c r="KMY23" s="249"/>
      <c r="KMZ23" s="249"/>
      <c r="KNA23" s="249"/>
      <c r="KNB23" s="249"/>
      <c r="KNC23" s="249"/>
      <c r="KND23" s="249"/>
      <c r="KNE23" s="249"/>
      <c r="KNF23" s="249"/>
      <c r="KNG23" s="249"/>
      <c r="KNH23" s="249"/>
      <c r="KNI23" s="249"/>
      <c r="KNJ23" s="249"/>
      <c r="KNK23" s="249"/>
      <c r="KNL23" s="249"/>
      <c r="KNM23" s="249"/>
      <c r="KNN23" s="249"/>
      <c r="KNO23" s="249"/>
      <c r="KNP23" s="249"/>
      <c r="KNQ23" s="249"/>
      <c r="KNR23" s="249"/>
      <c r="KNS23" s="249"/>
      <c r="KNT23" s="249"/>
      <c r="KNU23" s="249"/>
      <c r="KNV23" s="249"/>
      <c r="KNW23" s="249"/>
      <c r="KNX23" s="249"/>
      <c r="KNY23" s="249"/>
      <c r="KNZ23" s="249"/>
      <c r="KOA23" s="249"/>
      <c r="KOB23" s="249"/>
      <c r="KOC23" s="249"/>
      <c r="KOD23" s="249"/>
      <c r="KOE23" s="249"/>
      <c r="KOF23" s="249"/>
      <c r="KOG23" s="249"/>
      <c r="KOH23" s="249"/>
      <c r="KOI23" s="249"/>
      <c r="KOJ23" s="249"/>
      <c r="KOK23" s="249"/>
      <c r="KOL23" s="249"/>
      <c r="KOM23" s="249"/>
      <c r="KON23" s="249"/>
      <c r="KOO23" s="249"/>
      <c r="KOP23" s="249"/>
      <c r="KOQ23" s="249"/>
      <c r="KOR23" s="249"/>
      <c r="KOS23" s="249"/>
      <c r="KOT23" s="249"/>
      <c r="KOU23" s="249"/>
      <c r="KOV23" s="249"/>
      <c r="KOW23" s="249"/>
      <c r="KOX23" s="249"/>
      <c r="KOY23" s="249"/>
      <c r="KOZ23" s="249"/>
      <c r="KPA23" s="249"/>
      <c r="KPB23" s="249"/>
      <c r="KPC23" s="249"/>
      <c r="KPD23" s="249"/>
      <c r="KPE23" s="249"/>
      <c r="KPF23" s="249"/>
      <c r="KPG23" s="249"/>
      <c r="KPH23" s="249"/>
      <c r="KPI23" s="249"/>
      <c r="KPJ23" s="249"/>
      <c r="KPK23" s="249"/>
      <c r="KPL23" s="249"/>
      <c r="KPM23" s="249"/>
      <c r="KPN23" s="249"/>
      <c r="KPO23" s="249"/>
      <c r="KPP23" s="249"/>
      <c r="KPQ23" s="249"/>
      <c r="KPR23" s="249"/>
      <c r="KPS23" s="249"/>
      <c r="KPT23" s="249"/>
      <c r="KPU23" s="249"/>
      <c r="KPV23" s="249"/>
      <c r="KPW23" s="249"/>
      <c r="KPX23" s="249"/>
      <c r="KPY23" s="249"/>
      <c r="KPZ23" s="249"/>
      <c r="KQA23" s="249"/>
      <c r="KQB23" s="249"/>
      <c r="KQC23" s="249"/>
      <c r="KQD23" s="249"/>
      <c r="KQE23" s="249"/>
      <c r="KQF23" s="249"/>
      <c r="KQG23" s="249"/>
      <c r="KQH23" s="249"/>
      <c r="KQI23" s="249"/>
      <c r="KQJ23" s="249"/>
      <c r="KQK23" s="249"/>
      <c r="KQL23" s="249"/>
      <c r="KQM23" s="249"/>
      <c r="KQN23" s="249"/>
      <c r="KQO23" s="249"/>
      <c r="KQP23" s="249"/>
      <c r="KQQ23" s="249"/>
      <c r="KQR23" s="249"/>
      <c r="KQS23" s="249"/>
      <c r="KQT23" s="249"/>
      <c r="KQU23" s="249"/>
      <c r="KQV23" s="249"/>
      <c r="KQW23" s="249"/>
      <c r="KQX23" s="249"/>
      <c r="KQY23" s="249"/>
      <c r="KQZ23" s="249"/>
      <c r="KRA23" s="249"/>
      <c r="KRB23" s="249"/>
      <c r="KRC23" s="249"/>
      <c r="KRD23" s="249"/>
      <c r="KRE23" s="249"/>
      <c r="KRF23" s="249"/>
      <c r="KRG23" s="249"/>
      <c r="KRH23" s="249"/>
      <c r="KRI23" s="249"/>
      <c r="KRJ23" s="249"/>
      <c r="KRK23" s="249"/>
      <c r="KRL23" s="249"/>
      <c r="KRM23" s="249"/>
      <c r="KRN23" s="249"/>
      <c r="KRO23" s="249"/>
      <c r="KRP23" s="249"/>
      <c r="KRQ23" s="249"/>
      <c r="KRR23" s="249"/>
      <c r="KRS23" s="249"/>
      <c r="KRT23" s="249"/>
      <c r="KRU23" s="249"/>
      <c r="KRV23" s="249"/>
      <c r="KRW23" s="249"/>
      <c r="KRX23" s="249"/>
      <c r="KRY23" s="249"/>
      <c r="KRZ23" s="249"/>
      <c r="KSA23" s="249"/>
      <c r="KSB23" s="249"/>
      <c r="KSC23" s="249"/>
      <c r="KSD23" s="249"/>
      <c r="KSE23" s="249"/>
      <c r="KSF23" s="249"/>
      <c r="KSG23" s="249"/>
      <c r="KSH23" s="249"/>
      <c r="KSI23" s="249"/>
      <c r="KSJ23" s="249"/>
      <c r="KSK23" s="249"/>
      <c r="KSL23" s="249"/>
      <c r="KSM23" s="249"/>
      <c r="KSN23" s="249"/>
      <c r="KSO23" s="249"/>
      <c r="KSP23" s="249"/>
      <c r="KSQ23" s="249"/>
      <c r="KSR23" s="249"/>
      <c r="KSS23" s="249"/>
      <c r="KST23" s="249"/>
      <c r="KSU23" s="249"/>
      <c r="KSV23" s="249"/>
      <c r="KSW23" s="249"/>
      <c r="KSX23" s="249"/>
      <c r="KSY23" s="249"/>
      <c r="KSZ23" s="249"/>
      <c r="KTA23" s="249"/>
      <c r="KTB23" s="249"/>
      <c r="KTC23" s="249"/>
      <c r="KTD23" s="249"/>
      <c r="KTE23" s="249"/>
      <c r="KTF23" s="249"/>
      <c r="KTG23" s="249"/>
      <c r="KTH23" s="249"/>
      <c r="KTI23" s="249"/>
      <c r="KTJ23" s="249"/>
      <c r="KTK23" s="249"/>
      <c r="KTL23" s="249"/>
      <c r="KTM23" s="249"/>
      <c r="KTN23" s="249"/>
      <c r="KTO23" s="249"/>
      <c r="KTP23" s="249"/>
      <c r="KTQ23" s="249"/>
      <c r="KTR23" s="249"/>
      <c r="KTS23" s="249"/>
      <c r="KTT23" s="249"/>
      <c r="KTU23" s="249"/>
      <c r="KTV23" s="249"/>
      <c r="KTW23" s="249"/>
      <c r="KTX23" s="249"/>
      <c r="KTY23" s="249"/>
      <c r="KTZ23" s="249"/>
      <c r="KUA23" s="249"/>
      <c r="KUB23" s="249"/>
      <c r="KUC23" s="249"/>
      <c r="KUD23" s="249"/>
      <c r="KUE23" s="249"/>
      <c r="KUF23" s="249"/>
      <c r="KUG23" s="249"/>
      <c r="KUH23" s="249"/>
      <c r="KUI23" s="249"/>
      <c r="KUJ23" s="249"/>
      <c r="KUK23" s="249"/>
      <c r="KUL23" s="249"/>
      <c r="KUM23" s="249"/>
      <c r="KUN23" s="249"/>
      <c r="KUO23" s="249"/>
      <c r="KUP23" s="249"/>
      <c r="KUQ23" s="249"/>
      <c r="KUR23" s="249"/>
      <c r="KUS23" s="249"/>
      <c r="KUT23" s="249"/>
      <c r="KUU23" s="249"/>
      <c r="KUV23" s="249"/>
      <c r="KUW23" s="249"/>
      <c r="KUX23" s="249"/>
      <c r="KUY23" s="249"/>
      <c r="KUZ23" s="249"/>
      <c r="KVA23" s="249"/>
      <c r="KVB23" s="249"/>
      <c r="KVC23" s="249"/>
      <c r="KVD23" s="249"/>
      <c r="KVE23" s="249"/>
      <c r="KVF23" s="249"/>
      <c r="KVG23" s="249"/>
      <c r="KVH23" s="249"/>
      <c r="KVI23" s="249"/>
      <c r="KVJ23" s="249"/>
      <c r="KVK23" s="249"/>
      <c r="KVL23" s="249"/>
      <c r="KVM23" s="249"/>
      <c r="KVN23" s="249"/>
      <c r="KVO23" s="249"/>
      <c r="KVP23" s="249"/>
      <c r="KVQ23" s="249"/>
      <c r="KVR23" s="249"/>
      <c r="KVS23" s="249"/>
      <c r="KVT23" s="249"/>
      <c r="KVU23" s="249"/>
      <c r="KVV23" s="249"/>
      <c r="KVW23" s="249"/>
      <c r="KVX23" s="249"/>
      <c r="KVY23" s="249"/>
      <c r="KVZ23" s="249"/>
      <c r="KWA23" s="249"/>
      <c r="KWB23" s="249"/>
      <c r="KWC23" s="249"/>
      <c r="KWD23" s="249"/>
      <c r="KWE23" s="249"/>
      <c r="KWF23" s="249"/>
      <c r="KWG23" s="249"/>
      <c r="KWH23" s="249"/>
      <c r="KWI23" s="249"/>
      <c r="KWJ23" s="249"/>
      <c r="KWK23" s="249"/>
      <c r="KWL23" s="249"/>
      <c r="KWM23" s="249"/>
      <c r="KWN23" s="249"/>
      <c r="KWO23" s="249"/>
      <c r="KWP23" s="249"/>
      <c r="KWQ23" s="249"/>
      <c r="KWR23" s="249"/>
      <c r="KWS23" s="249"/>
      <c r="KWT23" s="249"/>
      <c r="KWU23" s="249"/>
      <c r="KWV23" s="249"/>
      <c r="KWW23" s="249"/>
      <c r="KWX23" s="249"/>
      <c r="KWY23" s="249"/>
      <c r="KWZ23" s="249"/>
      <c r="KXA23" s="249"/>
      <c r="KXB23" s="249"/>
      <c r="KXC23" s="249"/>
      <c r="KXD23" s="249"/>
      <c r="KXE23" s="249"/>
      <c r="KXF23" s="249"/>
      <c r="KXG23" s="249"/>
      <c r="KXH23" s="249"/>
      <c r="KXI23" s="249"/>
      <c r="KXJ23" s="249"/>
      <c r="KXK23" s="249"/>
      <c r="KXL23" s="249"/>
      <c r="KXM23" s="249"/>
      <c r="KXN23" s="249"/>
      <c r="KXO23" s="249"/>
      <c r="KXP23" s="249"/>
      <c r="KXQ23" s="249"/>
      <c r="KXR23" s="249"/>
      <c r="KXS23" s="249"/>
      <c r="KXT23" s="249"/>
      <c r="KXU23" s="249"/>
      <c r="KXV23" s="249"/>
      <c r="KXW23" s="249"/>
      <c r="KXX23" s="249"/>
      <c r="KXY23" s="249"/>
      <c r="KXZ23" s="249"/>
      <c r="KYA23" s="249"/>
      <c r="KYB23" s="249"/>
      <c r="KYC23" s="249"/>
      <c r="KYD23" s="249"/>
      <c r="KYE23" s="249"/>
      <c r="KYF23" s="249"/>
      <c r="KYG23" s="249"/>
      <c r="KYH23" s="249"/>
      <c r="KYI23" s="249"/>
      <c r="KYJ23" s="249"/>
      <c r="KYK23" s="249"/>
      <c r="KYL23" s="249"/>
      <c r="KYM23" s="249"/>
      <c r="KYN23" s="249"/>
      <c r="KYO23" s="249"/>
      <c r="KYP23" s="249"/>
      <c r="KYQ23" s="249"/>
      <c r="KYR23" s="249"/>
      <c r="KYS23" s="249"/>
      <c r="KYT23" s="249"/>
      <c r="KYU23" s="249"/>
      <c r="KYV23" s="249"/>
      <c r="KYW23" s="249"/>
      <c r="KYX23" s="249"/>
      <c r="KYY23" s="249"/>
      <c r="KYZ23" s="249"/>
      <c r="KZA23" s="249"/>
      <c r="KZB23" s="249"/>
      <c r="KZC23" s="249"/>
      <c r="KZD23" s="249"/>
      <c r="KZE23" s="249"/>
      <c r="KZF23" s="249"/>
      <c r="KZG23" s="249"/>
      <c r="KZH23" s="249"/>
      <c r="KZI23" s="249"/>
      <c r="KZJ23" s="249"/>
      <c r="KZK23" s="249"/>
      <c r="KZL23" s="249"/>
      <c r="KZM23" s="249"/>
      <c r="KZN23" s="249"/>
      <c r="KZO23" s="249"/>
      <c r="KZP23" s="249"/>
      <c r="KZQ23" s="249"/>
      <c r="KZR23" s="249"/>
      <c r="KZS23" s="249"/>
      <c r="KZT23" s="249"/>
      <c r="KZU23" s="249"/>
      <c r="KZV23" s="249"/>
      <c r="KZW23" s="249"/>
      <c r="KZX23" s="249"/>
      <c r="KZY23" s="249"/>
      <c r="KZZ23" s="249"/>
      <c r="LAA23" s="249"/>
      <c r="LAB23" s="249"/>
      <c r="LAC23" s="249"/>
      <c r="LAD23" s="249"/>
      <c r="LAE23" s="249"/>
      <c r="LAF23" s="249"/>
      <c r="LAG23" s="249"/>
      <c r="LAH23" s="249"/>
      <c r="LAI23" s="249"/>
      <c r="LAJ23" s="249"/>
      <c r="LAK23" s="249"/>
      <c r="LAL23" s="249"/>
      <c r="LAM23" s="249"/>
      <c r="LAN23" s="249"/>
      <c r="LAO23" s="249"/>
      <c r="LAP23" s="249"/>
      <c r="LAQ23" s="249"/>
      <c r="LAR23" s="249"/>
      <c r="LAS23" s="249"/>
      <c r="LAT23" s="249"/>
      <c r="LAU23" s="249"/>
      <c r="LAV23" s="249"/>
      <c r="LAW23" s="249"/>
      <c r="LAX23" s="249"/>
      <c r="LAY23" s="249"/>
      <c r="LAZ23" s="249"/>
      <c r="LBA23" s="249"/>
      <c r="LBB23" s="249"/>
      <c r="LBC23" s="249"/>
      <c r="LBD23" s="249"/>
      <c r="LBE23" s="249"/>
      <c r="LBF23" s="249"/>
      <c r="LBG23" s="249"/>
      <c r="LBH23" s="249"/>
      <c r="LBI23" s="249"/>
      <c r="LBJ23" s="249"/>
      <c r="LBK23" s="249"/>
      <c r="LBL23" s="249"/>
      <c r="LBM23" s="249"/>
      <c r="LBN23" s="249"/>
      <c r="LBO23" s="249"/>
      <c r="LBP23" s="249"/>
      <c r="LBQ23" s="249"/>
      <c r="LBR23" s="249"/>
      <c r="LBS23" s="249"/>
      <c r="LBT23" s="249"/>
      <c r="LBU23" s="249"/>
      <c r="LBV23" s="249"/>
      <c r="LBW23" s="249"/>
      <c r="LBX23" s="249"/>
      <c r="LBY23" s="249"/>
      <c r="LBZ23" s="249"/>
      <c r="LCA23" s="249"/>
      <c r="LCB23" s="249"/>
      <c r="LCC23" s="249"/>
      <c r="LCD23" s="249"/>
      <c r="LCE23" s="249"/>
      <c r="LCF23" s="249"/>
      <c r="LCG23" s="249"/>
      <c r="LCH23" s="249"/>
      <c r="LCI23" s="249"/>
      <c r="LCJ23" s="249"/>
      <c r="LCK23" s="249"/>
      <c r="LCL23" s="249"/>
      <c r="LCM23" s="249"/>
      <c r="LCN23" s="249"/>
      <c r="LCO23" s="249"/>
      <c r="LCP23" s="249"/>
      <c r="LCQ23" s="249"/>
      <c r="LCR23" s="249"/>
      <c r="LCS23" s="249"/>
      <c r="LCT23" s="249"/>
      <c r="LCU23" s="249"/>
      <c r="LCV23" s="249"/>
      <c r="LCW23" s="249"/>
      <c r="LCX23" s="249"/>
      <c r="LCY23" s="249"/>
      <c r="LCZ23" s="249"/>
      <c r="LDA23" s="249"/>
      <c r="LDB23" s="249"/>
      <c r="LDC23" s="249"/>
      <c r="LDD23" s="249"/>
      <c r="LDE23" s="249"/>
      <c r="LDF23" s="249"/>
      <c r="LDG23" s="249"/>
      <c r="LDH23" s="249"/>
      <c r="LDI23" s="249"/>
      <c r="LDJ23" s="249"/>
      <c r="LDK23" s="249"/>
      <c r="LDL23" s="249"/>
      <c r="LDM23" s="249"/>
      <c r="LDN23" s="249"/>
      <c r="LDO23" s="249"/>
      <c r="LDP23" s="249"/>
      <c r="LDQ23" s="249"/>
      <c r="LDR23" s="249"/>
      <c r="LDS23" s="249"/>
      <c r="LDT23" s="249"/>
      <c r="LDU23" s="249"/>
      <c r="LDV23" s="249"/>
      <c r="LDW23" s="249"/>
      <c r="LDX23" s="249"/>
      <c r="LDY23" s="249"/>
      <c r="LDZ23" s="249"/>
      <c r="LEA23" s="249"/>
      <c r="LEB23" s="249"/>
      <c r="LEC23" s="249"/>
      <c r="LED23" s="249"/>
      <c r="LEE23" s="249"/>
      <c r="LEF23" s="249"/>
      <c r="LEG23" s="249"/>
      <c r="LEH23" s="249"/>
      <c r="LEI23" s="249"/>
      <c r="LEJ23" s="249"/>
      <c r="LEK23" s="249"/>
      <c r="LEL23" s="249"/>
      <c r="LEM23" s="249"/>
      <c r="LEN23" s="249"/>
      <c r="LEO23" s="249"/>
      <c r="LEP23" s="249"/>
      <c r="LEQ23" s="249"/>
      <c r="LER23" s="249"/>
      <c r="LES23" s="249"/>
      <c r="LET23" s="249"/>
      <c r="LEU23" s="249"/>
      <c r="LEV23" s="249"/>
      <c r="LEW23" s="249"/>
      <c r="LEX23" s="249"/>
      <c r="LEY23" s="249"/>
      <c r="LEZ23" s="249"/>
      <c r="LFA23" s="249"/>
      <c r="LFB23" s="249"/>
      <c r="LFC23" s="249"/>
      <c r="LFD23" s="249"/>
      <c r="LFE23" s="249"/>
      <c r="LFF23" s="249"/>
      <c r="LFG23" s="249"/>
      <c r="LFH23" s="249"/>
      <c r="LFI23" s="249"/>
      <c r="LFJ23" s="249"/>
      <c r="LFK23" s="249"/>
      <c r="LFL23" s="249"/>
      <c r="LFM23" s="249"/>
      <c r="LFN23" s="249"/>
      <c r="LFO23" s="249"/>
      <c r="LFP23" s="249"/>
      <c r="LFQ23" s="249"/>
      <c r="LFR23" s="249"/>
      <c r="LFS23" s="249"/>
      <c r="LFT23" s="249"/>
      <c r="LFU23" s="249"/>
      <c r="LFV23" s="249"/>
      <c r="LFW23" s="249"/>
      <c r="LFX23" s="249"/>
      <c r="LFY23" s="249"/>
      <c r="LFZ23" s="249"/>
      <c r="LGA23" s="249"/>
      <c r="LGB23" s="249"/>
      <c r="LGC23" s="249"/>
      <c r="LGD23" s="249"/>
      <c r="LGE23" s="249"/>
      <c r="LGF23" s="249"/>
      <c r="LGG23" s="249"/>
      <c r="LGH23" s="249"/>
      <c r="LGI23" s="249"/>
      <c r="LGJ23" s="249"/>
      <c r="LGK23" s="249"/>
      <c r="LGL23" s="249"/>
      <c r="LGM23" s="249"/>
      <c r="LGN23" s="249"/>
      <c r="LGO23" s="249"/>
      <c r="LGP23" s="249"/>
      <c r="LGQ23" s="249"/>
      <c r="LGR23" s="249"/>
      <c r="LGS23" s="249"/>
      <c r="LGT23" s="249"/>
      <c r="LGU23" s="249"/>
      <c r="LGV23" s="249"/>
      <c r="LGW23" s="249"/>
      <c r="LGX23" s="249"/>
      <c r="LGY23" s="249"/>
      <c r="LGZ23" s="249"/>
      <c r="LHA23" s="249"/>
      <c r="LHB23" s="249"/>
      <c r="LHC23" s="249"/>
      <c r="LHD23" s="249"/>
      <c r="LHE23" s="249"/>
      <c r="LHF23" s="249"/>
      <c r="LHG23" s="249"/>
      <c r="LHH23" s="249"/>
      <c r="LHI23" s="249"/>
      <c r="LHJ23" s="249"/>
      <c r="LHK23" s="249"/>
      <c r="LHL23" s="249"/>
      <c r="LHM23" s="249"/>
      <c r="LHN23" s="249"/>
      <c r="LHO23" s="249"/>
      <c r="LHP23" s="249"/>
      <c r="LHQ23" s="249"/>
      <c r="LHR23" s="249"/>
      <c r="LHS23" s="249"/>
      <c r="LHT23" s="249"/>
      <c r="LHU23" s="249"/>
      <c r="LHV23" s="249"/>
      <c r="LHW23" s="249"/>
      <c r="LHX23" s="249"/>
      <c r="LHY23" s="249"/>
      <c r="LHZ23" s="249"/>
      <c r="LIA23" s="249"/>
      <c r="LIB23" s="249"/>
      <c r="LIC23" s="249"/>
      <c r="LID23" s="249"/>
      <c r="LIE23" s="249"/>
      <c r="LIF23" s="249"/>
      <c r="LIG23" s="249"/>
      <c r="LIH23" s="249"/>
      <c r="LII23" s="249"/>
      <c r="LIJ23" s="249"/>
      <c r="LIK23" s="249"/>
      <c r="LIL23" s="249"/>
      <c r="LIM23" s="249"/>
      <c r="LIN23" s="249"/>
      <c r="LIO23" s="249"/>
      <c r="LIP23" s="249"/>
      <c r="LIQ23" s="249"/>
      <c r="LIR23" s="249"/>
      <c r="LIS23" s="249"/>
      <c r="LIT23" s="249"/>
      <c r="LIU23" s="249"/>
      <c r="LIV23" s="249"/>
      <c r="LIW23" s="249"/>
      <c r="LIX23" s="249"/>
      <c r="LIY23" s="249"/>
      <c r="LIZ23" s="249"/>
      <c r="LJA23" s="249"/>
      <c r="LJB23" s="249"/>
      <c r="LJC23" s="249"/>
      <c r="LJD23" s="249"/>
      <c r="LJE23" s="249"/>
      <c r="LJF23" s="249"/>
      <c r="LJG23" s="249"/>
      <c r="LJH23" s="249"/>
      <c r="LJI23" s="249"/>
      <c r="LJJ23" s="249"/>
      <c r="LJK23" s="249"/>
      <c r="LJL23" s="249"/>
      <c r="LJM23" s="249"/>
      <c r="LJN23" s="249"/>
      <c r="LJO23" s="249"/>
      <c r="LJP23" s="249"/>
      <c r="LJQ23" s="249"/>
      <c r="LJR23" s="249"/>
      <c r="LJS23" s="249"/>
      <c r="LJT23" s="249"/>
      <c r="LJU23" s="249"/>
      <c r="LJV23" s="249"/>
      <c r="LJW23" s="249"/>
      <c r="LJX23" s="249"/>
      <c r="LJY23" s="249"/>
      <c r="LJZ23" s="249"/>
      <c r="LKA23" s="249"/>
      <c r="LKB23" s="249"/>
      <c r="LKC23" s="249"/>
      <c r="LKD23" s="249"/>
      <c r="LKE23" s="249"/>
      <c r="LKF23" s="249"/>
      <c r="LKG23" s="249"/>
      <c r="LKH23" s="249"/>
      <c r="LKI23" s="249"/>
      <c r="LKJ23" s="249"/>
      <c r="LKK23" s="249"/>
      <c r="LKL23" s="249"/>
      <c r="LKM23" s="249"/>
      <c r="LKN23" s="249"/>
      <c r="LKO23" s="249"/>
      <c r="LKP23" s="249"/>
      <c r="LKQ23" s="249"/>
      <c r="LKR23" s="249"/>
      <c r="LKS23" s="249"/>
      <c r="LKT23" s="249"/>
      <c r="LKU23" s="249"/>
      <c r="LKV23" s="249"/>
      <c r="LKW23" s="249"/>
      <c r="LKX23" s="249"/>
      <c r="LKY23" s="249"/>
      <c r="LKZ23" s="249"/>
      <c r="LLA23" s="249"/>
      <c r="LLB23" s="249"/>
      <c r="LLC23" s="249"/>
      <c r="LLD23" s="249"/>
      <c r="LLE23" s="249"/>
      <c r="LLF23" s="249"/>
      <c r="LLG23" s="249"/>
      <c r="LLH23" s="249"/>
      <c r="LLI23" s="249"/>
      <c r="LLJ23" s="249"/>
      <c r="LLK23" s="249"/>
      <c r="LLL23" s="249"/>
      <c r="LLM23" s="249"/>
      <c r="LLN23" s="249"/>
      <c r="LLO23" s="249"/>
      <c r="LLP23" s="249"/>
      <c r="LLQ23" s="249"/>
      <c r="LLR23" s="249"/>
      <c r="LLS23" s="249"/>
      <c r="LLT23" s="249"/>
      <c r="LLU23" s="249"/>
      <c r="LLV23" s="249"/>
      <c r="LLW23" s="249"/>
      <c r="LLX23" s="249"/>
      <c r="LLY23" s="249"/>
      <c r="LLZ23" s="249"/>
      <c r="LMA23" s="249"/>
      <c r="LMB23" s="249"/>
      <c r="LMC23" s="249"/>
      <c r="LMD23" s="249"/>
      <c r="LME23" s="249"/>
      <c r="LMF23" s="249"/>
      <c r="LMG23" s="249"/>
      <c r="LMH23" s="249"/>
      <c r="LMI23" s="249"/>
      <c r="LMJ23" s="249"/>
      <c r="LMK23" s="249"/>
      <c r="LML23" s="249"/>
      <c r="LMM23" s="249"/>
      <c r="LMN23" s="249"/>
      <c r="LMO23" s="249"/>
      <c r="LMP23" s="249"/>
      <c r="LMQ23" s="249"/>
      <c r="LMR23" s="249"/>
      <c r="LMS23" s="249"/>
      <c r="LMT23" s="249"/>
      <c r="LMU23" s="249"/>
      <c r="LMV23" s="249"/>
      <c r="LMW23" s="249"/>
      <c r="LMX23" s="249"/>
      <c r="LMY23" s="249"/>
      <c r="LMZ23" s="249"/>
      <c r="LNA23" s="249"/>
      <c r="LNB23" s="249"/>
      <c r="LNC23" s="249"/>
      <c r="LND23" s="249"/>
      <c r="LNE23" s="249"/>
      <c r="LNF23" s="249"/>
      <c r="LNG23" s="249"/>
      <c r="LNH23" s="249"/>
      <c r="LNI23" s="249"/>
      <c r="LNJ23" s="249"/>
      <c r="LNK23" s="249"/>
      <c r="LNL23" s="249"/>
      <c r="LNM23" s="249"/>
      <c r="LNN23" s="249"/>
      <c r="LNO23" s="249"/>
      <c r="LNP23" s="249"/>
      <c r="LNQ23" s="249"/>
      <c r="LNR23" s="249"/>
      <c r="LNS23" s="249"/>
      <c r="LNT23" s="249"/>
      <c r="LNU23" s="249"/>
      <c r="LNV23" s="249"/>
      <c r="LNW23" s="249"/>
      <c r="LNX23" s="249"/>
      <c r="LNY23" s="249"/>
      <c r="LNZ23" s="249"/>
      <c r="LOA23" s="249"/>
      <c r="LOB23" s="249"/>
      <c r="LOC23" s="249"/>
      <c r="LOD23" s="249"/>
      <c r="LOE23" s="249"/>
      <c r="LOF23" s="249"/>
      <c r="LOG23" s="249"/>
      <c r="LOH23" s="249"/>
      <c r="LOI23" s="249"/>
      <c r="LOJ23" s="249"/>
      <c r="LOK23" s="249"/>
      <c r="LOL23" s="249"/>
      <c r="LOM23" s="249"/>
      <c r="LON23" s="249"/>
      <c r="LOO23" s="249"/>
      <c r="LOP23" s="249"/>
      <c r="LOQ23" s="249"/>
      <c r="LOR23" s="249"/>
      <c r="LOS23" s="249"/>
      <c r="LOT23" s="249"/>
      <c r="LOU23" s="249"/>
      <c r="LOV23" s="249"/>
      <c r="LOW23" s="249"/>
      <c r="LOX23" s="249"/>
      <c r="LOY23" s="249"/>
      <c r="LOZ23" s="249"/>
      <c r="LPA23" s="249"/>
      <c r="LPB23" s="249"/>
      <c r="LPC23" s="249"/>
      <c r="LPD23" s="249"/>
      <c r="LPE23" s="249"/>
      <c r="LPF23" s="249"/>
      <c r="LPG23" s="249"/>
      <c r="LPH23" s="249"/>
      <c r="LPI23" s="249"/>
      <c r="LPJ23" s="249"/>
      <c r="LPK23" s="249"/>
      <c r="LPL23" s="249"/>
      <c r="LPM23" s="249"/>
      <c r="LPN23" s="249"/>
      <c r="LPO23" s="249"/>
      <c r="LPP23" s="249"/>
      <c r="LPQ23" s="249"/>
      <c r="LPR23" s="249"/>
      <c r="LPS23" s="249"/>
      <c r="LPT23" s="249"/>
      <c r="LPU23" s="249"/>
      <c r="LPV23" s="249"/>
      <c r="LPW23" s="249"/>
      <c r="LPX23" s="249"/>
      <c r="LPY23" s="249"/>
      <c r="LPZ23" s="249"/>
      <c r="LQA23" s="249"/>
      <c r="LQB23" s="249"/>
      <c r="LQC23" s="249"/>
      <c r="LQD23" s="249"/>
      <c r="LQE23" s="249"/>
      <c r="LQF23" s="249"/>
      <c r="LQG23" s="249"/>
      <c r="LQH23" s="249"/>
      <c r="LQI23" s="249"/>
      <c r="LQJ23" s="249"/>
      <c r="LQK23" s="249"/>
      <c r="LQL23" s="249"/>
      <c r="LQM23" s="249"/>
      <c r="LQN23" s="249"/>
      <c r="LQO23" s="249"/>
      <c r="LQP23" s="249"/>
      <c r="LQQ23" s="249"/>
      <c r="LQR23" s="249"/>
      <c r="LQS23" s="249"/>
      <c r="LQT23" s="249"/>
      <c r="LQU23" s="249"/>
      <c r="LQV23" s="249"/>
      <c r="LQW23" s="249"/>
      <c r="LQX23" s="249"/>
      <c r="LQY23" s="249"/>
      <c r="LQZ23" s="249"/>
      <c r="LRA23" s="249"/>
      <c r="LRB23" s="249"/>
      <c r="LRC23" s="249"/>
      <c r="LRD23" s="249"/>
      <c r="LRE23" s="249"/>
      <c r="LRF23" s="249"/>
      <c r="LRG23" s="249"/>
      <c r="LRH23" s="249"/>
      <c r="LRI23" s="249"/>
      <c r="LRJ23" s="249"/>
      <c r="LRK23" s="249"/>
      <c r="LRL23" s="249"/>
      <c r="LRM23" s="249"/>
      <c r="LRN23" s="249"/>
      <c r="LRO23" s="249"/>
      <c r="LRP23" s="249"/>
      <c r="LRQ23" s="249"/>
      <c r="LRR23" s="249"/>
      <c r="LRS23" s="249"/>
      <c r="LRT23" s="249"/>
      <c r="LRU23" s="249"/>
      <c r="LRV23" s="249"/>
      <c r="LRW23" s="249"/>
      <c r="LRX23" s="249"/>
      <c r="LRY23" s="249"/>
      <c r="LRZ23" s="249"/>
      <c r="LSA23" s="249"/>
      <c r="LSB23" s="249"/>
      <c r="LSC23" s="249"/>
      <c r="LSD23" s="249"/>
      <c r="LSE23" s="249"/>
      <c r="LSF23" s="249"/>
      <c r="LSG23" s="249"/>
      <c r="LSH23" s="249"/>
      <c r="LSI23" s="249"/>
      <c r="LSJ23" s="249"/>
      <c r="LSK23" s="249"/>
      <c r="LSL23" s="249"/>
      <c r="LSM23" s="249"/>
      <c r="LSN23" s="249"/>
      <c r="LSO23" s="249"/>
      <c r="LSP23" s="249"/>
      <c r="LSQ23" s="249"/>
      <c r="LSR23" s="249"/>
      <c r="LSS23" s="249"/>
      <c r="LST23" s="249"/>
      <c r="LSU23" s="249"/>
      <c r="LSV23" s="249"/>
      <c r="LSW23" s="249"/>
      <c r="LSX23" s="249"/>
      <c r="LSY23" s="249"/>
      <c r="LSZ23" s="249"/>
      <c r="LTA23" s="249"/>
      <c r="LTB23" s="249"/>
      <c r="LTC23" s="249"/>
      <c r="LTD23" s="249"/>
      <c r="LTE23" s="249"/>
      <c r="LTF23" s="249"/>
      <c r="LTG23" s="249"/>
      <c r="LTH23" s="249"/>
      <c r="LTI23" s="249"/>
      <c r="LTJ23" s="249"/>
      <c r="LTK23" s="249"/>
      <c r="LTL23" s="249"/>
      <c r="LTM23" s="249"/>
      <c r="LTN23" s="249"/>
      <c r="LTO23" s="249"/>
      <c r="LTP23" s="249"/>
      <c r="LTQ23" s="249"/>
      <c r="LTR23" s="249"/>
      <c r="LTS23" s="249"/>
      <c r="LTT23" s="249"/>
      <c r="LTU23" s="249"/>
      <c r="LTV23" s="249"/>
      <c r="LTW23" s="249"/>
      <c r="LTX23" s="249"/>
      <c r="LTY23" s="249"/>
      <c r="LTZ23" s="249"/>
      <c r="LUA23" s="249"/>
      <c r="LUB23" s="249"/>
      <c r="LUC23" s="249"/>
      <c r="LUD23" s="249"/>
      <c r="LUE23" s="249"/>
      <c r="LUF23" s="249"/>
      <c r="LUG23" s="249"/>
      <c r="LUH23" s="249"/>
      <c r="LUI23" s="249"/>
      <c r="LUJ23" s="249"/>
      <c r="LUK23" s="249"/>
      <c r="LUL23" s="249"/>
      <c r="LUM23" s="249"/>
      <c r="LUN23" s="249"/>
      <c r="LUO23" s="249"/>
      <c r="LUP23" s="249"/>
      <c r="LUQ23" s="249"/>
      <c r="LUR23" s="249"/>
      <c r="LUS23" s="249"/>
      <c r="LUT23" s="249"/>
      <c r="LUU23" s="249"/>
      <c r="LUV23" s="249"/>
      <c r="LUW23" s="249"/>
      <c r="LUX23" s="249"/>
      <c r="LUY23" s="249"/>
      <c r="LUZ23" s="249"/>
      <c r="LVA23" s="249"/>
      <c r="LVB23" s="249"/>
      <c r="LVC23" s="249"/>
      <c r="LVD23" s="249"/>
      <c r="LVE23" s="249"/>
      <c r="LVF23" s="249"/>
      <c r="LVG23" s="249"/>
      <c r="LVH23" s="249"/>
      <c r="LVI23" s="249"/>
      <c r="LVJ23" s="249"/>
      <c r="LVK23" s="249"/>
      <c r="LVL23" s="249"/>
      <c r="LVM23" s="249"/>
      <c r="LVN23" s="249"/>
      <c r="LVO23" s="249"/>
      <c r="LVP23" s="249"/>
      <c r="LVQ23" s="249"/>
      <c r="LVR23" s="249"/>
      <c r="LVS23" s="249"/>
      <c r="LVT23" s="249"/>
      <c r="LVU23" s="249"/>
      <c r="LVV23" s="249"/>
      <c r="LVW23" s="249"/>
      <c r="LVX23" s="249"/>
      <c r="LVY23" s="249"/>
      <c r="LVZ23" s="249"/>
      <c r="LWA23" s="249"/>
      <c r="LWB23" s="249"/>
      <c r="LWC23" s="249"/>
      <c r="LWD23" s="249"/>
      <c r="LWE23" s="249"/>
      <c r="LWF23" s="249"/>
      <c r="LWG23" s="249"/>
      <c r="LWH23" s="249"/>
      <c r="LWI23" s="249"/>
      <c r="LWJ23" s="249"/>
      <c r="LWK23" s="249"/>
      <c r="LWL23" s="249"/>
      <c r="LWM23" s="249"/>
      <c r="LWN23" s="249"/>
      <c r="LWO23" s="249"/>
      <c r="LWP23" s="249"/>
      <c r="LWQ23" s="249"/>
      <c r="LWR23" s="249"/>
      <c r="LWS23" s="249"/>
      <c r="LWT23" s="249"/>
      <c r="LWU23" s="249"/>
      <c r="LWV23" s="249"/>
      <c r="LWW23" s="249"/>
      <c r="LWX23" s="249"/>
      <c r="LWY23" s="249"/>
      <c r="LWZ23" s="249"/>
      <c r="LXA23" s="249"/>
      <c r="LXB23" s="249"/>
      <c r="LXC23" s="249"/>
      <c r="LXD23" s="249"/>
      <c r="LXE23" s="249"/>
      <c r="LXF23" s="249"/>
      <c r="LXG23" s="249"/>
      <c r="LXH23" s="249"/>
      <c r="LXI23" s="249"/>
      <c r="LXJ23" s="249"/>
      <c r="LXK23" s="249"/>
      <c r="LXL23" s="249"/>
      <c r="LXM23" s="249"/>
      <c r="LXN23" s="249"/>
      <c r="LXO23" s="249"/>
      <c r="LXP23" s="249"/>
      <c r="LXQ23" s="249"/>
      <c r="LXR23" s="249"/>
      <c r="LXS23" s="249"/>
      <c r="LXT23" s="249"/>
      <c r="LXU23" s="249"/>
      <c r="LXV23" s="249"/>
      <c r="LXW23" s="249"/>
      <c r="LXX23" s="249"/>
      <c r="LXY23" s="249"/>
      <c r="LXZ23" s="249"/>
      <c r="LYA23" s="249"/>
      <c r="LYB23" s="249"/>
      <c r="LYC23" s="249"/>
      <c r="LYD23" s="249"/>
      <c r="LYE23" s="249"/>
      <c r="LYF23" s="249"/>
      <c r="LYG23" s="249"/>
      <c r="LYH23" s="249"/>
      <c r="LYI23" s="249"/>
      <c r="LYJ23" s="249"/>
      <c r="LYK23" s="249"/>
      <c r="LYL23" s="249"/>
      <c r="LYM23" s="249"/>
      <c r="LYN23" s="249"/>
      <c r="LYO23" s="249"/>
      <c r="LYP23" s="249"/>
      <c r="LYQ23" s="249"/>
      <c r="LYR23" s="249"/>
      <c r="LYS23" s="249"/>
      <c r="LYT23" s="249"/>
      <c r="LYU23" s="249"/>
      <c r="LYV23" s="249"/>
      <c r="LYW23" s="249"/>
      <c r="LYX23" s="249"/>
      <c r="LYY23" s="249"/>
      <c r="LYZ23" s="249"/>
      <c r="LZA23" s="249"/>
      <c r="LZB23" s="249"/>
      <c r="LZC23" s="249"/>
      <c r="LZD23" s="249"/>
      <c r="LZE23" s="249"/>
      <c r="LZF23" s="249"/>
      <c r="LZG23" s="249"/>
      <c r="LZH23" s="249"/>
      <c r="LZI23" s="249"/>
      <c r="LZJ23" s="249"/>
      <c r="LZK23" s="249"/>
      <c r="LZL23" s="249"/>
      <c r="LZM23" s="249"/>
      <c r="LZN23" s="249"/>
      <c r="LZO23" s="249"/>
      <c r="LZP23" s="249"/>
      <c r="LZQ23" s="249"/>
      <c r="LZR23" s="249"/>
      <c r="LZS23" s="249"/>
      <c r="LZT23" s="249"/>
      <c r="LZU23" s="249"/>
      <c r="LZV23" s="249"/>
      <c r="LZW23" s="249"/>
      <c r="LZX23" s="249"/>
      <c r="LZY23" s="249"/>
      <c r="LZZ23" s="249"/>
      <c r="MAA23" s="249"/>
      <c r="MAB23" s="249"/>
      <c r="MAC23" s="249"/>
      <c r="MAD23" s="249"/>
      <c r="MAE23" s="249"/>
      <c r="MAF23" s="249"/>
      <c r="MAG23" s="249"/>
      <c r="MAH23" s="249"/>
      <c r="MAI23" s="249"/>
      <c r="MAJ23" s="249"/>
      <c r="MAK23" s="249"/>
      <c r="MAL23" s="249"/>
      <c r="MAM23" s="249"/>
      <c r="MAN23" s="249"/>
      <c r="MAO23" s="249"/>
      <c r="MAP23" s="249"/>
      <c r="MAQ23" s="249"/>
      <c r="MAR23" s="249"/>
      <c r="MAS23" s="249"/>
      <c r="MAT23" s="249"/>
      <c r="MAU23" s="249"/>
      <c r="MAV23" s="249"/>
      <c r="MAW23" s="249"/>
      <c r="MAX23" s="249"/>
      <c r="MAY23" s="249"/>
      <c r="MAZ23" s="249"/>
      <c r="MBA23" s="249"/>
      <c r="MBB23" s="249"/>
      <c r="MBC23" s="249"/>
      <c r="MBD23" s="249"/>
      <c r="MBE23" s="249"/>
      <c r="MBF23" s="249"/>
      <c r="MBG23" s="249"/>
      <c r="MBH23" s="249"/>
      <c r="MBI23" s="249"/>
      <c r="MBJ23" s="249"/>
      <c r="MBK23" s="249"/>
      <c r="MBL23" s="249"/>
      <c r="MBM23" s="249"/>
      <c r="MBN23" s="249"/>
      <c r="MBO23" s="249"/>
      <c r="MBP23" s="249"/>
      <c r="MBQ23" s="249"/>
      <c r="MBR23" s="249"/>
      <c r="MBS23" s="249"/>
      <c r="MBT23" s="249"/>
      <c r="MBU23" s="249"/>
      <c r="MBV23" s="249"/>
      <c r="MBW23" s="249"/>
      <c r="MBX23" s="249"/>
      <c r="MBY23" s="249"/>
      <c r="MBZ23" s="249"/>
      <c r="MCA23" s="249"/>
      <c r="MCB23" s="249"/>
      <c r="MCC23" s="249"/>
      <c r="MCD23" s="249"/>
      <c r="MCE23" s="249"/>
      <c r="MCF23" s="249"/>
      <c r="MCG23" s="249"/>
      <c r="MCH23" s="249"/>
      <c r="MCI23" s="249"/>
      <c r="MCJ23" s="249"/>
      <c r="MCK23" s="249"/>
      <c r="MCL23" s="249"/>
      <c r="MCM23" s="249"/>
      <c r="MCN23" s="249"/>
      <c r="MCO23" s="249"/>
      <c r="MCP23" s="249"/>
      <c r="MCQ23" s="249"/>
      <c r="MCR23" s="249"/>
      <c r="MCS23" s="249"/>
      <c r="MCT23" s="249"/>
      <c r="MCU23" s="249"/>
      <c r="MCV23" s="249"/>
      <c r="MCW23" s="249"/>
      <c r="MCX23" s="249"/>
      <c r="MCY23" s="249"/>
      <c r="MCZ23" s="249"/>
      <c r="MDA23" s="249"/>
      <c r="MDB23" s="249"/>
      <c r="MDC23" s="249"/>
      <c r="MDD23" s="249"/>
      <c r="MDE23" s="249"/>
      <c r="MDF23" s="249"/>
      <c r="MDG23" s="249"/>
      <c r="MDH23" s="249"/>
      <c r="MDI23" s="249"/>
      <c r="MDJ23" s="249"/>
      <c r="MDK23" s="249"/>
      <c r="MDL23" s="249"/>
      <c r="MDM23" s="249"/>
      <c r="MDN23" s="249"/>
      <c r="MDO23" s="249"/>
      <c r="MDP23" s="249"/>
      <c r="MDQ23" s="249"/>
      <c r="MDR23" s="249"/>
      <c r="MDS23" s="249"/>
      <c r="MDT23" s="249"/>
      <c r="MDU23" s="249"/>
      <c r="MDV23" s="249"/>
      <c r="MDW23" s="249"/>
      <c r="MDX23" s="249"/>
      <c r="MDY23" s="249"/>
      <c r="MDZ23" s="249"/>
      <c r="MEA23" s="249"/>
      <c r="MEB23" s="249"/>
      <c r="MEC23" s="249"/>
      <c r="MED23" s="249"/>
      <c r="MEE23" s="249"/>
      <c r="MEF23" s="249"/>
      <c r="MEG23" s="249"/>
      <c r="MEH23" s="249"/>
      <c r="MEI23" s="249"/>
      <c r="MEJ23" s="249"/>
      <c r="MEK23" s="249"/>
      <c r="MEL23" s="249"/>
      <c r="MEM23" s="249"/>
      <c r="MEN23" s="249"/>
      <c r="MEO23" s="249"/>
      <c r="MEP23" s="249"/>
      <c r="MEQ23" s="249"/>
      <c r="MER23" s="249"/>
      <c r="MES23" s="249"/>
      <c r="MET23" s="249"/>
      <c r="MEU23" s="249"/>
      <c r="MEV23" s="249"/>
      <c r="MEW23" s="249"/>
      <c r="MEX23" s="249"/>
      <c r="MEY23" s="249"/>
      <c r="MEZ23" s="249"/>
      <c r="MFA23" s="249"/>
      <c r="MFB23" s="249"/>
      <c r="MFC23" s="249"/>
      <c r="MFD23" s="249"/>
      <c r="MFE23" s="249"/>
      <c r="MFF23" s="249"/>
      <c r="MFG23" s="249"/>
      <c r="MFH23" s="249"/>
      <c r="MFI23" s="249"/>
      <c r="MFJ23" s="249"/>
      <c r="MFK23" s="249"/>
      <c r="MFL23" s="249"/>
      <c r="MFM23" s="249"/>
      <c r="MFN23" s="249"/>
      <c r="MFO23" s="249"/>
      <c r="MFP23" s="249"/>
      <c r="MFQ23" s="249"/>
      <c r="MFR23" s="249"/>
      <c r="MFS23" s="249"/>
      <c r="MFT23" s="249"/>
      <c r="MFU23" s="249"/>
      <c r="MFV23" s="249"/>
      <c r="MFW23" s="249"/>
      <c r="MFX23" s="249"/>
      <c r="MFY23" s="249"/>
      <c r="MFZ23" s="249"/>
      <c r="MGA23" s="249"/>
      <c r="MGB23" s="249"/>
      <c r="MGC23" s="249"/>
      <c r="MGD23" s="249"/>
      <c r="MGE23" s="249"/>
      <c r="MGF23" s="249"/>
      <c r="MGG23" s="249"/>
      <c r="MGH23" s="249"/>
      <c r="MGI23" s="249"/>
      <c r="MGJ23" s="249"/>
      <c r="MGK23" s="249"/>
      <c r="MGL23" s="249"/>
      <c r="MGM23" s="249"/>
      <c r="MGN23" s="249"/>
      <c r="MGO23" s="249"/>
      <c r="MGP23" s="249"/>
      <c r="MGQ23" s="249"/>
      <c r="MGR23" s="249"/>
      <c r="MGS23" s="249"/>
      <c r="MGT23" s="249"/>
      <c r="MGU23" s="249"/>
      <c r="MGV23" s="249"/>
      <c r="MGW23" s="249"/>
      <c r="MGX23" s="249"/>
      <c r="MGY23" s="249"/>
      <c r="MGZ23" s="249"/>
      <c r="MHA23" s="249"/>
      <c r="MHB23" s="249"/>
      <c r="MHC23" s="249"/>
      <c r="MHD23" s="249"/>
      <c r="MHE23" s="249"/>
      <c r="MHF23" s="249"/>
      <c r="MHG23" s="249"/>
      <c r="MHH23" s="249"/>
      <c r="MHI23" s="249"/>
      <c r="MHJ23" s="249"/>
      <c r="MHK23" s="249"/>
      <c r="MHL23" s="249"/>
      <c r="MHM23" s="249"/>
      <c r="MHN23" s="249"/>
      <c r="MHO23" s="249"/>
      <c r="MHP23" s="249"/>
      <c r="MHQ23" s="249"/>
      <c r="MHR23" s="249"/>
      <c r="MHS23" s="249"/>
      <c r="MHT23" s="249"/>
      <c r="MHU23" s="249"/>
      <c r="MHV23" s="249"/>
      <c r="MHW23" s="249"/>
      <c r="MHX23" s="249"/>
      <c r="MHY23" s="249"/>
      <c r="MHZ23" s="249"/>
      <c r="MIA23" s="249"/>
      <c r="MIB23" s="249"/>
      <c r="MIC23" s="249"/>
      <c r="MID23" s="249"/>
      <c r="MIE23" s="249"/>
      <c r="MIF23" s="249"/>
      <c r="MIG23" s="249"/>
      <c r="MIH23" s="249"/>
      <c r="MII23" s="249"/>
      <c r="MIJ23" s="249"/>
      <c r="MIK23" s="249"/>
      <c r="MIL23" s="249"/>
      <c r="MIM23" s="249"/>
      <c r="MIN23" s="249"/>
      <c r="MIO23" s="249"/>
      <c r="MIP23" s="249"/>
      <c r="MIQ23" s="249"/>
      <c r="MIR23" s="249"/>
      <c r="MIS23" s="249"/>
      <c r="MIT23" s="249"/>
      <c r="MIU23" s="249"/>
      <c r="MIV23" s="249"/>
      <c r="MIW23" s="249"/>
      <c r="MIX23" s="249"/>
      <c r="MIY23" s="249"/>
      <c r="MIZ23" s="249"/>
      <c r="MJA23" s="249"/>
      <c r="MJB23" s="249"/>
      <c r="MJC23" s="249"/>
      <c r="MJD23" s="249"/>
      <c r="MJE23" s="249"/>
      <c r="MJF23" s="249"/>
      <c r="MJG23" s="249"/>
      <c r="MJH23" s="249"/>
      <c r="MJI23" s="249"/>
      <c r="MJJ23" s="249"/>
      <c r="MJK23" s="249"/>
      <c r="MJL23" s="249"/>
      <c r="MJM23" s="249"/>
      <c r="MJN23" s="249"/>
      <c r="MJO23" s="249"/>
      <c r="MJP23" s="249"/>
      <c r="MJQ23" s="249"/>
      <c r="MJR23" s="249"/>
      <c r="MJS23" s="249"/>
      <c r="MJT23" s="249"/>
      <c r="MJU23" s="249"/>
      <c r="MJV23" s="249"/>
      <c r="MJW23" s="249"/>
      <c r="MJX23" s="249"/>
      <c r="MJY23" s="249"/>
      <c r="MJZ23" s="249"/>
      <c r="MKA23" s="249"/>
      <c r="MKB23" s="249"/>
      <c r="MKC23" s="249"/>
      <c r="MKD23" s="249"/>
      <c r="MKE23" s="249"/>
      <c r="MKF23" s="249"/>
      <c r="MKG23" s="249"/>
      <c r="MKH23" s="249"/>
      <c r="MKI23" s="249"/>
      <c r="MKJ23" s="249"/>
      <c r="MKK23" s="249"/>
      <c r="MKL23" s="249"/>
      <c r="MKM23" s="249"/>
      <c r="MKN23" s="249"/>
      <c r="MKO23" s="249"/>
      <c r="MKP23" s="249"/>
      <c r="MKQ23" s="249"/>
      <c r="MKR23" s="249"/>
      <c r="MKS23" s="249"/>
      <c r="MKT23" s="249"/>
      <c r="MKU23" s="249"/>
      <c r="MKV23" s="249"/>
      <c r="MKW23" s="249"/>
      <c r="MKX23" s="249"/>
      <c r="MKY23" s="249"/>
      <c r="MKZ23" s="249"/>
      <c r="MLA23" s="249"/>
      <c r="MLB23" s="249"/>
      <c r="MLC23" s="249"/>
      <c r="MLD23" s="249"/>
      <c r="MLE23" s="249"/>
      <c r="MLF23" s="249"/>
      <c r="MLG23" s="249"/>
      <c r="MLH23" s="249"/>
      <c r="MLI23" s="249"/>
      <c r="MLJ23" s="249"/>
      <c r="MLK23" s="249"/>
      <c r="MLL23" s="249"/>
      <c r="MLM23" s="249"/>
      <c r="MLN23" s="249"/>
      <c r="MLO23" s="249"/>
      <c r="MLP23" s="249"/>
      <c r="MLQ23" s="249"/>
      <c r="MLR23" s="249"/>
      <c r="MLS23" s="249"/>
      <c r="MLT23" s="249"/>
      <c r="MLU23" s="249"/>
      <c r="MLV23" s="249"/>
      <c r="MLW23" s="249"/>
      <c r="MLX23" s="249"/>
      <c r="MLY23" s="249"/>
      <c r="MLZ23" s="249"/>
      <c r="MMA23" s="249"/>
      <c r="MMB23" s="249"/>
      <c r="MMC23" s="249"/>
      <c r="MMD23" s="249"/>
      <c r="MME23" s="249"/>
      <c r="MMF23" s="249"/>
      <c r="MMG23" s="249"/>
      <c r="MMH23" s="249"/>
      <c r="MMI23" s="249"/>
      <c r="MMJ23" s="249"/>
      <c r="MMK23" s="249"/>
      <c r="MML23" s="249"/>
      <c r="MMM23" s="249"/>
      <c r="MMN23" s="249"/>
      <c r="MMO23" s="249"/>
      <c r="MMP23" s="249"/>
      <c r="MMQ23" s="249"/>
      <c r="MMR23" s="249"/>
      <c r="MMS23" s="249"/>
      <c r="MMT23" s="249"/>
      <c r="MMU23" s="249"/>
      <c r="MMV23" s="249"/>
      <c r="MMW23" s="249"/>
      <c r="MMX23" s="249"/>
      <c r="MMY23" s="249"/>
      <c r="MMZ23" s="249"/>
      <c r="MNA23" s="249"/>
      <c r="MNB23" s="249"/>
      <c r="MNC23" s="249"/>
      <c r="MND23" s="249"/>
      <c r="MNE23" s="249"/>
      <c r="MNF23" s="249"/>
      <c r="MNG23" s="249"/>
      <c r="MNH23" s="249"/>
      <c r="MNI23" s="249"/>
      <c r="MNJ23" s="249"/>
      <c r="MNK23" s="249"/>
      <c r="MNL23" s="249"/>
      <c r="MNM23" s="249"/>
      <c r="MNN23" s="249"/>
      <c r="MNO23" s="249"/>
      <c r="MNP23" s="249"/>
      <c r="MNQ23" s="249"/>
      <c r="MNR23" s="249"/>
      <c r="MNS23" s="249"/>
      <c r="MNT23" s="249"/>
      <c r="MNU23" s="249"/>
      <c r="MNV23" s="249"/>
      <c r="MNW23" s="249"/>
      <c r="MNX23" s="249"/>
      <c r="MNY23" s="249"/>
      <c r="MNZ23" s="249"/>
      <c r="MOA23" s="249"/>
      <c r="MOB23" s="249"/>
      <c r="MOC23" s="249"/>
      <c r="MOD23" s="249"/>
      <c r="MOE23" s="249"/>
      <c r="MOF23" s="249"/>
      <c r="MOG23" s="249"/>
      <c r="MOH23" s="249"/>
      <c r="MOI23" s="249"/>
      <c r="MOJ23" s="249"/>
      <c r="MOK23" s="249"/>
      <c r="MOL23" s="249"/>
      <c r="MOM23" s="249"/>
      <c r="MON23" s="249"/>
      <c r="MOO23" s="249"/>
      <c r="MOP23" s="249"/>
      <c r="MOQ23" s="249"/>
      <c r="MOR23" s="249"/>
      <c r="MOS23" s="249"/>
      <c r="MOT23" s="249"/>
      <c r="MOU23" s="249"/>
      <c r="MOV23" s="249"/>
      <c r="MOW23" s="249"/>
      <c r="MOX23" s="249"/>
      <c r="MOY23" s="249"/>
      <c r="MOZ23" s="249"/>
      <c r="MPA23" s="249"/>
      <c r="MPB23" s="249"/>
      <c r="MPC23" s="249"/>
      <c r="MPD23" s="249"/>
      <c r="MPE23" s="249"/>
      <c r="MPF23" s="249"/>
      <c r="MPG23" s="249"/>
      <c r="MPH23" s="249"/>
      <c r="MPI23" s="249"/>
      <c r="MPJ23" s="249"/>
      <c r="MPK23" s="249"/>
      <c r="MPL23" s="249"/>
      <c r="MPM23" s="249"/>
      <c r="MPN23" s="249"/>
      <c r="MPO23" s="249"/>
      <c r="MPP23" s="249"/>
      <c r="MPQ23" s="249"/>
      <c r="MPR23" s="249"/>
      <c r="MPS23" s="249"/>
      <c r="MPT23" s="249"/>
      <c r="MPU23" s="249"/>
      <c r="MPV23" s="249"/>
      <c r="MPW23" s="249"/>
      <c r="MPX23" s="249"/>
      <c r="MPY23" s="249"/>
      <c r="MPZ23" s="249"/>
      <c r="MQA23" s="249"/>
      <c r="MQB23" s="249"/>
      <c r="MQC23" s="249"/>
      <c r="MQD23" s="249"/>
      <c r="MQE23" s="249"/>
      <c r="MQF23" s="249"/>
      <c r="MQG23" s="249"/>
      <c r="MQH23" s="249"/>
      <c r="MQI23" s="249"/>
      <c r="MQJ23" s="249"/>
      <c r="MQK23" s="249"/>
      <c r="MQL23" s="249"/>
      <c r="MQM23" s="249"/>
      <c r="MQN23" s="249"/>
      <c r="MQO23" s="249"/>
      <c r="MQP23" s="249"/>
      <c r="MQQ23" s="249"/>
      <c r="MQR23" s="249"/>
      <c r="MQS23" s="249"/>
      <c r="MQT23" s="249"/>
      <c r="MQU23" s="249"/>
      <c r="MQV23" s="249"/>
      <c r="MQW23" s="249"/>
      <c r="MQX23" s="249"/>
      <c r="MQY23" s="249"/>
      <c r="MQZ23" s="249"/>
      <c r="MRA23" s="249"/>
      <c r="MRB23" s="249"/>
      <c r="MRC23" s="249"/>
      <c r="MRD23" s="249"/>
      <c r="MRE23" s="249"/>
      <c r="MRF23" s="249"/>
      <c r="MRG23" s="249"/>
      <c r="MRH23" s="249"/>
      <c r="MRI23" s="249"/>
      <c r="MRJ23" s="249"/>
      <c r="MRK23" s="249"/>
      <c r="MRL23" s="249"/>
      <c r="MRM23" s="249"/>
      <c r="MRN23" s="249"/>
      <c r="MRO23" s="249"/>
      <c r="MRP23" s="249"/>
      <c r="MRQ23" s="249"/>
      <c r="MRR23" s="249"/>
      <c r="MRS23" s="249"/>
      <c r="MRT23" s="249"/>
      <c r="MRU23" s="249"/>
      <c r="MRV23" s="249"/>
      <c r="MRW23" s="249"/>
      <c r="MRX23" s="249"/>
      <c r="MRY23" s="249"/>
      <c r="MRZ23" s="249"/>
      <c r="MSA23" s="249"/>
      <c r="MSB23" s="249"/>
      <c r="MSC23" s="249"/>
      <c r="MSD23" s="249"/>
      <c r="MSE23" s="249"/>
      <c r="MSF23" s="249"/>
      <c r="MSG23" s="249"/>
      <c r="MSH23" s="249"/>
      <c r="MSI23" s="249"/>
      <c r="MSJ23" s="249"/>
      <c r="MSK23" s="249"/>
      <c r="MSL23" s="249"/>
      <c r="MSM23" s="249"/>
      <c r="MSN23" s="249"/>
      <c r="MSO23" s="249"/>
      <c r="MSP23" s="249"/>
      <c r="MSQ23" s="249"/>
      <c r="MSR23" s="249"/>
      <c r="MSS23" s="249"/>
      <c r="MST23" s="249"/>
      <c r="MSU23" s="249"/>
      <c r="MSV23" s="249"/>
      <c r="MSW23" s="249"/>
      <c r="MSX23" s="249"/>
      <c r="MSY23" s="249"/>
      <c r="MSZ23" s="249"/>
      <c r="MTA23" s="249"/>
      <c r="MTB23" s="249"/>
      <c r="MTC23" s="249"/>
      <c r="MTD23" s="249"/>
      <c r="MTE23" s="249"/>
      <c r="MTF23" s="249"/>
      <c r="MTG23" s="249"/>
      <c r="MTH23" s="249"/>
      <c r="MTI23" s="249"/>
      <c r="MTJ23" s="249"/>
      <c r="MTK23" s="249"/>
      <c r="MTL23" s="249"/>
      <c r="MTM23" s="249"/>
      <c r="MTN23" s="249"/>
      <c r="MTO23" s="249"/>
      <c r="MTP23" s="249"/>
      <c r="MTQ23" s="249"/>
      <c r="MTR23" s="249"/>
      <c r="MTS23" s="249"/>
      <c r="MTT23" s="249"/>
      <c r="MTU23" s="249"/>
      <c r="MTV23" s="249"/>
      <c r="MTW23" s="249"/>
      <c r="MTX23" s="249"/>
      <c r="MTY23" s="249"/>
      <c r="MTZ23" s="249"/>
      <c r="MUA23" s="249"/>
      <c r="MUB23" s="249"/>
      <c r="MUC23" s="249"/>
      <c r="MUD23" s="249"/>
      <c r="MUE23" s="249"/>
      <c r="MUF23" s="249"/>
      <c r="MUG23" s="249"/>
      <c r="MUH23" s="249"/>
      <c r="MUI23" s="249"/>
      <c r="MUJ23" s="249"/>
      <c r="MUK23" s="249"/>
      <c r="MUL23" s="249"/>
      <c r="MUM23" s="249"/>
      <c r="MUN23" s="249"/>
      <c r="MUO23" s="249"/>
      <c r="MUP23" s="249"/>
      <c r="MUQ23" s="249"/>
      <c r="MUR23" s="249"/>
      <c r="MUS23" s="249"/>
      <c r="MUT23" s="249"/>
      <c r="MUU23" s="249"/>
      <c r="MUV23" s="249"/>
      <c r="MUW23" s="249"/>
      <c r="MUX23" s="249"/>
      <c r="MUY23" s="249"/>
      <c r="MUZ23" s="249"/>
      <c r="MVA23" s="249"/>
      <c r="MVB23" s="249"/>
      <c r="MVC23" s="249"/>
      <c r="MVD23" s="249"/>
      <c r="MVE23" s="249"/>
      <c r="MVF23" s="249"/>
      <c r="MVG23" s="249"/>
      <c r="MVH23" s="249"/>
      <c r="MVI23" s="249"/>
      <c r="MVJ23" s="249"/>
      <c r="MVK23" s="249"/>
      <c r="MVL23" s="249"/>
      <c r="MVM23" s="249"/>
      <c r="MVN23" s="249"/>
      <c r="MVO23" s="249"/>
      <c r="MVP23" s="249"/>
      <c r="MVQ23" s="249"/>
      <c r="MVR23" s="249"/>
      <c r="MVS23" s="249"/>
      <c r="MVT23" s="249"/>
      <c r="MVU23" s="249"/>
      <c r="MVV23" s="249"/>
      <c r="MVW23" s="249"/>
      <c r="MVX23" s="249"/>
      <c r="MVY23" s="249"/>
      <c r="MVZ23" s="249"/>
      <c r="MWA23" s="249"/>
      <c r="MWB23" s="249"/>
      <c r="MWC23" s="249"/>
      <c r="MWD23" s="249"/>
      <c r="MWE23" s="249"/>
      <c r="MWF23" s="249"/>
      <c r="MWG23" s="249"/>
      <c r="MWH23" s="249"/>
      <c r="MWI23" s="249"/>
      <c r="MWJ23" s="249"/>
      <c r="MWK23" s="249"/>
      <c r="MWL23" s="249"/>
      <c r="MWM23" s="249"/>
      <c r="MWN23" s="249"/>
      <c r="MWO23" s="249"/>
      <c r="MWP23" s="249"/>
      <c r="MWQ23" s="249"/>
      <c r="MWR23" s="249"/>
      <c r="MWS23" s="249"/>
      <c r="MWT23" s="249"/>
      <c r="MWU23" s="249"/>
      <c r="MWV23" s="249"/>
      <c r="MWW23" s="249"/>
      <c r="MWX23" s="249"/>
      <c r="MWY23" s="249"/>
      <c r="MWZ23" s="249"/>
      <c r="MXA23" s="249"/>
      <c r="MXB23" s="249"/>
      <c r="MXC23" s="249"/>
      <c r="MXD23" s="249"/>
      <c r="MXE23" s="249"/>
      <c r="MXF23" s="249"/>
      <c r="MXG23" s="249"/>
      <c r="MXH23" s="249"/>
      <c r="MXI23" s="249"/>
      <c r="MXJ23" s="249"/>
      <c r="MXK23" s="249"/>
      <c r="MXL23" s="249"/>
      <c r="MXM23" s="249"/>
      <c r="MXN23" s="249"/>
      <c r="MXO23" s="249"/>
      <c r="MXP23" s="249"/>
      <c r="MXQ23" s="249"/>
      <c r="MXR23" s="249"/>
      <c r="MXS23" s="249"/>
      <c r="MXT23" s="249"/>
      <c r="MXU23" s="249"/>
      <c r="MXV23" s="249"/>
      <c r="MXW23" s="249"/>
      <c r="MXX23" s="249"/>
      <c r="MXY23" s="249"/>
      <c r="MXZ23" s="249"/>
      <c r="MYA23" s="249"/>
      <c r="MYB23" s="249"/>
      <c r="MYC23" s="249"/>
      <c r="MYD23" s="249"/>
      <c r="MYE23" s="249"/>
      <c r="MYF23" s="249"/>
      <c r="MYG23" s="249"/>
      <c r="MYH23" s="249"/>
      <c r="MYI23" s="249"/>
      <c r="MYJ23" s="249"/>
      <c r="MYK23" s="249"/>
      <c r="MYL23" s="249"/>
      <c r="MYM23" s="249"/>
      <c r="MYN23" s="249"/>
      <c r="MYO23" s="249"/>
      <c r="MYP23" s="249"/>
      <c r="MYQ23" s="249"/>
      <c r="MYR23" s="249"/>
      <c r="MYS23" s="249"/>
      <c r="MYT23" s="249"/>
      <c r="MYU23" s="249"/>
      <c r="MYV23" s="249"/>
      <c r="MYW23" s="249"/>
      <c r="MYX23" s="249"/>
      <c r="MYY23" s="249"/>
      <c r="MYZ23" s="249"/>
      <c r="MZA23" s="249"/>
      <c r="MZB23" s="249"/>
      <c r="MZC23" s="249"/>
      <c r="MZD23" s="249"/>
      <c r="MZE23" s="249"/>
      <c r="MZF23" s="249"/>
      <c r="MZG23" s="249"/>
      <c r="MZH23" s="249"/>
      <c r="MZI23" s="249"/>
      <c r="MZJ23" s="249"/>
      <c r="MZK23" s="249"/>
      <c r="MZL23" s="249"/>
      <c r="MZM23" s="249"/>
      <c r="MZN23" s="249"/>
      <c r="MZO23" s="249"/>
      <c r="MZP23" s="249"/>
      <c r="MZQ23" s="249"/>
      <c r="MZR23" s="249"/>
      <c r="MZS23" s="249"/>
      <c r="MZT23" s="249"/>
      <c r="MZU23" s="249"/>
      <c r="MZV23" s="249"/>
      <c r="MZW23" s="249"/>
      <c r="MZX23" s="249"/>
      <c r="MZY23" s="249"/>
      <c r="MZZ23" s="249"/>
      <c r="NAA23" s="249"/>
      <c r="NAB23" s="249"/>
      <c r="NAC23" s="249"/>
      <c r="NAD23" s="249"/>
      <c r="NAE23" s="249"/>
      <c r="NAF23" s="249"/>
      <c r="NAG23" s="249"/>
      <c r="NAH23" s="249"/>
      <c r="NAI23" s="249"/>
      <c r="NAJ23" s="249"/>
      <c r="NAK23" s="249"/>
      <c r="NAL23" s="249"/>
      <c r="NAM23" s="249"/>
      <c r="NAN23" s="249"/>
      <c r="NAO23" s="249"/>
      <c r="NAP23" s="249"/>
      <c r="NAQ23" s="249"/>
      <c r="NAR23" s="249"/>
      <c r="NAS23" s="249"/>
      <c r="NAT23" s="249"/>
      <c r="NAU23" s="249"/>
      <c r="NAV23" s="249"/>
      <c r="NAW23" s="249"/>
      <c r="NAX23" s="249"/>
      <c r="NAY23" s="249"/>
      <c r="NAZ23" s="249"/>
      <c r="NBA23" s="249"/>
      <c r="NBB23" s="249"/>
      <c r="NBC23" s="249"/>
      <c r="NBD23" s="249"/>
      <c r="NBE23" s="249"/>
      <c r="NBF23" s="249"/>
      <c r="NBG23" s="249"/>
      <c r="NBH23" s="249"/>
      <c r="NBI23" s="249"/>
      <c r="NBJ23" s="249"/>
      <c r="NBK23" s="249"/>
      <c r="NBL23" s="249"/>
      <c r="NBM23" s="249"/>
      <c r="NBN23" s="249"/>
      <c r="NBO23" s="249"/>
      <c r="NBP23" s="249"/>
      <c r="NBQ23" s="249"/>
      <c r="NBR23" s="249"/>
      <c r="NBS23" s="249"/>
      <c r="NBT23" s="249"/>
      <c r="NBU23" s="249"/>
      <c r="NBV23" s="249"/>
      <c r="NBW23" s="249"/>
      <c r="NBX23" s="249"/>
      <c r="NBY23" s="249"/>
      <c r="NBZ23" s="249"/>
      <c r="NCA23" s="249"/>
      <c r="NCB23" s="249"/>
      <c r="NCC23" s="249"/>
      <c r="NCD23" s="249"/>
      <c r="NCE23" s="249"/>
      <c r="NCF23" s="249"/>
      <c r="NCG23" s="249"/>
      <c r="NCH23" s="249"/>
      <c r="NCI23" s="249"/>
      <c r="NCJ23" s="249"/>
      <c r="NCK23" s="249"/>
      <c r="NCL23" s="249"/>
      <c r="NCM23" s="249"/>
      <c r="NCN23" s="249"/>
      <c r="NCO23" s="249"/>
      <c r="NCP23" s="249"/>
      <c r="NCQ23" s="249"/>
      <c r="NCR23" s="249"/>
      <c r="NCS23" s="249"/>
      <c r="NCT23" s="249"/>
      <c r="NCU23" s="249"/>
      <c r="NCV23" s="249"/>
      <c r="NCW23" s="249"/>
      <c r="NCX23" s="249"/>
      <c r="NCY23" s="249"/>
      <c r="NCZ23" s="249"/>
      <c r="NDA23" s="249"/>
      <c r="NDB23" s="249"/>
      <c r="NDC23" s="249"/>
      <c r="NDD23" s="249"/>
      <c r="NDE23" s="249"/>
      <c r="NDF23" s="249"/>
      <c r="NDG23" s="249"/>
      <c r="NDH23" s="249"/>
      <c r="NDI23" s="249"/>
      <c r="NDJ23" s="249"/>
      <c r="NDK23" s="249"/>
      <c r="NDL23" s="249"/>
      <c r="NDM23" s="249"/>
      <c r="NDN23" s="249"/>
      <c r="NDO23" s="249"/>
      <c r="NDP23" s="249"/>
      <c r="NDQ23" s="249"/>
      <c r="NDR23" s="249"/>
      <c r="NDS23" s="249"/>
      <c r="NDT23" s="249"/>
      <c r="NDU23" s="249"/>
      <c r="NDV23" s="249"/>
      <c r="NDW23" s="249"/>
      <c r="NDX23" s="249"/>
      <c r="NDY23" s="249"/>
      <c r="NDZ23" s="249"/>
      <c r="NEA23" s="249"/>
      <c r="NEB23" s="249"/>
      <c r="NEC23" s="249"/>
      <c r="NED23" s="249"/>
      <c r="NEE23" s="249"/>
      <c r="NEF23" s="249"/>
      <c r="NEG23" s="249"/>
      <c r="NEH23" s="249"/>
      <c r="NEI23" s="249"/>
      <c r="NEJ23" s="249"/>
      <c r="NEK23" s="249"/>
      <c r="NEL23" s="249"/>
      <c r="NEM23" s="249"/>
      <c r="NEN23" s="249"/>
      <c r="NEO23" s="249"/>
      <c r="NEP23" s="249"/>
      <c r="NEQ23" s="249"/>
      <c r="NER23" s="249"/>
      <c r="NES23" s="249"/>
      <c r="NET23" s="249"/>
      <c r="NEU23" s="249"/>
      <c r="NEV23" s="249"/>
      <c r="NEW23" s="249"/>
      <c r="NEX23" s="249"/>
      <c r="NEY23" s="249"/>
      <c r="NEZ23" s="249"/>
      <c r="NFA23" s="249"/>
      <c r="NFB23" s="249"/>
      <c r="NFC23" s="249"/>
      <c r="NFD23" s="249"/>
      <c r="NFE23" s="249"/>
      <c r="NFF23" s="249"/>
      <c r="NFG23" s="249"/>
      <c r="NFH23" s="249"/>
      <c r="NFI23" s="249"/>
      <c r="NFJ23" s="249"/>
      <c r="NFK23" s="249"/>
      <c r="NFL23" s="249"/>
      <c r="NFM23" s="249"/>
      <c r="NFN23" s="249"/>
      <c r="NFO23" s="249"/>
      <c r="NFP23" s="249"/>
      <c r="NFQ23" s="249"/>
      <c r="NFR23" s="249"/>
      <c r="NFS23" s="249"/>
      <c r="NFT23" s="249"/>
      <c r="NFU23" s="249"/>
      <c r="NFV23" s="249"/>
      <c r="NFW23" s="249"/>
      <c r="NFX23" s="249"/>
      <c r="NFY23" s="249"/>
      <c r="NFZ23" s="249"/>
      <c r="NGA23" s="249"/>
      <c r="NGB23" s="249"/>
      <c r="NGC23" s="249"/>
      <c r="NGD23" s="249"/>
      <c r="NGE23" s="249"/>
      <c r="NGF23" s="249"/>
      <c r="NGG23" s="249"/>
      <c r="NGH23" s="249"/>
      <c r="NGI23" s="249"/>
      <c r="NGJ23" s="249"/>
      <c r="NGK23" s="249"/>
      <c r="NGL23" s="249"/>
      <c r="NGM23" s="249"/>
      <c r="NGN23" s="249"/>
      <c r="NGO23" s="249"/>
      <c r="NGP23" s="249"/>
      <c r="NGQ23" s="249"/>
      <c r="NGR23" s="249"/>
      <c r="NGS23" s="249"/>
      <c r="NGT23" s="249"/>
      <c r="NGU23" s="249"/>
      <c r="NGV23" s="249"/>
      <c r="NGW23" s="249"/>
      <c r="NGX23" s="249"/>
      <c r="NGY23" s="249"/>
      <c r="NGZ23" s="249"/>
      <c r="NHA23" s="249"/>
      <c r="NHB23" s="249"/>
      <c r="NHC23" s="249"/>
      <c r="NHD23" s="249"/>
      <c r="NHE23" s="249"/>
      <c r="NHF23" s="249"/>
      <c r="NHG23" s="249"/>
      <c r="NHH23" s="249"/>
      <c r="NHI23" s="249"/>
      <c r="NHJ23" s="249"/>
      <c r="NHK23" s="249"/>
      <c r="NHL23" s="249"/>
      <c r="NHM23" s="249"/>
      <c r="NHN23" s="249"/>
      <c r="NHO23" s="249"/>
      <c r="NHP23" s="249"/>
      <c r="NHQ23" s="249"/>
      <c r="NHR23" s="249"/>
      <c r="NHS23" s="249"/>
      <c r="NHT23" s="249"/>
      <c r="NHU23" s="249"/>
      <c r="NHV23" s="249"/>
      <c r="NHW23" s="249"/>
      <c r="NHX23" s="249"/>
      <c r="NHY23" s="249"/>
      <c r="NHZ23" s="249"/>
      <c r="NIA23" s="249"/>
      <c r="NIB23" s="249"/>
      <c r="NIC23" s="249"/>
      <c r="NID23" s="249"/>
      <c r="NIE23" s="249"/>
      <c r="NIF23" s="249"/>
      <c r="NIG23" s="249"/>
      <c r="NIH23" s="249"/>
      <c r="NII23" s="249"/>
      <c r="NIJ23" s="249"/>
      <c r="NIK23" s="249"/>
      <c r="NIL23" s="249"/>
      <c r="NIM23" s="249"/>
      <c r="NIN23" s="249"/>
      <c r="NIO23" s="249"/>
      <c r="NIP23" s="249"/>
      <c r="NIQ23" s="249"/>
      <c r="NIR23" s="249"/>
      <c r="NIS23" s="249"/>
      <c r="NIT23" s="249"/>
      <c r="NIU23" s="249"/>
      <c r="NIV23" s="249"/>
      <c r="NIW23" s="249"/>
      <c r="NIX23" s="249"/>
      <c r="NIY23" s="249"/>
      <c r="NIZ23" s="249"/>
      <c r="NJA23" s="249"/>
      <c r="NJB23" s="249"/>
      <c r="NJC23" s="249"/>
      <c r="NJD23" s="249"/>
      <c r="NJE23" s="249"/>
      <c r="NJF23" s="249"/>
      <c r="NJG23" s="249"/>
      <c r="NJH23" s="249"/>
      <c r="NJI23" s="249"/>
      <c r="NJJ23" s="249"/>
      <c r="NJK23" s="249"/>
      <c r="NJL23" s="249"/>
      <c r="NJM23" s="249"/>
      <c r="NJN23" s="249"/>
      <c r="NJO23" s="249"/>
      <c r="NJP23" s="249"/>
      <c r="NJQ23" s="249"/>
      <c r="NJR23" s="249"/>
      <c r="NJS23" s="249"/>
      <c r="NJT23" s="249"/>
      <c r="NJU23" s="249"/>
      <c r="NJV23" s="249"/>
      <c r="NJW23" s="249"/>
      <c r="NJX23" s="249"/>
      <c r="NJY23" s="249"/>
      <c r="NJZ23" s="249"/>
      <c r="NKA23" s="249"/>
      <c r="NKB23" s="249"/>
      <c r="NKC23" s="249"/>
      <c r="NKD23" s="249"/>
      <c r="NKE23" s="249"/>
      <c r="NKF23" s="249"/>
      <c r="NKG23" s="249"/>
      <c r="NKH23" s="249"/>
      <c r="NKI23" s="249"/>
      <c r="NKJ23" s="249"/>
      <c r="NKK23" s="249"/>
      <c r="NKL23" s="249"/>
      <c r="NKM23" s="249"/>
      <c r="NKN23" s="249"/>
      <c r="NKO23" s="249"/>
      <c r="NKP23" s="249"/>
      <c r="NKQ23" s="249"/>
      <c r="NKR23" s="249"/>
      <c r="NKS23" s="249"/>
      <c r="NKT23" s="249"/>
      <c r="NKU23" s="249"/>
      <c r="NKV23" s="249"/>
      <c r="NKW23" s="249"/>
      <c r="NKX23" s="249"/>
      <c r="NKY23" s="249"/>
      <c r="NKZ23" s="249"/>
      <c r="NLA23" s="249"/>
      <c r="NLB23" s="249"/>
      <c r="NLC23" s="249"/>
      <c r="NLD23" s="249"/>
      <c r="NLE23" s="249"/>
      <c r="NLF23" s="249"/>
      <c r="NLG23" s="249"/>
      <c r="NLH23" s="249"/>
      <c r="NLI23" s="249"/>
      <c r="NLJ23" s="249"/>
      <c r="NLK23" s="249"/>
      <c r="NLL23" s="249"/>
      <c r="NLM23" s="249"/>
      <c r="NLN23" s="249"/>
      <c r="NLO23" s="249"/>
      <c r="NLP23" s="249"/>
      <c r="NLQ23" s="249"/>
      <c r="NLR23" s="249"/>
      <c r="NLS23" s="249"/>
      <c r="NLT23" s="249"/>
      <c r="NLU23" s="249"/>
      <c r="NLV23" s="249"/>
      <c r="NLW23" s="249"/>
      <c r="NLX23" s="249"/>
      <c r="NLY23" s="249"/>
      <c r="NLZ23" s="249"/>
      <c r="NMA23" s="249"/>
      <c r="NMB23" s="249"/>
      <c r="NMC23" s="249"/>
      <c r="NMD23" s="249"/>
      <c r="NME23" s="249"/>
      <c r="NMF23" s="249"/>
      <c r="NMG23" s="249"/>
      <c r="NMH23" s="249"/>
      <c r="NMI23" s="249"/>
      <c r="NMJ23" s="249"/>
      <c r="NMK23" s="249"/>
      <c r="NML23" s="249"/>
      <c r="NMM23" s="249"/>
      <c r="NMN23" s="249"/>
      <c r="NMO23" s="249"/>
      <c r="NMP23" s="249"/>
      <c r="NMQ23" s="249"/>
      <c r="NMR23" s="249"/>
      <c r="NMS23" s="249"/>
      <c r="NMT23" s="249"/>
      <c r="NMU23" s="249"/>
      <c r="NMV23" s="249"/>
      <c r="NMW23" s="249"/>
      <c r="NMX23" s="249"/>
      <c r="NMY23" s="249"/>
      <c r="NMZ23" s="249"/>
      <c r="NNA23" s="249"/>
      <c r="NNB23" s="249"/>
      <c r="NNC23" s="249"/>
      <c r="NND23" s="249"/>
      <c r="NNE23" s="249"/>
      <c r="NNF23" s="249"/>
      <c r="NNG23" s="249"/>
      <c r="NNH23" s="249"/>
      <c r="NNI23" s="249"/>
      <c r="NNJ23" s="249"/>
      <c r="NNK23" s="249"/>
      <c r="NNL23" s="249"/>
      <c r="NNM23" s="249"/>
      <c r="NNN23" s="249"/>
      <c r="NNO23" s="249"/>
      <c r="NNP23" s="249"/>
      <c r="NNQ23" s="249"/>
      <c r="NNR23" s="249"/>
      <c r="NNS23" s="249"/>
      <c r="NNT23" s="249"/>
      <c r="NNU23" s="249"/>
      <c r="NNV23" s="249"/>
      <c r="NNW23" s="249"/>
      <c r="NNX23" s="249"/>
      <c r="NNY23" s="249"/>
      <c r="NNZ23" s="249"/>
      <c r="NOA23" s="249"/>
      <c r="NOB23" s="249"/>
      <c r="NOC23" s="249"/>
      <c r="NOD23" s="249"/>
      <c r="NOE23" s="249"/>
      <c r="NOF23" s="249"/>
      <c r="NOG23" s="249"/>
      <c r="NOH23" s="249"/>
      <c r="NOI23" s="249"/>
      <c r="NOJ23" s="249"/>
      <c r="NOK23" s="249"/>
      <c r="NOL23" s="249"/>
      <c r="NOM23" s="249"/>
      <c r="NON23" s="249"/>
      <c r="NOO23" s="249"/>
      <c r="NOP23" s="249"/>
      <c r="NOQ23" s="249"/>
      <c r="NOR23" s="249"/>
      <c r="NOS23" s="249"/>
      <c r="NOT23" s="249"/>
      <c r="NOU23" s="249"/>
      <c r="NOV23" s="249"/>
      <c r="NOW23" s="249"/>
      <c r="NOX23" s="249"/>
      <c r="NOY23" s="249"/>
      <c r="NOZ23" s="249"/>
      <c r="NPA23" s="249"/>
      <c r="NPB23" s="249"/>
      <c r="NPC23" s="249"/>
      <c r="NPD23" s="249"/>
      <c r="NPE23" s="249"/>
      <c r="NPF23" s="249"/>
      <c r="NPG23" s="249"/>
      <c r="NPH23" s="249"/>
      <c r="NPI23" s="249"/>
      <c r="NPJ23" s="249"/>
      <c r="NPK23" s="249"/>
      <c r="NPL23" s="249"/>
      <c r="NPM23" s="249"/>
      <c r="NPN23" s="249"/>
      <c r="NPO23" s="249"/>
      <c r="NPP23" s="249"/>
      <c r="NPQ23" s="249"/>
      <c r="NPR23" s="249"/>
      <c r="NPS23" s="249"/>
      <c r="NPT23" s="249"/>
      <c r="NPU23" s="249"/>
      <c r="NPV23" s="249"/>
      <c r="NPW23" s="249"/>
      <c r="NPX23" s="249"/>
      <c r="NPY23" s="249"/>
      <c r="NPZ23" s="249"/>
      <c r="NQA23" s="249"/>
      <c r="NQB23" s="249"/>
      <c r="NQC23" s="249"/>
      <c r="NQD23" s="249"/>
      <c r="NQE23" s="249"/>
      <c r="NQF23" s="249"/>
      <c r="NQG23" s="249"/>
      <c r="NQH23" s="249"/>
      <c r="NQI23" s="249"/>
      <c r="NQJ23" s="249"/>
      <c r="NQK23" s="249"/>
      <c r="NQL23" s="249"/>
      <c r="NQM23" s="249"/>
      <c r="NQN23" s="249"/>
      <c r="NQO23" s="249"/>
      <c r="NQP23" s="249"/>
      <c r="NQQ23" s="249"/>
      <c r="NQR23" s="249"/>
      <c r="NQS23" s="249"/>
      <c r="NQT23" s="249"/>
      <c r="NQU23" s="249"/>
      <c r="NQV23" s="249"/>
      <c r="NQW23" s="249"/>
      <c r="NQX23" s="249"/>
      <c r="NQY23" s="249"/>
      <c r="NQZ23" s="249"/>
      <c r="NRA23" s="249"/>
      <c r="NRB23" s="249"/>
      <c r="NRC23" s="249"/>
      <c r="NRD23" s="249"/>
      <c r="NRE23" s="249"/>
      <c r="NRF23" s="249"/>
      <c r="NRG23" s="249"/>
      <c r="NRH23" s="249"/>
      <c r="NRI23" s="249"/>
      <c r="NRJ23" s="249"/>
      <c r="NRK23" s="249"/>
      <c r="NRL23" s="249"/>
      <c r="NRM23" s="249"/>
      <c r="NRN23" s="249"/>
      <c r="NRO23" s="249"/>
      <c r="NRP23" s="249"/>
      <c r="NRQ23" s="249"/>
      <c r="NRR23" s="249"/>
      <c r="NRS23" s="249"/>
      <c r="NRT23" s="249"/>
      <c r="NRU23" s="249"/>
      <c r="NRV23" s="249"/>
      <c r="NRW23" s="249"/>
      <c r="NRX23" s="249"/>
      <c r="NRY23" s="249"/>
      <c r="NRZ23" s="249"/>
      <c r="NSA23" s="249"/>
      <c r="NSB23" s="249"/>
      <c r="NSC23" s="249"/>
      <c r="NSD23" s="249"/>
      <c r="NSE23" s="249"/>
      <c r="NSF23" s="249"/>
      <c r="NSG23" s="249"/>
      <c r="NSH23" s="249"/>
      <c r="NSI23" s="249"/>
      <c r="NSJ23" s="249"/>
      <c r="NSK23" s="249"/>
      <c r="NSL23" s="249"/>
      <c r="NSM23" s="249"/>
      <c r="NSN23" s="249"/>
      <c r="NSO23" s="249"/>
      <c r="NSP23" s="249"/>
      <c r="NSQ23" s="249"/>
      <c r="NSR23" s="249"/>
      <c r="NSS23" s="249"/>
      <c r="NST23" s="249"/>
      <c r="NSU23" s="249"/>
      <c r="NSV23" s="249"/>
      <c r="NSW23" s="249"/>
      <c r="NSX23" s="249"/>
      <c r="NSY23" s="249"/>
      <c r="NSZ23" s="249"/>
      <c r="NTA23" s="249"/>
      <c r="NTB23" s="249"/>
      <c r="NTC23" s="249"/>
      <c r="NTD23" s="249"/>
      <c r="NTE23" s="249"/>
      <c r="NTF23" s="249"/>
      <c r="NTG23" s="249"/>
      <c r="NTH23" s="249"/>
      <c r="NTI23" s="249"/>
      <c r="NTJ23" s="249"/>
      <c r="NTK23" s="249"/>
      <c r="NTL23" s="249"/>
      <c r="NTM23" s="249"/>
      <c r="NTN23" s="249"/>
      <c r="NTO23" s="249"/>
      <c r="NTP23" s="249"/>
      <c r="NTQ23" s="249"/>
      <c r="NTR23" s="249"/>
      <c r="NTS23" s="249"/>
      <c r="NTT23" s="249"/>
      <c r="NTU23" s="249"/>
      <c r="NTV23" s="249"/>
      <c r="NTW23" s="249"/>
      <c r="NTX23" s="249"/>
      <c r="NTY23" s="249"/>
      <c r="NTZ23" s="249"/>
      <c r="NUA23" s="249"/>
      <c r="NUB23" s="249"/>
      <c r="NUC23" s="249"/>
      <c r="NUD23" s="249"/>
      <c r="NUE23" s="249"/>
      <c r="NUF23" s="249"/>
      <c r="NUG23" s="249"/>
      <c r="NUH23" s="249"/>
      <c r="NUI23" s="249"/>
      <c r="NUJ23" s="249"/>
      <c r="NUK23" s="249"/>
      <c r="NUL23" s="249"/>
      <c r="NUM23" s="249"/>
      <c r="NUN23" s="249"/>
      <c r="NUO23" s="249"/>
      <c r="NUP23" s="249"/>
      <c r="NUQ23" s="249"/>
      <c r="NUR23" s="249"/>
      <c r="NUS23" s="249"/>
      <c r="NUT23" s="249"/>
      <c r="NUU23" s="249"/>
      <c r="NUV23" s="249"/>
      <c r="NUW23" s="249"/>
      <c r="NUX23" s="249"/>
      <c r="NUY23" s="249"/>
      <c r="NUZ23" s="249"/>
      <c r="NVA23" s="249"/>
      <c r="NVB23" s="249"/>
      <c r="NVC23" s="249"/>
      <c r="NVD23" s="249"/>
      <c r="NVE23" s="249"/>
      <c r="NVF23" s="249"/>
      <c r="NVG23" s="249"/>
      <c r="NVH23" s="249"/>
      <c r="NVI23" s="249"/>
      <c r="NVJ23" s="249"/>
      <c r="NVK23" s="249"/>
      <c r="NVL23" s="249"/>
      <c r="NVM23" s="249"/>
      <c r="NVN23" s="249"/>
      <c r="NVO23" s="249"/>
      <c r="NVP23" s="249"/>
      <c r="NVQ23" s="249"/>
      <c r="NVR23" s="249"/>
      <c r="NVS23" s="249"/>
      <c r="NVT23" s="249"/>
      <c r="NVU23" s="249"/>
      <c r="NVV23" s="249"/>
      <c r="NVW23" s="249"/>
      <c r="NVX23" s="249"/>
      <c r="NVY23" s="249"/>
      <c r="NVZ23" s="249"/>
      <c r="NWA23" s="249"/>
      <c r="NWB23" s="249"/>
      <c r="NWC23" s="249"/>
      <c r="NWD23" s="249"/>
      <c r="NWE23" s="249"/>
      <c r="NWF23" s="249"/>
      <c r="NWG23" s="249"/>
      <c r="NWH23" s="249"/>
      <c r="NWI23" s="249"/>
      <c r="NWJ23" s="249"/>
      <c r="NWK23" s="249"/>
      <c r="NWL23" s="249"/>
      <c r="NWM23" s="249"/>
      <c r="NWN23" s="249"/>
      <c r="NWO23" s="249"/>
      <c r="NWP23" s="249"/>
      <c r="NWQ23" s="249"/>
      <c r="NWR23" s="249"/>
      <c r="NWS23" s="249"/>
      <c r="NWT23" s="249"/>
      <c r="NWU23" s="249"/>
      <c r="NWV23" s="249"/>
      <c r="NWW23" s="249"/>
      <c r="NWX23" s="249"/>
      <c r="NWY23" s="249"/>
      <c r="NWZ23" s="249"/>
      <c r="NXA23" s="249"/>
      <c r="NXB23" s="249"/>
      <c r="NXC23" s="249"/>
      <c r="NXD23" s="249"/>
      <c r="NXE23" s="249"/>
      <c r="NXF23" s="249"/>
      <c r="NXG23" s="249"/>
      <c r="NXH23" s="249"/>
      <c r="NXI23" s="249"/>
      <c r="NXJ23" s="249"/>
      <c r="NXK23" s="249"/>
      <c r="NXL23" s="249"/>
      <c r="NXM23" s="249"/>
      <c r="NXN23" s="249"/>
      <c r="NXO23" s="249"/>
      <c r="NXP23" s="249"/>
      <c r="NXQ23" s="249"/>
      <c r="NXR23" s="249"/>
      <c r="NXS23" s="249"/>
      <c r="NXT23" s="249"/>
      <c r="NXU23" s="249"/>
      <c r="NXV23" s="249"/>
      <c r="NXW23" s="249"/>
      <c r="NXX23" s="249"/>
      <c r="NXY23" s="249"/>
      <c r="NXZ23" s="249"/>
      <c r="NYA23" s="249"/>
      <c r="NYB23" s="249"/>
      <c r="NYC23" s="249"/>
      <c r="NYD23" s="249"/>
      <c r="NYE23" s="249"/>
      <c r="NYF23" s="249"/>
      <c r="NYG23" s="249"/>
      <c r="NYH23" s="249"/>
      <c r="NYI23" s="249"/>
      <c r="NYJ23" s="249"/>
      <c r="NYK23" s="249"/>
      <c r="NYL23" s="249"/>
      <c r="NYM23" s="249"/>
      <c r="NYN23" s="249"/>
      <c r="NYO23" s="249"/>
      <c r="NYP23" s="249"/>
      <c r="NYQ23" s="249"/>
      <c r="NYR23" s="249"/>
      <c r="NYS23" s="249"/>
      <c r="NYT23" s="249"/>
      <c r="NYU23" s="249"/>
      <c r="NYV23" s="249"/>
      <c r="NYW23" s="249"/>
      <c r="NYX23" s="249"/>
      <c r="NYY23" s="249"/>
      <c r="NYZ23" s="249"/>
      <c r="NZA23" s="249"/>
      <c r="NZB23" s="249"/>
      <c r="NZC23" s="249"/>
      <c r="NZD23" s="249"/>
      <c r="NZE23" s="249"/>
      <c r="NZF23" s="249"/>
      <c r="NZG23" s="249"/>
      <c r="NZH23" s="249"/>
      <c r="NZI23" s="249"/>
      <c r="NZJ23" s="249"/>
      <c r="NZK23" s="249"/>
      <c r="NZL23" s="249"/>
      <c r="NZM23" s="249"/>
      <c r="NZN23" s="249"/>
      <c r="NZO23" s="249"/>
      <c r="NZP23" s="249"/>
      <c r="NZQ23" s="249"/>
      <c r="NZR23" s="249"/>
      <c r="NZS23" s="249"/>
      <c r="NZT23" s="249"/>
      <c r="NZU23" s="249"/>
      <c r="NZV23" s="249"/>
      <c r="NZW23" s="249"/>
      <c r="NZX23" s="249"/>
      <c r="NZY23" s="249"/>
      <c r="NZZ23" s="249"/>
      <c r="OAA23" s="249"/>
      <c r="OAB23" s="249"/>
      <c r="OAC23" s="249"/>
      <c r="OAD23" s="249"/>
      <c r="OAE23" s="249"/>
      <c r="OAF23" s="249"/>
      <c r="OAG23" s="249"/>
      <c r="OAH23" s="249"/>
      <c r="OAI23" s="249"/>
      <c r="OAJ23" s="249"/>
      <c r="OAK23" s="249"/>
      <c r="OAL23" s="249"/>
      <c r="OAM23" s="249"/>
      <c r="OAN23" s="249"/>
      <c r="OAO23" s="249"/>
      <c r="OAP23" s="249"/>
      <c r="OAQ23" s="249"/>
      <c r="OAR23" s="249"/>
      <c r="OAS23" s="249"/>
      <c r="OAT23" s="249"/>
      <c r="OAU23" s="249"/>
      <c r="OAV23" s="249"/>
      <c r="OAW23" s="249"/>
      <c r="OAX23" s="249"/>
      <c r="OAY23" s="249"/>
      <c r="OAZ23" s="249"/>
      <c r="OBA23" s="249"/>
      <c r="OBB23" s="249"/>
      <c r="OBC23" s="249"/>
      <c r="OBD23" s="249"/>
      <c r="OBE23" s="249"/>
      <c r="OBF23" s="249"/>
      <c r="OBG23" s="249"/>
      <c r="OBH23" s="249"/>
      <c r="OBI23" s="249"/>
      <c r="OBJ23" s="249"/>
      <c r="OBK23" s="249"/>
      <c r="OBL23" s="249"/>
      <c r="OBM23" s="249"/>
      <c r="OBN23" s="249"/>
      <c r="OBO23" s="249"/>
      <c r="OBP23" s="249"/>
      <c r="OBQ23" s="249"/>
      <c r="OBR23" s="249"/>
      <c r="OBS23" s="249"/>
      <c r="OBT23" s="249"/>
      <c r="OBU23" s="249"/>
      <c r="OBV23" s="249"/>
      <c r="OBW23" s="249"/>
      <c r="OBX23" s="249"/>
      <c r="OBY23" s="249"/>
      <c r="OBZ23" s="249"/>
      <c r="OCA23" s="249"/>
      <c r="OCB23" s="249"/>
      <c r="OCC23" s="249"/>
      <c r="OCD23" s="249"/>
      <c r="OCE23" s="249"/>
      <c r="OCF23" s="249"/>
      <c r="OCG23" s="249"/>
      <c r="OCH23" s="249"/>
      <c r="OCI23" s="249"/>
      <c r="OCJ23" s="249"/>
      <c r="OCK23" s="249"/>
      <c r="OCL23" s="249"/>
      <c r="OCM23" s="249"/>
      <c r="OCN23" s="249"/>
      <c r="OCO23" s="249"/>
      <c r="OCP23" s="249"/>
      <c r="OCQ23" s="249"/>
      <c r="OCR23" s="249"/>
      <c r="OCS23" s="249"/>
      <c r="OCT23" s="249"/>
      <c r="OCU23" s="249"/>
      <c r="OCV23" s="249"/>
      <c r="OCW23" s="249"/>
      <c r="OCX23" s="249"/>
      <c r="OCY23" s="249"/>
      <c r="OCZ23" s="249"/>
      <c r="ODA23" s="249"/>
      <c r="ODB23" s="249"/>
      <c r="ODC23" s="249"/>
      <c r="ODD23" s="249"/>
      <c r="ODE23" s="249"/>
      <c r="ODF23" s="249"/>
      <c r="ODG23" s="249"/>
      <c r="ODH23" s="249"/>
      <c r="ODI23" s="249"/>
      <c r="ODJ23" s="249"/>
      <c r="ODK23" s="249"/>
      <c r="ODL23" s="249"/>
      <c r="ODM23" s="249"/>
      <c r="ODN23" s="249"/>
      <c r="ODO23" s="249"/>
      <c r="ODP23" s="249"/>
      <c r="ODQ23" s="249"/>
      <c r="ODR23" s="249"/>
      <c r="ODS23" s="249"/>
      <c r="ODT23" s="249"/>
      <c r="ODU23" s="249"/>
      <c r="ODV23" s="249"/>
      <c r="ODW23" s="249"/>
      <c r="ODX23" s="249"/>
      <c r="ODY23" s="249"/>
      <c r="ODZ23" s="249"/>
      <c r="OEA23" s="249"/>
      <c r="OEB23" s="249"/>
      <c r="OEC23" s="249"/>
      <c r="OED23" s="249"/>
      <c r="OEE23" s="249"/>
      <c r="OEF23" s="249"/>
      <c r="OEG23" s="249"/>
      <c r="OEH23" s="249"/>
      <c r="OEI23" s="249"/>
      <c r="OEJ23" s="249"/>
      <c r="OEK23" s="249"/>
      <c r="OEL23" s="249"/>
      <c r="OEM23" s="249"/>
      <c r="OEN23" s="249"/>
      <c r="OEO23" s="249"/>
      <c r="OEP23" s="249"/>
      <c r="OEQ23" s="249"/>
      <c r="OER23" s="249"/>
      <c r="OES23" s="249"/>
      <c r="OET23" s="249"/>
      <c r="OEU23" s="249"/>
      <c r="OEV23" s="249"/>
      <c r="OEW23" s="249"/>
      <c r="OEX23" s="249"/>
      <c r="OEY23" s="249"/>
      <c r="OEZ23" s="249"/>
      <c r="OFA23" s="249"/>
      <c r="OFB23" s="249"/>
      <c r="OFC23" s="249"/>
      <c r="OFD23" s="249"/>
      <c r="OFE23" s="249"/>
      <c r="OFF23" s="249"/>
      <c r="OFG23" s="249"/>
      <c r="OFH23" s="249"/>
      <c r="OFI23" s="249"/>
      <c r="OFJ23" s="249"/>
      <c r="OFK23" s="249"/>
      <c r="OFL23" s="249"/>
      <c r="OFM23" s="249"/>
      <c r="OFN23" s="249"/>
      <c r="OFO23" s="249"/>
      <c r="OFP23" s="249"/>
      <c r="OFQ23" s="249"/>
      <c r="OFR23" s="249"/>
      <c r="OFS23" s="249"/>
      <c r="OFT23" s="249"/>
      <c r="OFU23" s="249"/>
      <c r="OFV23" s="249"/>
      <c r="OFW23" s="249"/>
      <c r="OFX23" s="249"/>
      <c r="OFY23" s="249"/>
      <c r="OFZ23" s="249"/>
      <c r="OGA23" s="249"/>
      <c r="OGB23" s="249"/>
      <c r="OGC23" s="249"/>
      <c r="OGD23" s="249"/>
      <c r="OGE23" s="249"/>
      <c r="OGF23" s="249"/>
      <c r="OGG23" s="249"/>
      <c r="OGH23" s="249"/>
      <c r="OGI23" s="249"/>
      <c r="OGJ23" s="249"/>
      <c r="OGK23" s="249"/>
      <c r="OGL23" s="249"/>
      <c r="OGM23" s="249"/>
      <c r="OGN23" s="249"/>
      <c r="OGO23" s="249"/>
      <c r="OGP23" s="249"/>
      <c r="OGQ23" s="249"/>
      <c r="OGR23" s="249"/>
      <c r="OGS23" s="249"/>
      <c r="OGT23" s="249"/>
      <c r="OGU23" s="249"/>
      <c r="OGV23" s="249"/>
      <c r="OGW23" s="249"/>
      <c r="OGX23" s="249"/>
      <c r="OGY23" s="249"/>
      <c r="OGZ23" s="249"/>
      <c r="OHA23" s="249"/>
      <c r="OHB23" s="249"/>
      <c r="OHC23" s="249"/>
      <c r="OHD23" s="249"/>
      <c r="OHE23" s="249"/>
      <c r="OHF23" s="249"/>
      <c r="OHG23" s="249"/>
      <c r="OHH23" s="249"/>
      <c r="OHI23" s="249"/>
      <c r="OHJ23" s="249"/>
      <c r="OHK23" s="249"/>
      <c r="OHL23" s="249"/>
      <c r="OHM23" s="249"/>
      <c r="OHN23" s="249"/>
      <c r="OHO23" s="249"/>
      <c r="OHP23" s="249"/>
      <c r="OHQ23" s="249"/>
      <c r="OHR23" s="249"/>
      <c r="OHS23" s="249"/>
      <c r="OHT23" s="249"/>
      <c r="OHU23" s="249"/>
      <c r="OHV23" s="249"/>
      <c r="OHW23" s="249"/>
      <c r="OHX23" s="249"/>
      <c r="OHY23" s="249"/>
      <c r="OHZ23" s="249"/>
      <c r="OIA23" s="249"/>
      <c r="OIB23" s="249"/>
      <c r="OIC23" s="249"/>
      <c r="OID23" s="249"/>
      <c r="OIE23" s="249"/>
      <c r="OIF23" s="249"/>
      <c r="OIG23" s="249"/>
      <c r="OIH23" s="249"/>
      <c r="OII23" s="249"/>
      <c r="OIJ23" s="249"/>
      <c r="OIK23" s="249"/>
      <c r="OIL23" s="249"/>
      <c r="OIM23" s="249"/>
      <c r="OIN23" s="249"/>
      <c r="OIO23" s="249"/>
      <c r="OIP23" s="249"/>
      <c r="OIQ23" s="249"/>
      <c r="OIR23" s="249"/>
      <c r="OIS23" s="249"/>
      <c r="OIT23" s="249"/>
      <c r="OIU23" s="249"/>
      <c r="OIV23" s="249"/>
      <c r="OIW23" s="249"/>
      <c r="OIX23" s="249"/>
      <c r="OIY23" s="249"/>
      <c r="OIZ23" s="249"/>
      <c r="OJA23" s="249"/>
      <c r="OJB23" s="249"/>
      <c r="OJC23" s="249"/>
      <c r="OJD23" s="249"/>
      <c r="OJE23" s="249"/>
      <c r="OJF23" s="249"/>
      <c r="OJG23" s="249"/>
      <c r="OJH23" s="249"/>
      <c r="OJI23" s="249"/>
      <c r="OJJ23" s="249"/>
      <c r="OJK23" s="249"/>
      <c r="OJL23" s="249"/>
      <c r="OJM23" s="249"/>
      <c r="OJN23" s="249"/>
      <c r="OJO23" s="249"/>
      <c r="OJP23" s="249"/>
      <c r="OJQ23" s="249"/>
      <c r="OJR23" s="249"/>
      <c r="OJS23" s="249"/>
      <c r="OJT23" s="249"/>
      <c r="OJU23" s="249"/>
      <c r="OJV23" s="249"/>
      <c r="OJW23" s="249"/>
      <c r="OJX23" s="249"/>
      <c r="OJY23" s="249"/>
      <c r="OJZ23" s="249"/>
      <c r="OKA23" s="249"/>
      <c r="OKB23" s="249"/>
      <c r="OKC23" s="249"/>
      <c r="OKD23" s="249"/>
      <c r="OKE23" s="249"/>
      <c r="OKF23" s="249"/>
      <c r="OKG23" s="249"/>
      <c r="OKH23" s="249"/>
      <c r="OKI23" s="249"/>
      <c r="OKJ23" s="249"/>
      <c r="OKK23" s="249"/>
      <c r="OKL23" s="249"/>
      <c r="OKM23" s="249"/>
      <c r="OKN23" s="249"/>
      <c r="OKO23" s="249"/>
      <c r="OKP23" s="249"/>
      <c r="OKQ23" s="249"/>
      <c r="OKR23" s="249"/>
      <c r="OKS23" s="249"/>
      <c r="OKT23" s="249"/>
      <c r="OKU23" s="249"/>
      <c r="OKV23" s="249"/>
      <c r="OKW23" s="249"/>
      <c r="OKX23" s="249"/>
      <c r="OKY23" s="249"/>
      <c r="OKZ23" s="249"/>
      <c r="OLA23" s="249"/>
      <c r="OLB23" s="249"/>
      <c r="OLC23" s="249"/>
      <c r="OLD23" s="249"/>
      <c r="OLE23" s="249"/>
      <c r="OLF23" s="249"/>
      <c r="OLG23" s="249"/>
      <c r="OLH23" s="249"/>
      <c r="OLI23" s="249"/>
      <c r="OLJ23" s="249"/>
      <c r="OLK23" s="249"/>
      <c r="OLL23" s="249"/>
      <c r="OLM23" s="249"/>
      <c r="OLN23" s="249"/>
      <c r="OLO23" s="249"/>
      <c r="OLP23" s="249"/>
      <c r="OLQ23" s="249"/>
      <c r="OLR23" s="249"/>
      <c r="OLS23" s="249"/>
      <c r="OLT23" s="249"/>
      <c r="OLU23" s="249"/>
      <c r="OLV23" s="249"/>
      <c r="OLW23" s="249"/>
      <c r="OLX23" s="249"/>
      <c r="OLY23" s="249"/>
      <c r="OLZ23" s="249"/>
      <c r="OMA23" s="249"/>
      <c r="OMB23" s="249"/>
      <c r="OMC23" s="249"/>
      <c r="OMD23" s="249"/>
      <c r="OME23" s="249"/>
      <c r="OMF23" s="249"/>
      <c r="OMG23" s="249"/>
      <c r="OMH23" s="249"/>
      <c r="OMI23" s="249"/>
      <c r="OMJ23" s="249"/>
      <c r="OMK23" s="249"/>
      <c r="OML23" s="249"/>
      <c r="OMM23" s="249"/>
      <c r="OMN23" s="249"/>
      <c r="OMO23" s="249"/>
      <c r="OMP23" s="249"/>
      <c r="OMQ23" s="249"/>
      <c r="OMR23" s="249"/>
      <c r="OMS23" s="249"/>
      <c r="OMT23" s="249"/>
      <c r="OMU23" s="249"/>
      <c r="OMV23" s="249"/>
      <c r="OMW23" s="249"/>
      <c r="OMX23" s="249"/>
      <c r="OMY23" s="249"/>
      <c r="OMZ23" s="249"/>
      <c r="ONA23" s="249"/>
      <c r="ONB23" s="249"/>
      <c r="ONC23" s="249"/>
      <c r="OND23" s="249"/>
      <c r="ONE23" s="249"/>
      <c r="ONF23" s="249"/>
      <c r="ONG23" s="249"/>
      <c r="ONH23" s="249"/>
      <c r="ONI23" s="249"/>
      <c r="ONJ23" s="249"/>
      <c r="ONK23" s="249"/>
      <c r="ONL23" s="249"/>
      <c r="ONM23" s="249"/>
      <c r="ONN23" s="249"/>
      <c r="ONO23" s="249"/>
      <c r="ONP23" s="249"/>
      <c r="ONQ23" s="249"/>
      <c r="ONR23" s="249"/>
      <c r="ONS23" s="249"/>
      <c r="ONT23" s="249"/>
      <c r="ONU23" s="249"/>
      <c r="ONV23" s="249"/>
      <c r="ONW23" s="249"/>
      <c r="ONX23" s="249"/>
      <c r="ONY23" s="249"/>
      <c r="ONZ23" s="249"/>
      <c r="OOA23" s="249"/>
      <c r="OOB23" s="249"/>
      <c r="OOC23" s="249"/>
      <c r="OOD23" s="249"/>
      <c r="OOE23" s="249"/>
      <c r="OOF23" s="249"/>
      <c r="OOG23" s="249"/>
      <c r="OOH23" s="249"/>
      <c r="OOI23" s="249"/>
      <c r="OOJ23" s="249"/>
      <c r="OOK23" s="249"/>
      <c r="OOL23" s="249"/>
      <c r="OOM23" s="249"/>
      <c r="OON23" s="249"/>
      <c r="OOO23" s="249"/>
      <c r="OOP23" s="249"/>
      <c r="OOQ23" s="249"/>
      <c r="OOR23" s="249"/>
      <c r="OOS23" s="249"/>
      <c r="OOT23" s="249"/>
      <c r="OOU23" s="249"/>
      <c r="OOV23" s="249"/>
      <c r="OOW23" s="249"/>
      <c r="OOX23" s="249"/>
      <c r="OOY23" s="249"/>
      <c r="OOZ23" s="249"/>
      <c r="OPA23" s="249"/>
      <c r="OPB23" s="249"/>
      <c r="OPC23" s="249"/>
      <c r="OPD23" s="249"/>
      <c r="OPE23" s="249"/>
      <c r="OPF23" s="249"/>
      <c r="OPG23" s="249"/>
      <c r="OPH23" s="249"/>
      <c r="OPI23" s="249"/>
      <c r="OPJ23" s="249"/>
      <c r="OPK23" s="249"/>
      <c r="OPL23" s="249"/>
      <c r="OPM23" s="249"/>
      <c r="OPN23" s="249"/>
      <c r="OPO23" s="249"/>
      <c r="OPP23" s="249"/>
      <c r="OPQ23" s="249"/>
      <c r="OPR23" s="249"/>
      <c r="OPS23" s="249"/>
      <c r="OPT23" s="249"/>
      <c r="OPU23" s="249"/>
      <c r="OPV23" s="249"/>
      <c r="OPW23" s="249"/>
      <c r="OPX23" s="249"/>
      <c r="OPY23" s="249"/>
      <c r="OPZ23" s="249"/>
      <c r="OQA23" s="249"/>
      <c r="OQB23" s="249"/>
      <c r="OQC23" s="249"/>
      <c r="OQD23" s="249"/>
      <c r="OQE23" s="249"/>
      <c r="OQF23" s="249"/>
      <c r="OQG23" s="249"/>
      <c r="OQH23" s="249"/>
      <c r="OQI23" s="249"/>
      <c r="OQJ23" s="249"/>
      <c r="OQK23" s="249"/>
      <c r="OQL23" s="249"/>
      <c r="OQM23" s="249"/>
      <c r="OQN23" s="249"/>
      <c r="OQO23" s="249"/>
      <c r="OQP23" s="249"/>
      <c r="OQQ23" s="249"/>
      <c r="OQR23" s="249"/>
      <c r="OQS23" s="249"/>
      <c r="OQT23" s="249"/>
      <c r="OQU23" s="249"/>
      <c r="OQV23" s="249"/>
      <c r="OQW23" s="249"/>
      <c r="OQX23" s="249"/>
      <c r="OQY23" s="249"/>
      <c r="OQZ23" s="249"/>
      <c r="ORA23" s="249"/>
      <c r="ORB23" s="249"/>
      <c r="ORC23" s="249"/>
      <c r="ORD23" s="249"/>
      <c r="ORE23" s="249"/>
      <c r="ORF23" s="249"/>
      <c r="ORG23" s="249"/>
      <c r="ORH23" s="249"/>
      <c r="ORI23" s="249"/>
      <c r="ORJ23" s="249"/>
      <c r="ORK23" s="249"/>
      <c r="ORL23" s="249"/>
      <c r="ORM23" s="249"/>
      <c r="ORN23" s="249"/>
      <c r="ORO23" s="249"/>
      <c r="ORP23" s="249"/>
      <c r="ORQ23" s="249"/>
      <c r="ORR23" s="249"/>
      <c r="ORS23" s="249"/>
      <c r="ORT23" s="249"/>
      <c r="ORU23" s="249"/>
      <c r="ORV23" s="249"/>
      <c r="ORW23" s="249"/>
      <c r="ORX23" s="249"/>
      <c r="ORY23" s="249"/>
      <c r="ORZ23" s="249"/>
      <c r="OSA23" s="249"/>
      <c r="OSB23" s="249"/>
      <c r="OSC23" s="249"/>
      <c r="OSD23" s="249"/>
      <c r="OSE23" s="249"/>
      <c r="OSF23" s="249"/>
      <c r="OSG23" s="249"/>
      <c r="OSH23" s="249"/>
      <c r="OSI23" s="249"/>
      <c r="OSJ23" s="249"/>
      <c r="OSK23" s="249"/>
      <c r="OSL23" s="249"/>
      <c r="OSM23" s="249"/>
      <c r="OSN23" s="249"/>
      <c r="OSO23" s="249"/>
      <c r="OSP23" s="249"/>
      <c r="OSQ23" s="249"/>
      <c r="OSR23" s="249"/>
      <c r="OSS23" s="249"/>
      <c r="OST23" s="249"/>
      <c r="OSU23" s="249"/>
      <c r="OSV23" s="249"/>
      <c r="OSW23" s="249"/>
      <c r="OSX23" s="249"/>
      <c r="OSY23" s="249"/>
      <c r="OSZ23" s="249"/>
      <c r="OTA23" s="249"/>
      <c r="OTB23" s="249"/>
      <c r="OTC23" s="249"/>
      <c r="OTD23" s="249"/>
      <c r="OTE23" s="249"/>
      <c r="OTF23" s="249"/>
      <c r="OTG23" s="249"/>
      <c r="OTH23" s="249"/>
      <c r="OTI23" s="249"/>
      <c r="OTJ23" s="249"/>
      <c r="OTK23" s="249"/>
      <c r="OTL23" s="249"/>
      <c r="OTM23" s="249"/>
      <c r="OTN23" s="249"/>
      <c r="OTO23" s="249"/>
      <c r="OTP23" s="249"/>
      <c r="OTQ23" s="249"/>
      <c r="OTR23" s="249"/>
      <c r="OTS23" s="249"/>
      <c r="OTT23" s="249"/>
      <c r="OTU23" s="249"/>
      <c r="OTV23" s="249"/>
      <c r="OTW23" s="249"/>
      <c r="OTX23" s="249"/>
      <c r="OTY23" s="249"/>
      <c r="OTZ23" s="249"/>
      <c r="OUA23" s="249"/>
      <c r="OUB23" s="249"/>
      <c r="OUC23" s="249"/>
      <c r="OUD23" s="249"/>
      <c r="OUE23" s="249"/>
      <c r="OUF23" s="249"/>
      <c r="OUG23" s="249"/>
      <c r="OUH23" s="249"/>
      <c r="OUI23" s="249"/>
      <c r="OUJ23" s="249"/>
      <c r="OUK23" s="249"/>
      <c r="OUL23" s="249"/>
      <c r="OUM23" s="249"/>
      <c r="OUN23" s="249"/>
      <c r="OUO23" s="249"/>
      <c r="OUP23" s="249"/>
      <c r="OUQ23" s="249"/>
      <c r="OUR23" s="249"/>
      <c r="OUS23" s="249"/>
      <c r="OUT23" s="249"/>
      <c r="OUU23" s="249"/>
      <c r="OUV23" s="249"/>
      <c r="OUW23" s="249"/>
      <c r="OUX23" s="249"/>
      <c r="OUY23" s="249"/>
      <c r="OUZ23" s="249"/>
      <c r="OVA23" s="249"/>
      <c r="OVB23" s="249"/>
      <c r="OVC23" s="249"/>
      <c r="OVD23" s="249"/>
      <c r="OVE23" s="249"/>
      <c r="OVF23" s="249"/>
      <c r="OVG23" s="249"/>
      <c r="OVH23" s="249"/>
      <c r="OVI23" s="249"/>
      <c r="OVJ23" s="249"/>
      <c r="OVK23" s="249"/>
      <c r="OVL23" s="249"/>
      <c r="OVM23" s="249"/>
      <c r="OVN23" s="249"/>
      <c r="OVO23" s="249"/>
      <c r="OVP23" s="249"/>
      <c r="OVQ23" s="249"/>
      <c r="OVR23" s="249"/>
      <c r="OVS23" s="249"/>
      <c r="OVT23" s="249"/>
      <c r="OVU23" s="249"/>
      <c r="OVV23" s="249"/>
      <c r="OVW23" s="249"/>
      <c r="OVX23" s="249"/>
      <c r="OVY23" s="249"/>
      <c r="OVZ23" s="249"/>
      <c r="OWA23" s="249"/>
      <c r="OWB23" s="249"/>
      <c r="OWC23" s="249"/>
      <c r="OWD23" s="249"/>
      <c r="OWE23" s="249"/>
      <c r="OWF23" s="249"/>
      <c r="OWG23" s="249"/>
      <c r="OWH23" s="249"/>
      <c r="OWI23" s="249"/>
      <c r="OWJ23" s="249"/>
      <c r="OWK23" s="249"/>
      <c r="OWL23" s="249"/>
      <c r="OWM23" s="249"/>
      <c r="OWN23" s="249"/>
      <c r="OWO23" s="249"/>
      <c r="OWP23" s="249"/>
      <c r="OWQ23" s="249"/>
      <c r="OWR23" s="249"/>
      <c r="OWS23" s="249"/>
      <c r="OWT23" s="249"/>
      <c r="OWU23" s="249"/>
      <c r="OWV23" s="249"/>
      <c r="OWW23" s="249"/>
      <c r="OWX23" s="249"/>
      <c r="OWY23" s="249"/>
      <c r="OWZ23" s="249"/>
      <c r="OXA23" s="249"/>
      <c r="OXB23" s="249"/>
      <c r="OXC23" s="249"/>
      <c r="OXD23" s="249"/>
      <c r="OXE23" s="249"/>
      <c r="OXF23" s="249"/>
      <c r="OXG23" s="249"/>
      <c r="OXH23" s="249"/>
      <c r="OXI23" s="249"/>
      <c r="OXJ23" s="249"/>
      <c r="OXK23" s="249"/>
      <c r="OXL23" s="249"/>
      <c r="OXM23" s="249"/>
      <c r="OXN23" s="249"/>
      <c r="OXO23" s="249"/>
      <c r="OXP23" s="249"/>
      <c r="OXQ23" s="249"/>
      <c r="OXR23" s="249"/>
      <c r="OXS23" s="249"/>
      <c r="OXT23" s="249"/>
      <c r="OXU23" s="249"/>
      <c r="OXV23" s="249"/>
      <c r="OXW23" s="249"/>
      <c r="OXX23" s="249"/>
      <c r="OXY23" s="249"/>
      <c r="OXZ23" s="249"/>
      <c r="OYA23" s="249"/>
      <c r="OYB23" s="249"/>
      <c r="OYC23" s="249"/>
      <c r="OYD23" s="249"/>
      <c r="OYE23" s="249"/>
      <c r="OYF23" s="249"/>
      <c r="OYG23" s="249"/>
      <c r="OYH23" s="249"/>
      <c r="OYI23" s="249"/>
      <c r="OYJ23" s="249"/>
      <c r="OYK23" s="249"/>
      <c r="OYL23" s="249"/>
      <c r="OYM23" s="249"/>
      <c r="OYN23" s="249"/>
      <c r="OYO23" s="249"/>
      <c r="OYP23" s="249"/>
      <c r="OYQ23" s="249"/>
      <c r="OYR23" s="249"/>
      <c r="OYS23" s="249"/>
      <c r="OYT23" s="249"/>
      <c r="OYU23" s="249"/>
      <c r="OYV23" s="249"/>
      <c r="OYW23" s="249"/>
      <c r="OYX23" s="249"/>
      <c r="OYY23" s="249"/>
      <c r="OYZ23" s="249"/>
      <c r="OZA23" s="249"/>
      <c r="OZB23" s="249"/>
      <c r="OZC23" s="249"/>
      <c r="OZD23" s="249"/>
      <c r="OZE23" s="249"/>
      <c r="OZF23" s="249"/>
      <c r="OZG23" s="249"/>
      <c r="OZH23" s="249"/>
      <c r="OZI23" s="249"/>
      <c r="OZJ23" s="249"/>
      <c r="OZK23" s="249"/>
      <c r="OZL23" s="249"/>
      <c r="OZM23" s="249"/>
      <c r="OZN23" s="249"/>
      <c r="OZO23" s="249"/>
      <c r="OZP23" s="249"/>
      <c r="OZQ23" s="249"/>
      <c r="OZR23" s="249"/>
      <c r="OZS23" s="249"/>
      <c r="OZT23" s="249"/>
      <c r="OZU23" s="249"/>
      <c r="OZV23" s="249"/>
      <c r="OZW23" s="249"/>
      <c r="OZX23" s="249"/>
      <c r="OZY23" s="249"/>
      <c r="OZZ23" s="249"/>
      <c r="PAA23" s="249"/>
      <c r="PAB23" s="249"/>
      <c r="PAC23" s="249"/>
      <c r="PAD23" s="249"/>
      <c r="PAE23" s="249"/>
      <c r="PAF23" s="249"/>
      <c r="PAG23" s="249"/>
      <c r="PAH23" s="249"/>
      <c r="PAI23" s="249"/>
      <c r="PAJ23" s="249"/>
      <c r="PAK23" s="249"/>
      <c r="PAL23" s="249"/>
      <c r="PAM23" s="249"/>
      <c r="PAN23" s="249"/>
      <c r="PAO23" s="249"/>
      <c r="PAP23" s="249"/>
      <c r="PAQ23" s="249"/>
      <c r="PAR23" s="249"/>
      <c r="PAS23" s="249"/>
      <c r="PAT23" s="249"/>
      <c r="PAU23" s="249"/>
      <c r="PAV23" s="249"/>
      <c r="PAW23" s="249"/>
      <c r="PAX23" s="249"/>
      <c r="PAY23" s="249"/>
      <c r="PAZ23" s="249"/>
      <c r="PBA23" s="249"/>
      <c r="PBB23" s="249"/>
      <c r="PBC23" s="249"/>
      <c r="PBD23" s="249"/>
      <c r="PBE23" s="249"/>
      <c r="PBF23" s="249"/>
      <c r="PBG23" s="249"/>
      <c r="PBH23" s="249"/>
      <c r="PBI23" s="249"/>
      <c r="PBJ23" s="249"/>
      <c r="PBK23" s="249"/>
      <c r="PBL23" s="249"/>
      <c r="PBM23" s="249"/>
      <c r="PBN23" s="249"/>
      <c r="PBO23" s="249"/>
      <c r="PBP23" s="249"/>
      <c r="PBQ23" s="249"/>
      <c r="PBR23" s="249"/>
      <c r="PBS23" s="249"/>
      <c r="PBT23" s="249"/>
      <c r="PBU23" s="249"/>
      <c r="PBV23" s="249"/>
      <c r="PBW23" s="249"/>
      <c r="PBX23" s="249"/>
      <c r="PBY23" s="249"/>
      <c r="PBZ23" s="249"/>
      <c r="PCA23" s="249"/>
      <c r="PCB23" s="249"/>
      <c r="PCC23" s="249"/>
      <c r="PCD23" s="249"/>
      <c r="PCE23" s="249"/>
      <c r="PCF23" s="249"/>
      <c r="PCG23" s="249"/>
      <c r="PCH23" s="249"/>
      <c r="PCI23" s="249"/>
      <c r="PCJ23" s="249"/>
      <c r="PCK23" s="249"/>
      <c r="PCL23" s="249"/>
      <c r="PCM23" s="249"/>
      <c r="PCN23" s="249"/>
      <c r="PCO23" s="249"/>
      <c r="PCP23" s="249"/>
      <c r="PCQ23" s="249"/>
      <c r="PCR23" s="249"/>
      <c r="PCS23" s="249"/>
      <c r="PCT23" s="249"/>
      <c r="PCU23" s="249"/>
      <c r="PCV23" s="249"/>
      <c r="PCW23" s="249"/>
      <c r="PCX23" s="249"/>
      <c r="PCY23" s="249"/>
      <c r="PCZ23" s="249"/>
      <c r="PDA23" s="249"/>
      <c r="PDB23" s="249"/>
      <c r="PDC23" s="249"/>
      <c r="PDD23" s="249"/>
      <c r="PDE23" s="249"/>
      <c r="PDF23" s="249"/>
      <c r="PDG23" s="249"/>
      <c r="PDH23" s="249"/>
      <c r="PDI23" s="249"/>
      <c r="PDJ23" s="249"/>
      <c r="PDK23" s="249"/>
      <c r="PDL23" s="249"/>
      <c r="PDM23" s="249"/>
      <c r="PDN23" s="249"/>
      <c r="PDO23" s="249"/>
      <c r="PDP23" s="249"/>
      <c r="PDQ23" s="249"/>
      <c r="PDR23" s="249"/>
      <c r="PDS23" s="249"/>
      <c r="PDT23" s="249"/>
      <c r="PDU23" s="249"/>
      <c r="PDV23" s="249"/>
      <c r="PDW23" s="249"/>
      <c r="PDX23" s="249"/>
      <c r="PDY23" s="249"/>
      <c r="PDZ23" s="249"/>
      <c r="PEA23" s="249"/>
      <c r="PEB23" s="249"/>
      <c r="PEC23" s="249"/>
      <c r="PED23" s="249"/>
      <c r="PEE23" s="249"/>
      <c r="PEF23" s="249"/>
      <c r="PEG23" s="249"/>
      <c r="PEH23" s="249"/>
      <c r="PEI23" s="249"/>
      <c r="PEJ23" s="249"/>
      <c r="PEK23" s="249"/>
      <c r="PEL23" s="249"/>
      <c r="PEM23" s="249"/>
      <c r="PEN23" s="249"/>
      <c r="PEO23" s="249"/>
      <c r="PEP23" s="249"/>
      <c r="PEQ23" s="249"/>
      <c r="PER23" s="249"/>
      <c r="PES23" s="249"/>
      <c r="PET23" s="249"/>
      <c r="PEU23" s="249"/>
      <c r="PEV23" s="249"/>
      <c r="PEW23" s="249"/>
      <c r="PEX23" s="249"/>
      <c r="PEY23" s="249"/>
      <c r="PEZ23" s="249"/>
      <c r="PFA23" s="249"/>
      <c r="PFB23" s="249"/>
      <c r="PFC23" s="249"/>
      <c r="PFD23" s="249"/>
      <c r="PFE23" s="249"/>
      <c r="PFF23" s="249"/>
      <c r="PFG23" s="249"/>
      <c r="PFH23" s="249"/>
      <c r="PFI23" s="249"/>
      <c r="PFJ23" s="249"/>
      <c r="PFK23" s="249"/>
      <c r="PFL23" s="249"/>
      <c r="PFM23" s="249"/>
      <c r="PFN23" s="249"/>
      <c r="PFO23" s="249"/>
      <c r="PFP23" s="249"/>
      <c r="PFQ23" s="249"/>
      <c r="PFR23" s="249"/>
      <c r="PFS23" s="249"/>
      <c r="PFT23" s="249"/>
      <c r="PFU23" s="249"/>
      <c r="PFV23" s="249"/>
      <c r="PFW23" s="249"/>
      <c r="PFX23" s="249"/>
      <c r="PFY23" s="249"/>
      <c r="PFZ23" s="249"/>
      <c r="PGA23" s="249"/>
      <c r="PGB23" s="249"/>
      <c r="PGC23" s="249"/>
      <c r="PGD23" s="249"/>
      <c r="PGE23" s="249"/>
      <c r="PGF23" s="249"/>
      <c r="PGG23" s="249"/>
      <c r="PGH23" s="249"/>
      <c r="PGI23" s="249"/>
      <c r="PGJ23" s="249"/>
      <c r="PGK23" s="249"/>
      <c r="PGL23" s="249"/>
      <c r="PGM23" s="249"/>
      <c r="PGN23" s="249"/>
      <c r="PGO23" s="249"/>
      <c r="PGP23" s="249"/>
      <c r="PGQ23" s="249"/>
      <c r="PGR23" s="249"/>
      <c r="PGS23" s="249"/>
      <c r="PGT23" s="249"/>
      <c r="PGU23" s="249"/>
      <c r="PGV23" s="249"/>
      <c r="PGW23" s="249"/>
      <c r="PGX23" s="249"/>
      <c r="PGY23" s="249"/>
      <c r="PGZ23" s="249"/>
      <c r="PHA23" s="249"/>
      <c r="PHB23" s="249"/>
      <c r="PHC23" s="249"/>
      <c r="PHD23" s="249"/>
      <c r="PHE23" s="249"/>
      <c r="PHF23" s="249"/>
      <c r="PHG23" s="249"/>
      <c r="PHH23" s="249"/>
      <c r="PHI23" s="249"/>
      <c r="PHJ23" s="249"/>
      <c r="PHK23" s="249"/>
      <c r="PHL23" s="249"/>
      <c r="PHM23" s="249"/>
      <c r="PHN23" s="249"/>
      <c r="PHO23" s="249"/>
      <c r="PHP23" s="249"/>
      <c r="PHQ23" s="249"/>
      <c r="PHR23" s="249"/>
      <c r="PHS23" s="249"/>
      <c r="PHT23" s="249"/>
      <c r="PHU23" s="249"/>
      <c r="PHV23" s="249"/>
      <c r="PHW23" s="249"/>
      <c r="PHX23" s="249"/>
      <c r="PHY23" s="249"/>
      <c r="PHZ23" s="249"/>
      <c r="PIA23" s="249"/>
      <c r="PIB23" s="249"/>
      <c r="PIC23" s="249"/>
      <c r="PID23" s="249"/>
      <c r="PIE23" s="249"/>
      <c r="PIF23" s="249"/>
      <c r="PIG23" s="249"/>
      <c r="PIH23" s="249"/>
      <c r="PII23" s="249"/>
      <c r="PIJ23" s="249"/>
      <c r="PIK23" s="249"/>
      <c r="PIL23" s="249"/>
      <c r="PIM23" s="249"/>
      <c r="PIN23" s="249"/>
      <c r="PIO23" s="249"/>
      <c r="PIP23" s="249"/>
      <c r="PIQ23" s="249"/>
      <c r="PIR23" s="249"/>
      <c r="PIS23" s="249"/>
      <c r="PIT23" s="249"/>
      <c r="PIU23" s="249"/>
      <c r="PIV23" s="249"/>
      <c r="PIW23" s="249"/>
      <c r="PIX23" s="249"/>
      <c r="PIY23" s="249"/>
      <c r="PIZ23" s="249"/>
      <c r="PJA23" s="249"/>
      <c r="PJB23" s="249"/>
      <c r="PJC23" s="249"/>
      <c r="PJD23" s="249"/>
      <c r="PJE23" s="249"/>
      <c r="PJF23" s="249"/>
      <c r="PJG23" s="249"/>
      <c r="PJH23" s="249"/>
      <c r="PJI23" s="249"/>
      <c r="PJJ23" s="249"/>
      <c r="PJK23" s="249"/>
      <c r="PJL23" s="249"/>
      <c r="PJM23" s="249"/>
      <c r="PJN23" s="249"/>
      <c r="PJO23" s="249"/>
      <c r="PJP23" s="249"/>
      <c r="PJQ23" s="249"/>
      <c r="PJR23" s="249"/>
      <c r="PJS23" s="249"/>
      <c r="PJT23" s="249"/>
      <c r="PJU23" s="249"/>
      <c r="PJV23" s="249"/>
      <c r="PJW23" s="249"/>
      <c r="PJX23" s="249"/>
      <c r="PJY23" s="249"/>
      <c r="PJZ23" s="249"/>
      <c r="PKA23" s="249"/>
      <c r="PKB23" s="249"/>
      <c r="PKC23" s="249"/>
      <c r="PKD23" s="249"/>
      <c r="PKE23" s="249"/>
      <c r="PKF23" s="249"/>
      <c r="PKG23" s="249"/>
      <c r="PKH23" s="249"/>
      <c r="PKI23" s="249"/>
      <c r="PKJ23" s="249"/>
      <c r="PKK23" s="249"/>
      <c r="PKL23" s="249"/>
      <c r="PKM23" s="249"/>
      <c r="PKN23" s="249"/>
      <c r="PKO23" s="249"/>
      <c r="PKP23" s="249"/>
      <c r="PKQ23" s="249"/>
      <c r="PKR23" s="249"/>
      <c r="PKS23" s="249"/>
      <c r="PKT23" s="249"/>
      <c r="PKU23" s="249"/>
      <c r="PKV23" s="249"/>
      <c r="PKW23" s="249"/>
      <c r="PKX23" s="249"/>
      <c r="PKY23" s="249"/>
      <c r="PKZ23" s="249"/>
      <c r="PLA23" s="249"/>
      <c r="PLB23" s="249"/>
      <c r="PLC23" s="249"/>
      <c r="PLD23" s="249"/>
      <c r="PLE23" s="249"/>
      <c r="PLF23" s="249"/>
      <c r="PLG23" s="249"/>
      <c r="PLH23" s="249"/>
      <c r="PLI23" s="249"/>
      <c r="PLJ23" s="249"/>
      <c r="PLK23" s="249"/>
      <c r="PLL23" s="249"/>
      <c r="PLM23" s="249"/>
      <c r="PLN23" s="249"/>
      <c r="PLO23" s="249"/>
      <c r="PLP23" s="249"/>
      <c r="PLQ23" s="249"/>
      <c r="PLR23" s="249"/>
      <c r="PLS23" s="249"/>
      <c r="PLT23" s="249"/>
      <c r="PLU23" s="249"/>
      <c r="PLV23" s="249"/>
      <c r="PLW23" s="249"/>
      <c r="PLX23" s="249"/>
      <c r="PLY23" s="249"/>
      <c r="PLZ23" s="249"/>
      <c r="PMA23" s="249"/>
      <c r="PMB23" s="249"/>
      <c r="PMC23" s="249"/>
      <c r="PMD23" s="249"/>
      <c r="PME23" s="249"/>
      <c r="PMF23" s="249"/>
      <c r="PMG23" s="249"/>
      <c r="PMH23" s="249"/>
      <c r="PMI23" s="249"/>
      <c r="PMJ23" s="249"/>
      <c r="PMK23" s="249"/>
      <c r="PML23" s="249"/>
      <c r="PMM23" s="249"/>
      <c r="PMN23" s="249"/>
      <c r="PMO23" s="249"/>
      <c r="PMP23" s="249"/>
      <c r="PMQ23" s="249"/>
      <c r="PMR23" s="249"/>
      <c r="PMS23" s="249"/>
      <c r="PMT23" s="249"/>
      <c r="PMU23" s="249"/>
      <c r="PMV23" s="249"/>
      <c r="PMW23" s="249"/>
      <c r="PMX23" s="249"/>
      <c r="PMY23" s="249"/>
      <c r="PMZ23" s="249"/>
      <c r="PNA23" s="249"/>
      <c r="PNB23" s="249"/>
      <c r="PNC23" s="249"/>
      <c r="PND23" s="249"/>
      <c r="PNE23" s="249"/>
      <c r="PNF23" s="249"/>
      <c r="PNG23" s="249"/>
      <c r="PNH23" s="249"/>
      <c r="PNI23" s="249"/>
      <c r="PNJ23" s="249"/>
      <c r="PNK23" s="249"/>
      <c r="PNL23" s="249"/>
      <c r="PNM23" s="249"/>
      <c r="PNN23" s="249"/>
      <c r="PNO23" s="249"/>
      <c r="PNP23" s="249"/>
      <c r="PNQ23" s="249"/>
      <c r="PNR23" s="249"/>
      <c r="PNS23" s="249"/>
      <c r="PNT23" s="249"/>
      <c r="PNU23" s="249"/>
      <c r="PNV23" s="249"/>
      <c r="PNW23" s="249"/>
      <c r="PNX23" s="249"/>
      <c r="PNY23" s="249"/>
      <c r="PNZ23" s="249"/>
      <c r="POA23" s="249"/>
      <c r="POB23" s="249"/>
      <c r="POC23" s="249"/>
      <c r="POD23" s="249"/>
      <c r="POE23" s="249"/>
      <c r="POF23" s="249"/>
      <c r="POG23" s="249"/>
      <c r="POH23" s="249"/>
      <c r="POI23" s="249"/>
      <c r="POJ23" s="249"/>
      <c r="POK23" s="249"/>
      <c r="POL23" s="249"/>
      <c r="POM23" s="249"/>
      <c r="PON23" s="249"/>
      <c r="POO23" s="249"/>
      <c r="POP23" s="249"/>
      <c r="POQ23" s="249"/>
      <c r="POR23" s="249"/>
      <c r="POS23" s="249"/>
      <c r="POT23" s="249"/>
      <c r="POU23" s="249"/>
      <c r="POV23" s="249"/>
      <c r="POW23" s="249"/>
      <c r="POX23" s="249"/>
      <c r="POY23" s="249"/>
      <c r="POZ23" s="249"/>
      <c r="PPA23" s="249"/>
      <c r="PPB23" s="249"/>
      <c r="PPC23" s="249"/>
      <c r="PPD23" s="249"/>
      <c r="PPE23" s="249"/>
      <c r="PPF23" s="249"/>
      <c r="PPG23" s="249"/>
      <c r="PPH23" s="249"/>
      <c r="PPI23" s="249"/>
      <c r="PPJ23" s="249"/>
      <c r="PPK23" s="249"/>
      <c r="PPL23" s="249"/>
      <c r="PPM23" s="249"/>
      <c r="PPN23" s="249"/>
      <c r="PPO23" s="249"/>
      <c r="PPP23" s="249"/>
      <c r="PPQ23" s="249"/>
      <c r="PPR23" s="249"/>
      <c r="PPS23" s="249"/>
      <c r="PPT23" s="249"/>
      <c r="PPU23" s="249"/>
      <c r="PPV23" s="249"/>
      <c r="PPW23" s="249"/>
      <c r="PPX23" s="249"/>
      <c r="PPY23" s="249"/>
      <c r="PPZ23" s="249"/>
      <c r="PQA23" s="249"/>
      <c r="PQB23" s="249"/>
      <c r="PQC23" s="249"/>
      <c r="PQD23" s="249"/>
      <c r="PQE23" s="249"/>
      <c r="PQF23" s="249"/>
      <c r="PQG23" s="249"/>
      <c r="PQH23" s="249"/>
      <c r="PQI23" s="249"/>
      <c r="PQJ23" s="249"/>
      <c r="PQK23" s="249"/>
      <c r="PQL23" s="249"/>
      <c r="PQM23" s="249"/>
      <c r="PQN23" s="249"/>
      <c r="PQO23" s="249"/>
      <c r="PQP23" s="249"/>
      <c r="PQQ23" s="249"/>
      <c r="PQR23" s="249"/>
      <c r="PQS23" s="249"/>
      <c r="PQT23" s="249"/>
      <c r="PQU23" s="249"/>
      <c r="PQV23" s="249"/>
      <c r="PQW23" s="249"/>
      <c r="PQX23" s="249"/>
      <c r="PQY23" s="249"/>
      <c r="PQZ23" s="249"/>
      <c r="PRA23" s="249"/>
      <c r="PRB23" s="249"/>
      <c r="PRC23" s="249"/>
      <c r="PRD23" s="249"/>
      <c r="PRE23" s="249"/>
      <c r="PRF23" s="249"/>
      <c r="PRG23" s="249"/>
      <c r="PRH23" s="249"/>
      <c r="PRI23" s="249"/>
      <c r="PRJ23" s="249"/>
      <c r="PRK23" s="249"/>
      <c r="PRL23" s="249"/>
      <c r="PRM23" s="249"/>
      <c r="PRN23" s="249"/>
      <c r="PRO23" s="249"/>
      <c r="PRP23" s="249"/>
      <c r="PRQ23" s="249"/>
      <c r="PRR23" s="249"/>
      <c r="PRS23" s="249"/>
      <c r="PRT23" s="249"/>
      <c r="PRU23" s="249"/>
      <c r="PRV23" s="249"/>
      <c r="PRW23" s="249"/>
      <c r="PRX23" s="249"/>
      <c r="PRY23" s="249"/>
      <c r="PRZ23" s="249"/>
      <c r="PSA23" s="249"/>
      <c r="PSB23" s="249"/>
      <c r="PSC23" s="249"/>
      <c r="PSD23" s="249"/>
      <c r="PSE23" s="249"/>
      <c r="PSF23" s="249"/>
      <c r="PSG23" s="249"/>
      <c r="PSH23" s="249"/>
      <c r="PSI23" s="249"/>
      <c r="PSJ23" s="249"/>
      <c r="PSK23" s="249"/>
      <c r="PSL23" s="249"/>
      <c r="PSM23" s="249"/>
      <c r="PSN23" s="249"/>
      <c r="PSO23" s="249"/>
      <c r="PSP23" s="249"/>
      <c r="PSQ23" s="249"/>
      <c r="PSR23" s="249"/>
      <c r="PSS23" s="249"/>
      <c r="PST23" s="249"/>
      <c r="PSU23" s="249"/>
      <c r="PSV23" s="249"/>
      <c r="PSW23" s="249"/>
      <c r="PSX23" s="249"/>
      <c r="PSY23" s="249"/>
      <c r="PSZ23" s="249"/>
      <c r="PTA23" s="249"/>
      <c r="PTB23" s="249"/>
      <c r="PTC23" s="249"/>
      <c r="PTD23" s="249"/>
      <c r="PTE23" s="249"/>
      <c r="PTF23" s="249"/>
      <c r="PTG23" s="249"/>
      <c r="PTH23" s="249"/>
      <c r="PTI23" s="249"/>
      <c r="PTJ23" s="249"/>
      <c r="PTK23" s="249"/>
      <c r="PTL23" s="249"/>
      <c r="PTM23" s="249"/>
      <c r="PTN23" s="249"/>
      <c r="PTO23" s="249"/>
      <c r="PTP23" s="249"/>
      <c r="PTQ23" s="249"/>
      <c r="PTR23" s="249"/>
      <c r="PTS23" s="249"/>
      <c r="PTT23" s="249"/>
      <c r="PTU23" s="249"/>
      <c r="PTV23" s="249"/>
      <c r="PTW23" s="249"/>
      <c r="PTX23" s="249"/>
      <c r="PTY23" s="249"/>
      <c r="PTZ23" s="249"/>
      <c r="PUA23" s="249"/>
      <c r="PUB23" s="249"/>
      <c r="PUC23" s="249"/>
      <c r="PUD23" s="249"/>
      <c r="PUE23" s="249"/>
      <c r="PUF23" s="249"/>
      <c r="PUG23" s="249"/>
      <c r="PUH23" s="249"/>
      <c r="PUI23" s="249"/>
      <c r="PUJ23" s="249"/>
      <c r="PUK23" s="249"/>
      <c r="PUL23" s="249"/>
      <c r="PUM23" s="249"/>
      <c r="PUN23" s="249"/>
      <c r="PUO23" s="249"/>
      <c r="PUP23" s="249"/>
      <c r="PUQ23" s="249"/>
      <c r="PUR23" s="249"/>
      <c r="PUS23" s="249"/>
      <c r="PUT23" s="249"/>
      <c r="PUU23" s="249"/>
      <c r="PUV23" s="249"/>
      <c r="PUW23" s="249"/>
      <c r="PUX23" s="249"/>
      <c r="PUY23" s="249"/>
      <c r="PUZ23" s="249"/>
      <c r="PVA23" s="249"/>
      <c r="PVB23" s="249"/>
      <c r="PVC23" s="249"/>
      <c r="PVD23" s="249"/>
      <c r="PVE23" s="249"/>
      <c r="PVF23" s="249"/>
      <c r="PVG23" s="249"/>
      <c r="PVH23" s="249"/>
      <c r="PVI23" s="249"/>
      <c r="PVJ23" s="249"/>
      <c r="PVK23" s="249"/>
      <c r="PVL23" s="249"/>
      <c r="PVM23" s="249"/>
      <c r="PVN23" s="249"/>
      <c r="PVO23" s="249"/>
      <c r="PVP23" s="249"/>
      <c r="PVQ23" s="249"/>
      <c r="PVR23" s="249"/>
      <c r="PVS23" s="249"/>
      <c r="PVT23" s="249"/>
      <c r="PVU23" s="249"/>
      <c r="PVV23" s="249"/>
      <c r="PVW23" s="249"/>
      <c r="PVX23" s="249"/>
      <c r="PVY23" s="249"/>
      <c r="PVZ23" s="249"/>
      <c r="PWA23" s="249"/>
      <c r="PWB23" s="249"/>
      <c r="PWC23" s="249"/>
      <c r="PWD23" s="249"/>
      <c r="PWE23" s="249"/>
      <c r="PWF23" s="249"/>
      <c r="PWG23" s="249"/>
      <c r="PWH23" s="249"/>
      <c r="PWI23" s="249"/>
      <c r="PWJ23" s="249"/>
      <c r="PWK23" s="249"/>
      <c r="PWL23" s="249"/>
      <c r="PWM23" s="249"/>
      <c r="PWN23" s="249"/>
      <c r="PWO23" s="249"/>
      <c r="PWP23" s="249"/>
      <c r="PWQ23" s="249"/>
      <c r="PWR23" s="249"/>
      <c r="PWS23" s="249"/>
      <c r="PWT23" s="249"/>
      <c r="PWU23" s="249"/>
      <c r="PWV23" s="249"/>
      <c r="PWW23" s="249"/>
      <c r="PWX23" s="249"/>
      <c r="PWY23" s="249"/>
      <c r="PWZ23" s="249"/>
      <c r="PXA23" s="249"/>
      <c r="PXB23" s="249"/>
      <c r="PXC23" s="249"/>
      <c r="PXD23" s="249"/>
      <c r="PXE23" s="249"/>
      <c r="PXF23" s="249"/>
      <c r="PXG23" s="249"/>
      <c r="PXH23" s="249"/>
      <c r="PXI23" s="249"/>
      <c r="PXJ23" s="249"/>
      <c r="PXK23" s="249"/>
      <c r="PXL23" s="249"/>
      <c r="PXM23" s="249"/>
      <c r="PXN23" s="249"/>
      <c r="PXO23" s="249"/>
      <c r="PXP23" s="249"/>
      <c r="PXQ23" s="249"/>
      <c r="PXR23" s="249"/>
      <c r="PXS23" s="249"/>
      <c r="PXT23" s="249"/>
      <c r="PXU23" s="249"/>
      <c r="PXV23" s="249"/>
      <c r="PXW23" s="249"/>
      <c r="PXX23" s="249"/>
      <c r="PXY23" s="249"/>
      <c r="PXZ23" s="249"/>
      <c r="PYA23" s="249"/>
      <c r="PYB23" s="249"/>
      <c r="PYC23" s="249"/>
      <c r="PYD23" s="249"/>
      <c r="PYE23" s="249"/>
      <c r="PYF23" s="249"/>
      <c r="PYG23" s="249"/>
      <c r="PYH23" s="249"/>
      <c r="PYI23" s="249"/>
      <c r="PYJ23" s="249"/>
      <c r="PYK23" s="249"/>
      <c r="PYL23" s="249"/>
      <c r="PYM23" s="249"/>
      <c r="PYN23" s="249"/>
      <c r="PYO23" s="249"/>
      <c r="PYP23" s="249"/>
      <c r="PYQ23" s="249"/>
      <c r="PYR23" s="249"/>
      <c r="PYS23" s="249"/>
      <c r="PYT23" s="249"/>
      <c r="PYU23" s="249"/>
      <c r="PYV23" s="249"/>
      <c r="PYW23" s="249"/>
      <c r="PYX23" s="249"/>
      <c r="PYY23" s="249"/>
      <c r="PYZ23" s="249"/>
      <c r="PZA23" s="249"/>
      <c r="PZB23" s="249"/>
      <c r="PZC23" s="249"/>
      <c r="PZD23" s="249"/>
      <c r="PZE23" s="249"/>
      <c r="PZF23" s="249"/>
      <c r="PZG23" s="249"/>
      <c r="PZH23" s="249"/>
      <c r="PZI23" s="249"/>
      <c r="PZJ23" s="249"/>
      <c r="PZK23" s="249"/>
      <c r="PZL23" s="249"/>
      <c r="PZM23" s="249"/>
      <c r="PZN23" s="249"/>
      <c r="PZO23" s="249"/>
      <c r="PZP23" s="249"/>
      <c r="PZQ23" s="249"/>
      <c r="PZR23" s="249"/>
      <c r="PZS23" s="249"/>
      <c r="PZT23" s="249"/>
      <c r="PZU23" s="249"/>
      <c r="PZV23" s="249"/>
      <c r="PZW23" s="249"/>
      <c r="PZX23" s="249"/>
      <c r="PZY23" s="249"/>
      <c r="PZZ23" s="249"/>
      <c r="QAA23" s="249"/>
      <c r="QAB23" s="249"/>
      <c r="QAC23" s="249"/>
      <c r="QAD23" s="249"/>
      <c r="QAE23" s="249"/>
      <c r="QAF23" s="249"/>
      <c r="QAG23" s="249"/>
      <c r="QAH23" s="249"/>
      <c r="QAI23" s="249"/>
      <c r="QAJ23" s="249"/>
      <c r="QAK23" s="249"/>
      <c r="QAL23" s="249"/>
      <c r="QAM23" s="249"/>
      <c r="QAN23" s="249"/>
      <c r="QAO23" s="249"/>
      <c r="QAP23" s="249"/>
      <c r="QAQ23" s="249"/>
      <c r="QAR23" s="249"/>
      <c r="QAS23" s="249"/>
      <c r="QAT23" s="249"/>
      <c r="QAU23" s="249"/>
      <c r="QAV23" s="249"/>
      <c r="QAW23" s="249"/>
      <c r="QAX23" s="249"/>
      <c r="QAY23" s="249"/>
      <c r="QAZ23" s="249"/>
      <c r="QBA23" s="249"/>
      <c r="QBB23" s="249"/>
      <c r="QBC23" s="249"/>
      <c r="QBD23" s="249"/>
      <c r="QBE23" s="249"/>
      <c r="QBF23" s="249"/>
      <c r="QBG23" s="249"/>
      <c r="QBH23" s="249"/>
      <c r="QBI23" s="249"/>
      <c r="QBJ23" s="249"/>
      <c r="QBK23" s="249"/>
      <c r="QBL23" s="249"/>
      <c r="QBM23" s="249"/>
      <c r="QBN23" s="249"/>
      <c r="QBO23" s="249"/>
      <c r="QBP23" s="249"/>
      <c r="QBQ23" s="249"/>
      <c r="QBR23" s="249"/>
      <c r="QBS23" s="249"/>
      <c r="QBT23" s="249"/>
      <c r="QBU23" s="249"/>
      <c r="QBV23" s="249"/>
      <c r="QBW23" s="249"/>
      <c r="QBX23" s="249"/>
      <c r="QBY23" s="249"/>
      <c r="QBZ23" s="249"/>
      <c r="QCA23" s="249"/>
      <c r="QCB23" s="249"/>
      <c r="QCC23" s="249"/>
      <c r="QCD23" s="249"/>
      <c r="QCE23" s="249"/>
      <c r="QCF23" s="249"/>
      <c r="QCG23" s="249"/>
      <c r="QCH23" s="249"/>
      <c r="QCI23" s="249"/>
      <c r="QCJ23" s="249"/>
      <c r="QCK23" s="249"/>
      <c r="QCL23" s="249"/>
      <c r="QCM23" s="249"/>
      <c r="QCN23" s="249"/>
      <c r="QCO23" s="249"/>
      <c r="QCP23" s="249"/>
      <c r="QCQ23" s="249"/>
      <c r="QCR23" s="249"/>
      <c r="QCS23" s="249"/>
      <c r="QCT23" s="249"/>
      <c r="QCU23" s="249"/>
      <c r="QCV23" s="249"/>
      <c r="QCW23" s="249"/>
      <c r="QCX23" s="249"/>
      <c r="QCY23" s="249"/>
      <c r="QCZ23" s="249"/>
      <c r="QDA23" s="249"/>
      <c r="QDB23" s="249"/>
      <c r="QDC23" s="249"/>
      <c r="QDD23" s="249"/>
      <c r="QDE23" s="249"/>
      <c r="QDF23" s="249"/>
      <c r="QDG23" s="249"/>
      <c r="QDH23" s="249"/>
      <c r="QDI23" s="249"/>
      <c r="QDJ23" s="249"/>
      <c r="QDK23" s="249"/>
      <c r="QDL23" s="249"/>
      <c r="QDM23" s="249"/>
      <c r="QDN23" s="249"/>
      <c r="QDO23" s="249"/>
      <c r="QDP23" s="249"/>
      <c r="QDQ23" s="249"/>
      <c r="QDR23" s="249"/>
      <c r="QDS23" s="249"/>
      <c r="QDT23" s="249"/>
      <c r="QDU23" s="249"/>
      <c r="QDV23" s="249"/>
      <c r="QDW23" s="249"/>
      <c r="QDX23" s="249"/>
      <c r="QDY23" s="249"/>
      <c r="QDZ23" s="249"/>
      <c r="QEA23" s="249"/>
      <c r="QEB23" s="249"/>
      <c r="QEC23" s="249"/>
      <c r="QED23" s="249"/>
      <c r="QEE23" s="249"/>
      <c r="QEF23" s="249"/>
      <c r="QEG23" s="249"/>
      <c r="QEH23" s="249"/>
      <c r="QEI23" s="249"/>
      <c r="QEJ23" s="249"/>
      <c r="QEK23" s="249"/>
      <c r="QEL23" s="249"/>
      <c r="QEM23" s="249"/>
      <c r="QEN23" s="249"/>
      <c r="QEO23" s="249"/>
      <c r="QEP23" s="249"/>
      <c r="QEQ23" s="249"/>
      <c r="QER23" s="249"/>
      <c r="QES23" s="249"/>
      <c r="QET23" s="249"/>
      <c r="QEU23" s="249"/>
      <c r="QEV23" s="249"/>
      <c r="QEW23" s="249"/>
      <c r="QEX23" s="249"/>
      <c r="QEY23" s="249"/>
      <c r="QEZ23" s="249"/>
      <c r="QFA23" s="249"/>
      <c r="QFB23" s="249"/>
      <c r="QFC23" s="249"/>
      <c r="QFD23" s="249"/>
      <c r="QFE23" s="249"/>
      <c r="QFF23" s="249"/>
      <c r="QFG23" s="249"/>
      <c r="QFH23" s="249"/>
      <c r="QFI23" s="249"/>
      <c r="QFJ23" s="249"/>
      <c r="QFK23" s="249"/>
      <c r="QFL23" s="249"/>
      <c r="QFM23" s="249"/>
      <c r="QFN23" s="249"/>
      <c r="QFO23" s="249"/>
      <c r="QFP23" s="249"/>
      <c r="QFQ23" s="249"/>
      <c r="QFR23" s="249"/>
      <c r="QFS23" s="249"/>
      <c r="QFT23" s="249"/>
      <c r="QFU23" s="249"/>
      <c r="QFV23" s="249"/>
      <c r="QFW23" s="249"/>
      <c r="QFX23" s="249"/>
      <c r="QFY23" s="249"/>
      <c r="QFZ23" s="249"/>
      <c r="QGA23" s="249"/>
      <c r="QGB23" s="249"/>
      <c r="QGC23" s="249"/>
      <c r="QGD23" s="249"/>
      <c r="QGE23" s="249"/>
      <c r="QGF23" s="249"/>
      <c r="QGG23" s="249"/>
      <c r="QGH23" s="249"/>
      <c r="QGI23" s="249"/>
      <c r="QGJ23" s="249"/>
      <c r="QGK23" s="249"/>
      <c r="QGL23" s="249"/>
      <c r="QGM23" s="249"/>
      <c r="QGN23" s="249"/>
      <c r="QGO23" s="249"/>
      <c r="QGP23" s="249"/>
      <c r="QGQ23" s="249"/>
      <c r="QGR23" s="249"/>
      <c r="QGS23" s="249"/>
      <c r="QGT23" s="249"/>
      <c r="QGU23" s="249"/>
      <c r="QGV23" s="249"/>
      <c r="QGW23" s="249"/>
      <c r="QGX23" s="249"/>
      <c r="QGY23" s="249"/>
      <c r="QGZ23" s="249"/>
      <c r="QHA23" s="249"/>
      <c r="QHB23" s="249"/>
      <c r="QHC23" s="249"/>
      <c r="QHD23" s="249"/>
      <c r="QHE23" s="249"/>
      <c r="QHF23" s="249"/>
      <c r="QHG23" s="249"/>
      <c r="QHH23" s="249"/>
      <c r="QHI23" s="249"/>
      <c r="QHJ23" s="249"/>
      <c r="QHK23" s="249"/>
      <c r="QHL23" s="249"/>
      <c r="QHM23" s="249"/>
      <c r="QHN23" s="249"/>
      <c r="QHO23" s="249"/>
      <c r="QHP23" s="249"/>
      <c r="QHQ23" s="249"/>
      <c r="QHR23" s="249"/>
      <c r="QHS23" s="249"/>
      <c r="QHT23" s="249"/>
      <c r="QHU23" s="249"/>
      <c r="QHV23" s="249"/>
      <c r="QHW23" s="249"/>
      <c r="QHX23" s="249"/>
      <c r="QHY23" s="249"/>
      <c r="QHZ23" s="249"/>
      <c r="QIA23" s="249"/>
      <c r="QIB23" s="249"/>
      <c r="QIC23" s="249"/>
      <c r="QID23" s="249"/>
      <c r="QIE23" s="249"/>
      <c r="QIF23" s="249"/>
      <c r="QIG23" s="249"/>
      <c r="QIH23" s="249"/>
      <c r="QII23" s="249"/>
      <c r="QIJ23" s="249"/>
      <c r="QIK23" s="249"/>
      <c r="QIL23" s="249"/>
      <c r="QIM23" s="249"/>
      <c r="QIN23" s="249"/>
      <c r="QIO23" s="249"/>
      <c r="QIP23" s="249"/>
      <c r="QIQ23" s="249"/>
      <c r="QIR23" s="249"/>
      <c r="QIS23" s="249"/>
      <c r="QIT23" s="249"/>
      <c r="QIU23" s="249"/>
      <c r="QIV23" s="249"/>
      <c r="QIW23" s="249"/>
      <c r="QIX23" s="249"/>
      <c r="QIY23" s="249"/>
      <c r="QIZ23" s="249"/>
      <c r="QJA23" s="249"/>
      <c r="QJB23" s="249"/>
      <c r="QJC23" s="249"/>
      <c r="QJD23" s="249"/>
      <c r="QJE23" s="249"/>
      <c r="QJF23" s="249"/>
      <c r="QJG23" s="249"/>
      <c r="QJH23" s="249"/>
      <c r="QJI23" s="249"/>
      <c r="QJJ23" s="249"/>
      <c r="QJK23" s="249"/>
      <c r="QJL23" s="249"/>
      <c r="QJM23" s="249"/>
      <c r="QJN23" s="249"/>
      <c r="QJO23" s="249"/>
      <c r="QJP23" s="249"/>
      <c r="QJQ23" s="249"/>
      <c r="QJR23" s="249"/>
      <c r="QJS23" s="249"/>
      <c r="QJT23" s="249"/>
      <c r="QJU23" s="249"/>
      <c r="QJV23" s="249"/>
      <c r="QJW23" s="249"/>
      <c r="QJX23" s="249"/>
      <c r="QJY23" s="249"/>
      <c r="QJZ23" s="249"/>
      <c r="QKA23" s="249"/>
      <c r="QKB23" s="249"/>
      <c r="QKC23" s="249"/>
      <c r="QKD23" s="249"/>
      <c r="QKE23" s="249"/>
      <c r="QKF23" s="249"/>
      <c r="QKG23" s="249"/>
      <c r="QKH23" s="249"/>
      <c r="QKI23" s="249"/>
      <c r="QKJ23" s="249"/>
      <c r="QKK23" s="249"/>
      <c r="QKL23" s="249"/>
      <c r="QKM23" s="249"/>
      <c r="QKN23" s="249"/>
      <c r="QKO23" s="249"/>
      <c r="QKP23" s="249"/>
      <c r="QKQ23" s="249"/>
      <c r="QKR23" s="249"/>
      <c r="QKS23" s="249"/>
      <c r="QKT23" s="249"/>
      <c r="QKU23" s="249"/>
      <c r="QKV23" s="249"/>
      <c r="QKW23" s="249"/>
      <c r="QKX23" s="249"/>
      <c r="QKY23" s="249"/>
      <c r="QKZ23" s="249"/>
      <c r="QLA23" s="249"/>
      <c r="QLB23" s="249"/>
      <c r="QLC23" s="249"/>
      <c r="QLD23" s="249"/>
      <c r="QLE23" s="249"/>
      <c r="QLF23" s="249"/>
      <c r="QLG23" s="249"/>
      <c r="QLH23" s="249"/>
      <c r="QLI23" s="249"/>
      <c r="QLJ23" s="249"/>
      <c r="QLK23" s="249"/>
      <c r="QLL23" s="249"/>
      <c r="QLM23" s="249"/>
      <c r="QLN23" s="249"/>
      <c r="QLO23" s="249"/>
      <c r="QLP23" s="249"/>
      <c r="QLQ23" s="249"/>
      <c r="QLR23" s="249"/>
      <c r="QLS23" s="249"/>
      <c r="QLT23" s="249"/>
      <c r="QLU23" s="249"/>
      <c r="QLV23" s="249"/>
      <c r="QLW23" s="249"/>
      <c r="QLX23" s="249"/>
      <c r="QLY23" s="249"/>
      <c r="QLZ23" s="249"/>
      <c r="QMA23" s="249"/>
      <c r="QMB23" s="249"/>
      <c r="QMC23" s="249"/>
      <c r="QMD23" s="249"/>
      <c r="QME23" s="249"/>
      <c r="QMF23" s="249"/>
      <c r="QMG23" s="249"/>
      <c r="QMH23" s="249"/>
      <c r="QMI23" s="249"/>
      <c r="QMJ23" s="249"/>
      <c r="QMK23" s="249"/>
      <c r="QML23" s="249"/>
      <c r="QMM23" s="249"/>
      <c r="QMN23" s="249"/>
      <c r="QMO23" s="249"/>
      <c r="QMP23" s="249"/>
      <c r="QMQ23" s="249"/>
      <c r="QMR23" s="249"/>
      <c r="QMS23" s="249"/>
      <c r="QMT23" s="249"/>
      <c r="QMU23" s="249"/>
      <c r="QMV23" s="249"/>
      <c r="QMW23" s="249"/>
      <c r="QMX23" s="249"/>
      <c r="QMY23" s="249"/>
      <c r="QMZ23" s="249"/>
      <c r="QNA23" s="249"/>
      <c r="QNB23" s="249"/>
      <c r="QNC23" s="249"/>
      <c r="QND23" s="249"/>
      <c r="QNE23" s="249"/>
      <c r="QNF23" s="249"/>
      <c r="QNG23" s="249"/>
      <c r="QNH23" s="249"/>
      <c r="QNI23" s="249"/>
      <c r="QNJ23" s="249"/>
      <c r="QNK23" s="249"/>
      <c r="QNL23" s="249"/>
      <c r="QNM23" s="249"/>
      <c r="QNN23" s="249"/>
      <c r="QNO23" s="249"/>
      <c r="QNP23" s="249"/>
      <c r="QNQ23" s="249"/>
      <c r="QNR23" s="249"/>
      <c r="QNS23" s="249"/>
      <c r="QNT23" s="249"/>
      <c r="QNU23" s="249"/>
      <c r="QNV23" s="249"/>
      <c r="QNW23" s="249"/>
      <c r="QNX23" s="249"/>
      <c r="QNY23" s="249"/>
      <c r="QNZ23" s="249"/>
      <c r="QOA23" s="249"/>
      <c r="QOB23" s="249"/>
      <c r="QOC23" s="249"/>
      <c r="QOD23" s="249"/>
      <c r="QOE23" s="249"/>
      <c r="QOF23" s="249"/>
      <c r="QOG23" s="249"/>
      <c r="QOH23" s="249"/>
      <c r="QOI23" s="249"/>
      <c r="QOJ23" s="249"/>
      <c r="QOK23" s="249"/>
      <c r="QOL23" s="249"/>
      <c r="QOM23" s="249"/>
      <c r="QON23" s="249"/>
      <c r="QOO23" s="249"/>
      <c r="QOP23" s="249"/>
      <c r="QOQ23" s="249"/>
      <c r="QOR23" s="249"/>
      <c r="QOS23" s="249"/>
      <c r="QOT23" s="249"/>
      <c r="QOU23" s="249"/>
      <c r="QOV23" s="249"/>
      <c r="QOW23" s="249"/>
      <c r="QOX23" s="249"/>
      <c r="QOY23" s="249"/>
      <c r="QOZ23" s="249"/>
      <c r="QPA23" s="249"/>
      <c r="QPB23" s="249"/>
      <c r="QPC23" s="249"/>
      <c r="QPD23" s="249"/>
      <c r="QPE23" s="249"/>
      <c r="QPF23" s="249"/>
      <c r="QPG23" s="249"/>
      <c r="QPH23" s="249"/>
      <c r="QPI23" s="249"/>
      <c r="QPJ23" s="249"/>
      <c r="QPK23" s="249"/>
      <c r="QPL23" s="249"/>
      <c r="QPM23" s="249"/>
      <c r="QPN23" s="249"/>
      <c r="QPO23" s="249"/>
      <c r="QPP23" s="249"/>
      <c r="QPQ23" s="249"/>
      <c r="QPR23" s="249"/>
      <c r="QPS23" s="249"/>
      <c r="QPT23" s="249"/>
      <c r="QPU23" s="249"/>
      <c r="QPV23" s="249"/>
      <c r="QPW23" s="249"/>
      <c r="QPX23" s="249"/>
      <c r="QPY23" s="249"/>
      <c r="QPZ23" s="249"/>
      <c r="QQA23" s="249"/>
      <c r="QQB23" s="249"/>
      <c r="QQC23" s="249"/>
      <c r="QQD23" s="249"/>
      <c r="QQE23" s="249"/>
      <c r="QQF23" s="249"/>
      <c r="QQG23" s="249"/>
      <c r="QQH23" s="249"/>
      <c r="QQI23" s="249"/>
      <c r="QQJ23" s="249"/>
      <c r="QQK23" s="249"/>
      <c r="QQL23" s="249"/>
      <c r="QQM23" s="249"/>
      <c r="QQN23" s="249"/>
      <c r="QQO23" s="249"/>
      <c r="QQP23" s="249"/>
      <c r="QQQ23" s="249"/>
      <c r="QQR23" s="249"/>
      <c r="QQS23" s="249"/>
      <c r="QQT23" s="249"/>
      <c r="QQU23" s="249"/>
      <c r="QQV23" s="249"/>
      <c r="QQW23" s="249"/>
      <c r="QQX23" s="249"/>
      <c r="QQY23" s="249"/>
      <c r="QQZ23" s="249"/>
      <c r="QRA23" s="249"/>
      <c r="QRB23" s="249"/>
      <c r="QRC23" s="249"/>
      <c r="QRD23" s="249"/>
      <c r="QRE23" s="249"/>
      <c r="QRF23" s="249"/>
      <c r="QRG23" s="249"/>
      <c r="QRH23" s="249"/>
      <c r="QRI23" s="249"/>
      <c r="QRJ23" s="249"/>
      <c r="QRK23" s="249"/>
      <c r="QRL23" s="249"/>
      <c r="QRM23" s="249"/>
      <c r="QRN23" s="249"/>
      <c r="QRO23" s="249"/>
      <c r="QRP23" s="249"/>
      <c r="QRQ23" s="249"/>
      <c r="QRR23" s="249"/>
      <c r="QRS23" s="249"/>
      <c r="QRT23" s="249"/>
      <c r="QRU23" s="249"/>
      <c r="QRV23" s="249"/>
      <c r="QRW23" s="249"/>
      <c r="QRX23" s="249"/>
      <c r="QRY23" s="249"/>
      <c r="QRZ23" s="249"/>
      <c r="QSA23" s="249"/>
      <c r="QSB23" s="249"/>
      <c r="QSC23" s="249"/>
      <c r="QSD23" s="249"/>
      <c r="QSE23" s="249"/>
      <c r="QSF23" s="249"/>
      <c r="QSG23" s="249"/>
      <c r="QSH23" s="249"/>
      <c r="QSI23" s="249"/>
      <c r="QSJ23" s="249"/>
      <c r="QSK23" s="249"/>
      <c r="QSL23" s="249"/>
      <c r="QSM23" s="249"/>
      <c r="QSN23" s="249"/>
      <c r="QSO23" s="249"/>
      <c r="QSP23" s="249"/>
      <c r="QSQ23" s="249"/>
      <c r="QSR23" s="249"/>
      <c r="QSS23" s="249"/>
      <c r="QST23" s="249"/>
      <c r="QSU23" s="249"/>
      <c r="QSV23" s="249"/>
      <c r="QSW23" s="249"/>
      <c r="QSX23" s="249"/>
      <c r="QSY23" s="249"/>
      <c r="QSZ23" s="249"/>
      <c r="QTA23" s="249"/>
      <c r="QTB23" s="249"/>
      <c r="QTC23" s="249"/>
      <c r="QTD23" s="249"/>
      <c r="QTE23" s="249"/>
      <c r="QTF23" s="249"/>
      <c r="QTG23" s="249"/>
      <c r="QTH23" s="249"/>
      <c r="QTI23" s="249"/>
      <c r="QTJ23" s="249"/>
      <c r="QTK23" s="249"/>
      <c r="QTL23" s="249"/>
      <c r="QTM23" s="249"/>
      <c r="QTN23" s="249"/>
      <c r="QTO23" s="249"/>
      <c r="QTP23" s="249"/>
      <c r="QTQ23" s="249"/>
      <c r="QTR23" s="249"/>
      <c r="QTS23" s="249"/>
      <c r="QTT23" s="249"/>
      <c r="QTU23" s="249"/>
      <c r="QTV23" s="249"/>
      <c r="QTW23" s="249"/>
      <c r="QTX23" s="249"/>
      <c r="QTY23" s="249"/>
      <c r="QTZ23" s="249"/>
      <c r="QUA23" s="249"/>
      <c r="QUB23" s="249"/>
      <c r="QUC23" s="249"/>
      <c r="QUD23" s="249"/>
      <c r="QUE23" s="249"/>
      <c r="QUF23" s="249"/>
      <c r="QUG23" s="249"/>
      <c r="QUH23" s="249"/>
      <c r="QUI23" s="249"/>
      <c r="QUJ23" s="249"/>
      <c r="QUK23" s="249"/>
      <c r="QUL23" s="249"/>
      <c r="QUM23" s="249"/>
      <c r="QUN23" s="249"/>
      <c r="QUO23" s="249"/>
      <c r="QUP23" s="249"/>
      <c r="QUQ23" s="249"/>
      <c r="QUR23" s="249"/>
      <c r="QUS23" s="249"/>
      <c r="QUT23" s="249"/>
      <c r="QUU23" s="249"/>
      <c r="QUV23" s="249"/>
      <c r="QUW23" s="249"/>
      <c r="QUX23" s="249"/>
      <c r="QUY23" s="249"/>
      <c r="QUZ23" s="249"/>
      <c r="QVA23" s="249"/>
      <c r="QVB23" s="249"/>
      <c r="QVC23" s="249"/>
      <c r="QVD23" s="249"/>
      <c r="QVE23" s="249"/>
      <c r="QVF23" s="249"/>
      <c r="QVG23" s="249"/>
      <c r="QVH23" s="249"/>
      <c r="QVI23" s="249"/>
      <c r="QVJ23" s="249"/>
      <c r="QVK23" s="249"/>
      <c r="QVL23" s="249"/>
      <c r="QVM23" s="249"/>
      <c r="QVN23" s="249"/>
      <c r="QVO23" s="249"/>
      <c r="QVP23" s="249"/>
      <c r="QVQ23" s="249"/>
      <c r="QVR23" s="249"/>
      <c r="QVS23" s="249"/>
      <c r="QVT23" s="249"/>
      <c r="QVU23" s="249"/>
      <c r="QVV23" s="249"/>
      <c r="QVW23" s="249"/>
      <c r="QVX23" s="249"/>
      <c r="QVY23" s="249"/>
      <c r="QVZ23" s="249"/>
      <c r="QWA23" s="249"/>
      <c r="QWB23" s="249"/>
      <c r="QWC23" s="249"/>
      <c r="QWD23" s="249"/>
      <c r="QWE23" s="249"/>
      <c r="QWF23" s="249"/>
      <c r="QWG23" s="249"/>
      <c r="QWH23" s="249"/>
      <c r="QWI23" s="249"/>
      <c r="QWJ23" s="249"/>
      <c r="QWK23" s="249"/>
      <c r="QWL23" s="249"/>
      <c r="QWM23" s="249"/>
      <c r="QWN23" s="249"/>
      <c r="QWO23" s="249"/>
      <c r="QWP23" s="249"/>
      <c r="QWQ23" s="249"/>
      <c r="QWR23" s="249"/>
      <c r="QWS23" s="249"/>
      <c r="QWT23" s="249"/>
      <c r="QWU23" s="249"/>
      <c r="QWV23" s="249"/>
      <c r="QWW23" s="249"/>
      <c r="QWX23" s="249"/>
      <c r="QWY23" s="249"/>
      <c r="QWZ23" s="249"/>
      <c r="QXA23" s="249"/>
      <c r="QXB23" s="249"/>
      <c r="QXC23" s="249"/>
      <c r="QXD23" s="249"/>
      <c r="QXE23" s="249"/>
      <c r="QXF23" s="249"/>
      <c r="QXG23" s="249"/>
      <c r="QXH23" s="249"/>
      <c r="QXI23" s="249"/>
      <c r="QXJ23" s="249"/>
      <c r="QXK23" s="249"/>
      <c r="QXL23" s="249"/>
      <c r="QXM23" s="249"/>
      <c r="QXN23" s="249"/>
      <c r="QXO23" s="249"/>
      <c r="QXP23" s="249"/>
      <c r="QXQ23" s="249"/>
      <c r="QXR23" s="249"/>
      <c r="QXS23" s="249"/>
      <c r="QXT23" s="249"/>
      <c r="QXU23" s="249"/>
      <c r="QXV23" s="249"/>
      <c r="QXW23" s="249"/>
      <c r="QXX23" s="249"/>
      <c r="QXY23" s="249"/>
      <c r="QXZ23" s="249"/>
      <c r="QYA23" s="249"/>
      <c r="QYB23" s="249"/>
      <c r="QYC23" s="249"/>
      <c r="QYD23" s="249"/>
      <c r="QYE23" s="249"/>
      <c r="QYF23" s="249"/>
      <c r="QYG23" s="249"/>
      <c r="QYH23" s="249"/>
      <c r="QYI23" s="249"/>
      <c r="QYJ23" s="249"/>
      <c r="QYK23" s="249"/>
      <c r="QYL23" s="249"/>
      <c r="QYM23" s="249"/>
      <c r="QYN23" s="249"/>
      <c r="QYO23" s="249"/>
      <c r="QYP23" s="249"/>
      <c r="QYQ23" s="249"/>
      <c r="QYR23" s="249"/>
      <c r="QYS23" s="249"/>
      <c r="QYT23" s="249"/>
      <c r="QYU23" s="249"/>
      <c r="QYV23" s="249"/>
      <c r="QYW23" s="249"/>
      <c r="QYX23" s="249"/>
      <c r="QYY23" s="249"/>
      <c r="QYZ23" s="249"/>
      <c r="QZA23" s="249"/>
      <c r="QZB23" s="249"/>
      <c r="QZC23" s="249"/>
      <c r="QZD23" s="249"/>
      <c r="QZE23" s="249"/>
      <c r="QZF23" s="249"/>
      <c r="QZG23" s="249"/>
      <c r="QZH23" s="249"/>
      <c r="QZI23" s="249"/>
      <c r="QZJ23" s="249"/>
      <c r="QZK23" s="249"/>
      <c r="QZL23" s="249"/>
      <c r="QZM23" s="249"/>
      <c r="QZN23" s="249"/>
      <c r="QZO23" s="249"/>
      <c r="QZP23" s="249"/>
      <c r="QZQ23" s="249"/>
      <c r="QZR23" s="249"/>
      <c r="QZS23" s="249"/>
      <c r="QZT23" s="249"/>
      <c r="QZU23" s="249"/>
      <c r="QZV23" s="249"/>
      <c r="QZW23" s="249"/>
      <c r="QZX23" s="249"/>
      <c r="QZY23" s="249"/>
      <c r="QZZ23" s="249"/>
      <c r="RAA23" s="249"/>
      <c r="RAB23" s="249"/>
      <c r="RAC23" s="249"/>
      <c r="RAD23" s="249"/>
      <c r="RAE23" s="249"/>
      <c r="RAF23" s="249"/>
      <c r="RAG23" s="249"/>
      <c r="RAH23" s="249"/>
      <c r="RAI23" s="249"/>
      <c r="RAJ23" s="249"/>
      <c r="RAK23" s="249"/>
      <c r="RAL23" s="249"/>
      <c r="RAM23" s="249"/>
      <c r="RAN23" s="249"/>
      <c r="RAO23" s="249"/>
      <c r="RAP23" s="249"/>
      <c r="RAQ23" s="249"/>
      <c r="RAR23" s="249"/>
      <c r="RAS23" s="249"/>
      <c r="RAT23" s="249"/>
      <c r="RAU23" s="249"/>
      <c r="RAV23" s="249"/>
      <c r="RAW23" s="249"/>
      <c r="RAX23" s="249"/>
      <c r="RAY23" s="249"/>
      <c r="RAZ23" s="249"/>
      <c r="RBA23" s="249"/>
      <c r="RBB23" s="249"/>
      <c r="RBC23" s="249"/>
      <c r="RBD23" s="249"/>
      <c r="RBE23" s="249"/>
      <c r="RBF23" s="249"/>
      <c r="RBG23" s="249"/>
      <c r="RBH23" s="249"/>
      <c r="RBI23" s="249"/>
      <c r="RBJ23" s="249"/>
      <c r="RBK23" s="249"/>
      <c r="RBL23" s="249"/>
      <c r="RBM23" s="249"/>
      <c r="RBN23" s="249"/>
      <c r="RBO23" s="249"/>
      <c r="RBP23" s="249"/>
      <c r="RBQ23" s="249"/>
      <c r="RBR23" s="249"/>
      <c r="RBS23" s="249"/>
      <c r="RBT23" s="249"/>
      <c r="RBU23" s="249"/>
      <c r="RBV23" s="249"/>
      <c r="RBW23" s="249"/>
      <c r="RBX23" s="249"/>
      <c r="RBY23" s="249"/>
      <c r="RBZ23" s="249"/>
      <c r="RCA23" s="249"/>
      <c r="RCB23" s="249"/>
      <c r="RCC23" s="249"/>
      <c r="RCD23" s="249"/>
      <c r="RCE23" s="249"/>
      <c r="RCF23" s="249"/>
      <c r="RCG23" s="249"/>
      <c r="RCH23" s="249"/>
      <c r="RCI23" s="249"/>
      <c r="RCJ23" s="249"/>
      <c r="RCK23" s="249"/>
      <c r="RCL23" s="249"/>
      <c r="RCM23" s="249"/>
      <c r="RCN23" s="249"/>
      <c r="RCO23" s="249"/>
      <c r="RCP23" s="249"/>
      <c r="RCQ23" s="249"/>
      <c r="RCR23" s="249"/>
      <c r="RCS23" s="249"/>
      <c r="RCT23" s="249"/>
      <c r="RCU23" s="249"/>
      <c r="RCV23" s="249"/>
      <c r="RCW23" s="249"/>
      <c r="RCX23" s="249"/>
      <c r="RCY23" s="249"/>
      <c r="RCZ23" s="249"/>
      <c r="RDA23" s="249"/>
      <c r="RDB23" s="249"/>
      <c r="RDC23" s="249"/>
      <c r="RDD23" s="249"/>
      <c r="RDE23" s="249"/>
      <c r="RDF23" s="249"/>
      <c r="RDG23" s="249"/>
      <c r="RDH23" s="249"/>
      <c r="RDI23" s="249"/>
      <c r="RDJ23" s="249"/>
      <c r="RDK23" s="249"/>
      <c r="RDL23" s="249"/>
      <c r="RDM23" s="249"/>
      <c r="RDN23" s="249"/>
      <c r="RDO23" s="249"/>
      <c r="RDP23" s="249"/>
      <c r="RDQ23" s="249"/>
      <c r="RDR23" s="249"/>
      <c r="RDS23" s="249"/>
      <c r="RDT23" s="249"/>
      <c r="RDU23" s="249"/>
      <c r="RDV23" s="249"/>
      <c r="RDW23" s="249"/>
      <c r="RDX23" s="249"/>
      <c r="RDY23" s="249"/>
      <c r="RDZ23" s="249"/>
      <c r="REA23" s="249"/>
      <c r="REB23" s="249"/>
      <c r="REC23" s="249"/>
      <c r="RED23" s="249"/>
      <c r="REE23" s="249"/>
      <c r="REF23" s="249"/>
      <c r="REG23" s="249"/>
      <c r="REH23" s="249"/>
      <c r="REI23" s="249"/>
      <c r="REJ23" s="249"/>
      <c r="REK23" s="249"/>
      <c r="REL23" s="249"/>
      <c r="REM23" s="249"/>
      <c r="REN23" s="249"/>
      <c r="REO23" s="249"/>
      <c r="REP23" s="249"/>
      <c r="REQ23" s="249"/>
      <c r="RER23" s="249"/>
      <c r="RES23" s="249"/>
      <c r="RET23" s="249"/>
      <c r="REU23" s="249"/>
      <c r="REV23" s="249"/>
      <c r="REW23" s="249"/>
      <c r="REX23" s="249"/>
      <c r="REY23" s="249"/>
      <c r="REZ23" s="249"/>
      <c r="RFA23" s="249"/>
      <c r="RFB23" s="249"/>
      <c r="RFC23" s="249"/>
      <c r="RFD23" s="249"/>
      <c r="RFE23" s="249"/>
      <c r="RFF23" s="249"/>
      <c r="RFG23" s="249"/>
      <c r="RFH23" s="249"/>
      <c r="RFI23" s="249"/>
      <c r="RFJ23" s="249"/>
      <c r="RFK23" s="249"/>
      <c r="RFL23" s="249"/>
      <c r="RFM23" s="249"/>
      <c r="RFN23" s="249"/>
      <c r="RFO23" s="249"/>
      <c r="RFP23" s="249"/>
      <c r="RFQ23" s="249"/>
      <c r="RFR23" s="249"/>
      <c r="RFS23" s="249"/>
      <c r="RFT23" s="249"/>
      <c r="RFU23" s="249"/>
      <c r="RFV23" s="249"/>
      <c r="RFW23" s="249"/>
      <c r="RFX23" s="249"/>
      <c r="RFY23" s="249"/>
      <c r="RFZ23" s="249"/>
      <c r="RGA23" s="249"/>
      <c r="RGB23" s="249"/>
      <c r="RGC23" s="249"/>
      <c r="RGD23" s="249"/>
      <c r="RGE23" s="249"/>
      <c r="RGF23" s="249"/>
      <c r="RGG23" s="249"/>
      <c r="RGH23" s="249"/>
      <c r="RGI23" s="249"/>
      <c r="RGJ23" s="249"/>
      <c r="RGK23" s="249"/>
      <c r="RGL23" s="249"/>
      <c r="RGM23" s="249"/>
      <c r="RGN23" s="249"/>
      <c r="RGO23" s="249"/>
      <c r="RGP23" s="249"/>
      <c r="RGQ23" s="249"/>
      <c r="RGR23" s="249"/>
      <c r="RGS23" s="249"/>
      <c r="RGT23" s="249"/>
      <c r="RGU23" s="249"/>
      <c r="RGV23" s="249"/>
      <c r="RGW23" s="249"/>
      <c r="RGX23" s="249"/>
      <c r="RGY23" s="249"/>
      <c r="RGZ23" s="249"/>
      <c r="RHA23" s="249"/>
      <c r="RHB23" s="249"/>
      <c r="RHC23" s="249"/>
      <c r="RHD23" s="249"/>
      <c r="RHE23" s="249"/>
      <c r="RHF23" s="249"/>
      <c r="RHG23" s="249"/>
      <c r="RHH23" s="249"/>
      <c r="RHI23" s="249"/>
      <c r="RHJ23" s="249"/>
      <c r="RHK23" s="249"/>
      <c r="RHL23" s="249"/>
      <c r="RHM23" s="249"/>
      <c r="RHN23" s="249"/>
      <c r="RHO23" s="249"/>
      <c r="RHP23" s="249"/>
      <c r="RHQ23" s="249"/>
      <c r="RHR23" s="249"/>
      <c r="RHS23" s="249"/>
      <c r="RHT23" s="249"/>
      <c r="RHU23" s="249"/>
      <c r="RHV23" s="249"/>
      <c r="RHW23" s="249"/>
      <c r="RHX23" s="249"/>
      <c r="RHY23" s="249"/>
      <c r="RHZ23" s="249"/>
      <c r="RIA23" s="249"/>
      <c r="RIB23" s="249"/>
      <c r="RIC23" s="249"/>
      <c r="RID23" s="249"/>
      <c r="RIE23" s="249"/>
      <c r="RIF23" s="249"/>
      <c r="RIG23" s="249"/>
      <c r="RIH23" s="249"/>
      <c r="RII23" s="249"/>
      <c r="RIJ23" s="249"/>
      <c r="RIK23" s="249"/>
      <c r="RIL23" s="249"/>
      <c r="RIM23" s="249"/>
      <c r="RIN23" s="249"/>
      <c r="RIO23" s="249"/>
      <c r="RIP23" s="249"/>
      <c r="RIQ23" s="249"/>
      <c r="RIR23" s="249"/>
      <c r="RIS23" s="249"/>
      <c r="RIT23" s="249"/>
      <c r="RIU23" s="249"/>
      <c r="RIV23" s="249"/>
      <c r="RIW23" s="249"/>
      <c r="RIX23" s="249"/>
      <c r="RIY23" s="249"/>
      <c r="RIZ23" s="249"/>
      <c r="RJA23" s="249"/>
      <c r="RJB23" s="249"/>
      <c r="RJC23" s="249"/>
      <c r="RJD23" s="249"/>
      <c r="RJE23" s="249"/>
      <c r="RJF23" s="249"/>
      <c r="RJG23" s="249"/>
      <c r="RJH23" s="249"/>
      <c r="RJI23" s="249"/>
      <c r="RJJ23" s="249"/>
      <c r="RJK23" s="249"/>
      <c r="RJL23" s="249"/>
      <c r="RJM23" s="249"/>
      <c r="RJN23" s="249"/>
      <c r="RJO23" s="249"/>
      <c r="RJP23" s="249"/>
      <c r="RJQ23" s="249"/>
      <c r="RJR23" s="249"/>
      <c r="RJS23" s="249"/>
      <c r="RJT23" s="249"/>
      <c r="RJU23" s="249"/>
      <c r="RJV23" s="249"/>
      <c r="RJW23" s="249"/>
      <c r="RJX23" s="249"/>
      <c r="RJY23" s="249"/>
      <c r="RJZ23" s="249"/>
      <c r="RKA23" s="249"/>
      <c r="RKB23" s="249"/>
      <c r="RKC23" s="249"/>
      <c r="RKD23" s="249"/>
      <c r="RKE23" s="249"/>
      <c r="RKF23" s="249"/>
      <c r="RKG23" s="249"/>
      <c r="RKH23" s="249"/>
      <c r="RKI23" s="249"/>
      <c r="RKJ23" s="249"/>
      <c r="RKK23" s="249"/>
      <c r="RKL23" s="249"/>
      <c r="RKM23" s="249"/>
      <c r="RKN23" s="249"/>
      <c r="RKO23" s="249"/>
      <c r="RKP23" s="249"/>
      <c r="RKQ23" s="249"/>
      <c r="RKR23" s="249"/>
      <c r="RKS23" s="249"/>
      <c r="RKT23" s="249"/>
      <c r="RKU23" s="249"/>
      <c r="RKV23" s="249"/>
      <c r="RKW23" s="249"/>
      <c r="RKX23" s="249"/>
      <c r="RKY23" s="249"/>
      <c r="RKZ23" s="249"/>
      <c r="RLA23" s="249"/>
      <c r="RLB23" s="249"/>
      <c r="RLC23" s="249"/>
      <c r="RLD23" s="249"/>
      <c r="RLE23" s="249"/>
      <c r="RLF23" s="249"/>
      <c r="RLG23" s="249"/>
      <c r="RLH23" s="249"/>
      <c r="RLI23" s="249"/>
      <c r="RLJ23" s="249"/>
      <c r="RLK23" s="249"/>
      <c r="RLL23" s="249"/>
      <c r="RLM23" s="249"/>
      <c r="RLN23" s="249"/>
      <c r="RLO23" s="249"/>
      <c r="RLP23" s="249"/>
      <c r="RLQ23" s="249"/>
      <c r="RLR23" s="249"/>
      <c r="RLS23" s="249"/>
      <c r="RLT23" s="249"/>
      <c r="RLU23" s="249"/>
      <c r="RLV23" s="249"/>
      <c r="RLW23" s="249"/>
      <c r="RLX23" s="249"/>
      <c r="RLY23" s="249"/>
      <c r="RLZ23" s="249"/>
      <c r="RMA23" s="249"/>
      <c r="RMB23" s="249"/>
      <c r="RMC23" s="249"/>
      <c r="RMD23" s="249"/>
      <c r="RME23" s="249"/>
      <c r="RMF23" s="249"/>
      <c r="RMG23" s="249"/>
      <c r="RMH23" s="249"/>
      <c r="RMI23" s="249"/>
      <c r="RMJ23" s="249"/>
      <c r="RMK23" s="249"/>
      <c r="RML23" s="249"/>
      <c r="RMM23" s="249"/>
      <c r="RMN23" s="249"/>
      <c r="RMO23" s="249"/>
      <c r="RMP23" s="249"/>
      <c r="RMQ23" s="249"/>
      <c r="RMR23" s="249"/>
      <c r="RMS23" s="249"/>
      <c r="RMT23" s="249"/>
      <c r="RMU23" s="249"/>
      <c r="RMV23" s="249"/>
      <c r="RMW23" s="249"/>
      <c r="RMX23" s="249"/>
      <c r="RMY23" s="249"/>
      <c r="RMZ23" s="249"/>
      <c r="RNA23" s="249"/>
      <c r="RNB23" s="249"/>
      <c r="RNC23" s="249"/>
      <c r="RND23" s="249"/>
      <c r="RNE23" s="249"/>
      <c r="RNF23" s="249"/>
      <c r="RNG23" s="249"/>
      <c r="RNH23" s="249"/>
      <c r="RNI23" s="249"/>
      <c r="RNJ23" s="249"/>
      <c r="RNK23" s="249"/>
      <c r="RNL23" s="249"/>
      <c r="RNM23" s="249"/>
      <c r="RNN23" s="249"/>
      <c r="RNO23" s="249"/>
      <c r="RNP23" s="249"/>
      <c r="RNQ23" s="249"/>
      <c r="RNR23" s="249"/>
      <c r="RNS23" s="249"/>
      <c r="RNT23" s="249"/>
      <c r="RNU23" s="249"/>
      <c r="RNV23" s="249"/>
      <c r="RNW23" s="249"/>
      <c r="RNX23" s="249"/>
      <c r="RNY23" s="249"/>
      <c r="RNZ23" s="249"/>
      <c r="ROA23" s="249"/>
      <c r="ROB23" s="249"/>
      <c r="ROC23" s="249"/>
      <c r="ROD23" s="249"/>
      <c r="ROE23" s="249"/>
      <c r="ROF23" s="249"/>
      <c r="ROG23" s="249"/>
      <c r="ROH23" s="249"/>
      <c r="ROI23" s="249"/>
      <c r="ROJ23" s="249"/>
      <c r="ROK23" s="249"/>
      <c r="ROL23" s="249"/>
      <c r="ROM23" s="249"/>
      <c r="RON23" s="249"/>
      <c r="ROO23" s="249"/>
      <c r="ROP23" s="249"/>
      <c r="ROQ23" s="249"/>
      <c r="ROR23" s="249"/>
      <c r="ROS23" s="249"/>
      <c r="ROT23" s="249"/>
      <c r="ROU23" s="249"/>
      <c r="ROV23" s="249"/>
      <c r="ROW23" s="249"/>
      <c r="ROX23" s="249"/>
      <c r="ROY23" s="249"/>
      <c r="ROZ23" s="249"/>
      <c r="RPA23" s="249"/>
      <c r="RPB23" s="249"/>
      <c r="RPC23" s="249"/>
      <c r="RPD23" s="249"/>
      <c r="RPE23" s="249"/>
      <c r="RPF23" s="249"/>
      <c r="RPG23" s="249"/>
      <c r="RPH23" s="249"/>
      <c r="RPI23" s="249"/>
      <c r="RPJ23" s="249"/>
      <c r="RPK23" s="249"/>
      <c r="RPL23" s="249"/>
      <c r="RPM23" s="249"/>
      <c r="RPN23" s="249"/>
      <c r="RPO23" s="249"/>
      <c r="RPP23" s="249"/>
      <c r="RPQ23" s="249"/>
      <c r="RPR23" s="249"/>
      <c r="RPS23" s="249"/>
      <c r="RPT23" s="249"/>
      <c r="RPU23" s="249"/>
      <c r="RPV23" s="249"/>
      <c r="RPW23" s="249"/>
      <c r="RPX23" s="249"/>
      <c r="RPY23" s="249"/>
      <c r="RPZ23" s="249"/>
      <c r="RQA23" s="249"/>
      <c r="RQB23" s="249"/>
      <c r="RQC23" s="249"/>
      <c r="RQD23" s="249"/>
      <c r="RQE23" s="249"/>
      <c r="RQF23" s="249"/>
      <c r="RQG23" s="249"/>
      <c r="RQH23" s="249"/>
      <c r="RQI23" s="249"/>
      <c r="RQJ23" s="249"/>
      <c r="RQK23" s="249"/>
      <c r="RQL23" s="249"/>
      <c r="RQM23" s="249"/>
      <c r="RQN23" s="249"/>
      <c r="RQO23" s="249"/>
      <c r="RQP23" s="249"/>
      <c r="RQQ23" s="249"/>
      <c r="RQR23" s="249"/>
      <c r="RQS23" s="249"/>
      <c r="RQT23" s="249"/>
      <c r="RQU23" s="249"/>
      <c r="RQV23" s="249"/>
      <c r="RQW23" s="249"/>
      <c r="RQX23" s="249"/>
      <c r="RQY23" s="249"/>
      <c r="RQZ23" s="249"/>
      <c r="RRA23" s="249"/>
      <c r="RRB23" s="249"/>
      <c r="RRC23" s="249"/>
      <c r="RRD23" s="249"/>
      <c r="RRE23" s="249"/>
      <c r="RRF23" s="249"/>
      <c r="RRG23" s="249"/>
      <c r="RRH23" s="249"/>
      <c r="RRI23" s="249"/>
      <c r="RRJ23" s="249"/>
      <c r="RRK23" s="249"/>
      <c r="RRL23" s="249"/>
      <c r="RRM23" s="249"/>
      <c r="RRN23" s="249"/>
      <c r="RRO23" s="249"/>
      <c r="RRP23" s="249"/>
      <c r="RRQ23" s="249"/>
      <c r="RRR23" s="249"/>
      <c r="RRS23" s="249"/>
      <c r="RRT23" s="249"/>
      <c r="RRU23" s="249"/>
      <c r="RRV23" s="249"/>
      <c r="RRW23" s="249"/>
      <c r="RRX23" s="249"/>
      <c r="RRY23" s="249"/>
      <c r="RRZ23" s="249"/>
      <c r="RSA23" s="249"/>
      <c r="RSB23" s="249"/>
      <c r="RSC23" s="249"/>
      <c r="RSD23" s="249"/>
      <c r="RSE23" s="249"/>
      <c r="RSF23" s="249"/>
      <c r="RSG23" s="249"/>
      <c r="RSH23" s="249"/>
      <c r="RSI23" s="249"/>
      <c r="RSJ23" s="249"/>
      <c r="RSK23" s="249"/>
      <c r="RSL23" s="249"/>
      <c r="RSM23" s="249"/>
      <c r="RSN23" s="249"/>
      <c r="RSO23" s="249"/>
      <c r="RSP23" s="249"/>
      <c r="RSQ23" s="249"/>
      <c r="RSR23" s="249"/>
      <c r="RSS23" s="249"/>
      <c r="RST23" s="249"/>
      <c r="RSU23" s="249"/>
      <c r="RSV23" s="249"/>
      <c r="RSW23" s="249"/>
      <c r="RSX23" s="249"/>
      <c r="RSY23" s="249"/>
      <c r="RSZ23" s="249"/>
      <c r="RTA23" s="249"/>
      <c r="RTB23" s="249"/>
      <c r="RTC23" s="249"/>
      <c r="RTD23" s="249"/>
      <c r="RTE23" s="249"/>
      <c r="RTF23" s="249"/>
      <c r="RTG23" s="249"/>
      <c r="RTH23" s="249"/>
      <c r="RTI23" s="249"/>
      <c r="RTJ23" s="249"/>
      <c r="RTK23" s="249"/>
      <c r="RTL23" s="249"/>
      <c r="RTM23" s="249"/>
      <c r="RTN23" s="249"/>
      <c r="RTO23" s="249"/>
      <c r="RTP23" s="249"/>
      <c r="RTQ23" s="249"/>
      <c r="RTR23" s="249"/>
      <c r="RTS23" s="249"/>
      <c r="RTT23" s="249"/>
      <c r="RTU23" s="249"/>
      <c r="RTV23" s="249"/>
      <c r="RTW23" s="249"/>
      <c r="RTX23" s="249"/>
      <c r="RTY23" s="249"/>
      <c r="RTZ23" s="249"/>
      <c r="RUA23" s="249"/>
      <c r="RUB23" s="249"/>
      <c r="RUC23" s="249"/>
      <c r="RUD23" s="249"/>
      <c r="RUE23" s="249"/>
      <c r="RUF23" s="249"/>
      <c r="RUG23" s="249"/>
      <c r="RUH23" s="249"/>
      <c r="RUI23" s="249"/>
      <c r="RUJ23" s="249"/>
      <c r="RUK23" s="249"/>
      <c r="RUL23" s="249"/>
      <c r="RUM23" s="249"/>
      <c r="RUN23" s="249"/>
      <c r="RUO23" s="249"/>
      <c r="RUP23" s="249"/>
      <c r="RUQ23" s="249"/>
      <c r="RUR23" s="249"/>
      <c r="RUS23" s="249"/>
      <c r="RUT23" s="249"/>
      <c r="RUU23" s="249"/>
      <c r="RUV23" s="249"/>
      <c r="RUW23" s="249"/>
      <c r="RUX23" s="249"/>
      <c r="RUY23" s="249"/>
      <c r="RUZ23" s="249"/>
      <c r="RVA23" s="249"/>
      <c r="RVB23" s="249"/>
      <c r="RVC23" s="249"/>
      <c r="RVD23" s="249"/>
      <c r="RVE23" s="249"/>
      <c r="RVF23" s="249"/>
      <c r="RVG23" s="249"/>
      <c r="RVH23" s="249"/>
      <c r="RVI23" s="249"/>
      <c r="RVJ23" s="249"/>
      <c r="RVK23" s="249"/>
      <c r="RVL23" s="249"/>
      <c r="RVM23" s="249"/>
      <c r="RVN23" s="249"/>
      <c r="RVO23" s="249"/>
      <c r="RVP23" s="249"/>
      <c r="RVQ23" s="249"/>
      <c r="RVR23" s="249"/>
      <c r="RVS23" s="249"/>
      <c r="RVT23" s="249"/>
      <c r="RVU23" s="249"/>
      <c r="RVV23" s="249"/>
      <c r="RVW23" s="249"/>
      <c r="RVX23" s="249"/>
      <c r="RVY23" s="249"/>
      <c r="RVZ23" s="249"/>
      <c r="RWA23" s="249"/>
      <c r="RWB23" s="249"/>
      <c r="RWC23" s="249"/>
      <c r="RWD23" s="249"/>
      <c r="RWE23" s="249"/>
      <c r="RWF23" s="249"/>
      <c r="RWG23" s="249"/>
      <c r="RWH23" s="249"/>
      <c r="RWI23" s="249"/>
      <c r="RWJ23" s="249"/>
      <c r="RWK23" s="249"/>
      <c r="RWL23" s="249"/>
      <c r="RWM23" s="249"/>
      <c r="RWN23" s="249"/>
      <c r="RWO23" s="249"/>
      <c r="RWP23" s="249"/>
      <c r="RWQ23" s="249"/>
      <c r="RWR23" s="249"/>
      <c r="RWS23" s="249"/>
      <c r="RWT23" s="249"/>
      <c r="RWU23" s="249"/>
      <c r="RWV23" s="249"/>
      <c r="RWW23" s="249"/>
      <c r="RWX23" s="249"/>
      <c r="RWY23" s="249"/>
      <c r="RWZ23" s="249"/>
      <c r="RXA23" s="249"/>
      <c r="RXB23" s="249"/>
      <c r="RXC23" s="249"/>
      <c r="RXD23" s="249"/>
      <c r="RXE23" s="249"/>
      <c r="RXF23" s="249"/>
      <c r="RXG23" s="249"/>
      <c r="RXH23" s="249"/>
      <c r="RXI23" s="249"/>
      <c r="RXJ23" s="249"/>
      <c r="RXK23" s="249"/>
      <c r="RXL23" s="249"/>
      <c r="RXM23" s="249"/>
      <c r="RXN23" s="249"/>
      <c r="RXO23" s="249"/>
      <c r="RXP23" s="249"/>
      <c r="RXQ23" s="249"/>
      <c r="RXR23" s="249"/>
      <c r="RXS23" s="249"/>
      <c r="RXT23" s="249"/>
      <c r="RXU23" s="249"/>
      <c r="RXV23" s="249"/>
      <c r="RXW23" s="249"/>
      <c r="RXX23" s="249"/>
      <c r="RXY23" s="249"/>
      <c r="RXZ23" s="249"/>
      <c r="RYA23" s="249"/>
      <c r="RYB23" s="249"/>
      <c r="RYC23" s="249"/>
      <c r="RYD23" s="249"/>
      <c r="RYE23" s="249"/>
      <c r="RYF23" s="249"/>
      <c r="RYG23" s="249"/>
      <c r="RYH23" s="249"/>
      <c r="RYI23" s="249"/>
      <c r="RYJ23" s="249"/>
      <c r="RYK23" s="249"/>
      <c r="RYL23" s="249"/>
      <c r="RYM23" s="249"/>
      <c r="RYN23" s="249"/>
      <c r="RYO23" s="249"/>
      <c r="RYP23" s="249"/>
      <c r="RYQ23" s="249"/>
      <c r="RYR23" s="249"/>
      <c r="RYS23" s="249"/>
      <c r="RYT23" s="249"/>
      <c r="RYU23" s="249"/>
      <c r="RYV23" s="249"/>
      <c r="RYW23" s="249"/>
      <c r="RYX23" s="249"/>
      <c r="RYY23" s="249"/>
      <c r="RYZ23" s="249"/>
      <c r="RZA23" s="249"/>
      <c r="RZB23" s="249"/>
      <c r="RZC23" s="249"/>
      <c r="RZD23" s="249"/>
      <c r="RZE23" s="249"/>
      <c r="RZF23" s="249"/>
      <c r="RZG23" s="249"/>
      <c r="RZH23" s="249"/>
      <c r="RZI23" s="249"/>
      <c r="RZJ23" s="249"/>
      <c r="RZK23" s="249"/>
      <c r="RZL23" s="249"/>
      <c r="RZM23" s="249"/>
      <c r="RZN23" s="249"/>
      <c r="RZO23" s="249"/>
      <c r="RZP23" s="249"/>
      <c r="RZQ23" s="249"/>
      <c r="RZR23" s="249"/>
      <c r="RZS23" s="249"/>
      <c r="RZT23" s="249"/>
      <c r="RZU23" s="249"/>
      <c r="RZV23" s="249"/>
      <c r="RZW23" s="249"/>
      <c r="RZX23" s="249"/>
      <c r="RZY23" s="249"/>
      <c r="RZZ23" s="249"/>
      <c r="SAA23" s="249"/>
      <c r="SAB23" s="249"/>
      <c r="SAC23" s="249"/>
      <c r="SAD23" s="249"/>
      <c r="SAE23" s="249"/>
      <c r="SAF23" s="249"/>
      <c r="SAG23" s="249"/>
      <c r="SAH23" s="249"/>
      <c r="SAI23" s="249"/>
      <c r="SAJ23" s="249"/>
      <c r="SAK23" s="249"/>
      <c r="SAL23" s="249"/>
      <c r="SAM23" s="249"/>
      <c r="SAN23" s="249"/>
      <c r="SAO23" s="249"/>
      <c r="SAP23" s="249"/>
      <c r="SAQ23" s="249"/>
      <c r="SAR23" s="249"/>
      <c r="SAS23" s="249"/>
      <c r="SAT23" s="249"/>
      <c r="SAU23" s="249"/>
      <c r="SAV23" s="249"/>
      <c r="SAW23" s="249"/>
      <c r="SAX23" s="249"/>
      <c r="SAY23" s="249"/>
      <c r="SAZ23" s="249"/>
      <c r="SBA23" s="249"/>
      <c r="SBB23" s="249"/>
      <c r="SBC23" s="249"/>
      <c r="SBD23" s="249"/>
      <c r="SBE23" s="249"/>
      <c r="SBF23" s="249"/>
      <c r="SBG23" s="249"/>
      <c r="SBH23" s="249"/>
      <c r="SBI23" s="249"/>
      <c r="SBJ23" s="249"/>
      <c r="SBK23" s="249"/>
      <c r="SBL23" s="249"/>
      <c r="SBM23" s="249"/>
      <c r="SBN23" s="249"/>
      <c r="SBO23" s="249"/>
      <c r="SBP23" s="249"/>
      <c r="SBQ23" s="249"/>
      <c r="SBR23" s="249"/>
      <c r="SBS23" s="249"/>
      <c r="SBT23" s="249"/>
      <c r="SBU23" s="249"/>
      <c r="SBV23" s="249"/>
      <c r="SBW23" s="249"/>
      <c r="SBX23" s="249"/>
      <c r="SBY23" s="249"/>
      <c r="SBZ23" s="249"/>
      <c r="SCA23" s="249"/>
      <c r="SCB23" s="249"/>
      <c r="SCC23" s="249"/>
      <c r="SCD23" s="249"/>
      <c r="SCE23" s="249"/>
      <c r="SCF23" s="249"/>
      <c r="SCG23" s="249"/>
      <c r="SCH23" s="249"/>
      <c r="SCI23" s="249"/>
      <c r="SCJ23" s="249"/>
      <c r="SCK23" s="249"/>
      <c r="SCL23" s="249"/>
      <c r="SCM23" s="249"/>
      <c r="SCN23" s="249"/>
      <c r="SCO23" s="249"/>
      <c r="SCP23" s="249"/>
      <c r="SCQ23" s="249"/>
      <c r="SCR23" s="249"/>
      <c r="SCS23" s="249"/>
      <c r="SCT23" s="249"/>
      <c r="SCU23" s="249"/>
      <c r="SCV23" s="249"/>
      <c r="SCW23" s="249"/>
      <c r="SCX23" s="249"/>
      <c r="SCY23" s="249"/>
      <c r="SCZ23" s="249"/>
      <c r="SDA23" s="249"/>
      <c r="SDB23" s="249"/>
      <c r="SDC23" s="249"/>
      <c r="SDD23" s="249"/>
      <c r="SDE23" s="249"/>
      <c r="SDF23" s="249"/>
      <c r="SDG23" s="249"/>
      <c r="SDH23" s="249"/>
      <c r="SDI23" s="249"/>
      <c r="SDJ23" s="249"/>
      <c r="SDK23" s="249"/>
      <c r="SDL23" s="249"/>
      <c r="SDM23" s="249"/>
      <c r="SDN23" s="249"/>
      <c r="SDO23" s="249"/>
      <c r="SDP23" s="249"/>
      <c r="SDQ23" s="249"/>
      <c r="SDR23" s="249"/>
      <c r="SDS23" s="249"/>
      <c r="SDT23" s="249"/>
      <c r="SDU23" s="249"/>
      <c r="SDV23" s="249"/>
      <c r="SDW23" s="249"/>
      <c r="SDX23" s="249"/>
      <c r="SDY23" s="249"/>
      <c r="SDZ23" s="249"/>
      <c r="SEA23" s="249"/>
      <c r="SEB23" s="249"/>
      <c r="SEC23" s="249"/>
      <c r="SED23" s="249"/>
      <c r="SEE23" s="249"/>
      <c r="SEF23" s="249"/>
      <c r="SEG23" s="249"/>
      <c r="SEH23" s="249"/>
      <c r="SEI23" s="249"/>
      <c r="SEJ23" s="249"/>
      <c r="SEK23" s="249"/>
      <c r="SEL23" s="249"/>
      <c r="SEM23" s="249"/>
      <c r="SEN23" s="249"/>
      <c r="SEO23" s="249"/>
      <c r="SEP23" s="249"/>
      <c r="SEQ23" s="249"/>
      <c r="SER23" s="249"/>
      <c r="SES23" s="249"/>
      <c r="SET23" s="249"/>
      <c r="SEU23" s="249"/>
      <c r="SEV23" s="249"/>
      <c r="SEW23" s="249"/>
      <c r="SEX23" s="249"/>
      <c r="SEY23" s="249"/>
      <c r="SEZ23" s="249"/>
      <c r="SFA23" s="249"/>
      <c r="SFB23" s="249"/>
      <c r="SFC23" s="249"/>
      <c r="SFD23" s="249"/>
      <c r="SFE23" s="249"/>
      <c r="SFF23" s="249"/>
      <c r="SFG23" s="249"/>
      <c r="SFH23" s="249"/>
      <c r="SFI23" s="249"/>
      <c r="SFJ23" s="249"/>
      <c r="SFK23" s="249"/>
      <c r="SFL23" s="249"/>
      <c r="SFM23" s="249"/>
      <c r="SFN23" s="249"/>
      <c r="SFO23" s="249"/>
      <c r="SFP23" s="249"/>
      <c r="SFQ23" s="249"/>
      <c r="SFR23" s="249"/>
      <c r="SFS23" s="249"/>
      <c r="SFT23" s="249"/>
      <c r="SFU23" s="249"/>
      <c r="SFV23" s="249"/>
      <c r="SFW23" s="249"/>
      <c r="SFX23" s="249"/>
      <c r="SFY23" s="249"/>
      <c r="SFZ23" s="249"/>
      <c r="SGA23" s="249"/>
      <c r="SGB23" s="249"/>
      <c r="SGC23" s="249"/>
      <c r="SGD23" s="249"/>
      <c r="SGE23" s="249"/>
      <c r="SGF23" s="249"/>
      <c r="SGG23" s="249"/>
      <c r="SGH23" s="249"/>
      <c r="SGI23" s="249"/>
      <c r="SGJ23" s="249"/>
      <c r="SGK23" s="249"/>
      <c r="SGL23" s="249"/>
      <c r="SGM23" s="249"/>
      <c r="SGN23" s="249"/>
      <c r="SGO23" s="249"/>
      <c r="SGP23" s="249"/>
      <c r="SGQ23" s="249"/>
      <c r="SGR23" s="249"/>
      <c r="SGS23" s="249"/>
      <c r="SGT23" s="249"/>
      <c r="SGU23" s="249"/>
      <c r="SGV23" s="249"/>
      <c r="SGW23" s="249"/>
      <c r="SGX23" s="249"/>
      <c r="SGY23" s="249"/>
      <c r="SGZ23" s="249"/>
      <c r="SHA23" s="249"/>
      <c r="SHB23" s="249"/>
      <c r="SHC23" s="249"/>
      <c r="SHD23" s="249"/>
      <c r="SHE23" s="249"/>
      <c r="SHF23" s="249"/>
      <c r="SHG23" s="249"/>
      <c r="SHH23" s="249"/>
      <c r="SHI23" s="249"/>
      <c r="SHJ23" s="249"/>
      <c r="SHK23" s="249"/>
      <c r="SHL23" s="249"/>
      <c r="SHM23" s="249"/>
      <c r="SHN23" s="249"/>
      <c r="SHO23" s="249"/>
      <c r="SHP23" s="249"/>
      <c r="SHQ23" s="249"/>
      <c r="SHR23" s="249"/>
      <c r="SHS23" s="249"/>
      <c r="SHT23" s="249"/>
      <c r="SHU23" s="249"/>
      <c r="SHV23" s="249"/>
      <c r="SHW23" s="249"/>
      <c r="SHX23" s="249"/>
      <c r="SHY23" s="249"/>
      <c r="SHZ23" s="249"/>
      <c r="SIA23" s="249"/>
      <c r="SIB23" s="249"/>
      <c r="SIC23" s="249"/>
      <c r="SID23" s="249"/>
      <c r="SIE23" s="249"/>
      <c r="SIF23" s="249"/>
      <c r="SIG23" s="249"/>
      <c r="SIH23" s="249"/>
      <c r="SII23" s="249"/>
      <c r="SIJ23" s="249"/>
      <c r="SIK23" s="249"/>
      <c r="SIL23" s="249"/>
      <c r="SIM23" s="249"/>
      <c r="SIN23" s="249"/>
      <c r="SIO23" s="249"/>
      <c r="SIP23" s="249"/>
      <c r="SIQ23" s="249"/>
      <c r="SIR23" s="249"/>
      <c r="SIS23" s="249"/>
      <c r="SIT23" s="249"/>
      <c r="SIU23" s="249"/>
      <c r="SIV23" s="249"/>
      <c r="SIW23" s="249"/>
      <c r="SIX23" s="249"/>
      <c r="SIY23" s="249"/>
      <c r="SIZ23" s="249"/>
      <c r="SJA23" s="249"/>
      <c r="SJB23" s="249"/>
      <c r="SJC23" s="249"/>
      <c r="SJD23" s="249"/>
      <c r="SJE23" s="249"/>
      <c r="SJF23" s="249"/>
      <c r="SJG23" s="249"/>
      <c r="SJH23" s="249"/>
      <c r="SJI23" s="249"/>
      <c r="SJJ23" s="249"/>
      <c r="SJK23" s="249"/>
      <c r="SJL23" s="249"/>
      <c r="SJM23" s="249"/>
      <c r="SJN23" s="249"/>
      <c r="SJO23" s="249"/>
      <c r="SJP23" s="249"/>
      <c r="SJQ23" s="249"/>
      <c r="SJR23" s="249"/>
      <c r="SJS23" s="249"/>
      <c r="SJT23" s="249"/>
      <c r="SJU23" s="249"/>
      <c r="SJV23" s="249"/>
      <c r="SJW23" s="249"/>
      <c r="SJX23" s="249"/>
      <c r="SJY23" s="249"/>
      <c r="SJZ23" s="249"/>
      <c r="SKA23" s="249"/>
      <c r="SKB23" s="249"/>
      <c r="SKC23" s="249"/>
      <c r="SKD23" s="249"/>
      <c r="SKE23" s="249"/>
      <c r="SKF23" s="249"/>
      <c r="SKG23" s="249"/>
      <c r="SKH23" s="249"/>
      <c r="SKI23" s="249"/>
      <c r="SKJ23" s="249"/>
      <c r="SKK23" s="249"/>
      <c r="SKL23" s="249"/>
      <c r="SKM23" s="249"/>
      <c r="SKN23" s="249"/>
      <c r="SKO23" s="249"/>
      <c r="SKP23" s="249"/>
      <c r="SKQ23" s="249"/>
      <c r="SKR23" s="249"/>
      <c r="SKS23" s="249"/>
      <c r="SKT23" s="249"/>
      <c r="SKU23" s="249"/>
      <c r="SKV23" s="249"/>
      <c r="SKW23" s="249"/>
      <c r="SKX23" s="249"/>
      <c r="SKY23" s="249"/>
      <c r="SKZ23" s="249"/>
      <c r="SLA23" s="249"/>
      <c r="SLB23" s="249"/>
      <c r="SLC23" s="249"/>
      <c r="SLD23" s="249"/>
      <c r="SLE23" s="249"/>
      <c r="SLF23" s="249"/>
      <c r="SLG23" s="249"/>
      <c r="SLH23" s="249"/>
      <c r="SLI23" s="249"/>
      <c r="SLJ23" s="249"/>
      <c r="SLK23" s="249"/>
      <c r="SLL23" s="249"/>
      <c r="SLM23" s="249"/>
      <c r="SLN23" s="249"/>
      <c r="SLO23" s="249"/>
      <c r="SLP23" s="249"/>
      <c r="SLQ23" s="249"/>
      <c r="SLR23" s="249"/>
      <c r="SLS23" s="249"/>
      <c r="SLT23" s="249"/>
      <c r="SLU23" s="249"/>
      <c r="SLV23" s="249"/>
      <c r="SLW23" s="249"/>
      <c r="SLX23" s="249"/>
      <c r="SLY23" s="249"/>
      <c r="SLZ23" s="249"/>
      <c r="SMA23" s="249"/>
      <c r="SMB23" s="249"/>
      <c r="SMC23" s="249"/>
      <c r="SMD23" s="249"/>
      <c r="SME23" s="249"/>
      <c r="SMF23" s="249"/>
      <c r="SMG23" s="249"/>
      <c r="SMH23" s="249"/>
      <c r="SMI23" s="249"/>
      <c r="SMJ23" s="249"/>
      <c r="SMK23" s="249"/>
      <c r="SML23" s="249"/>
      <c r="SMM23" s="249"/>
      <c r="SMN23" s="249"/>
      <c r="SMO23" s="249"/>
      <c r="SMP23" s="249"/>
      <c r="SMQ23" s="249"/>
      <c r="SMR23" s="249"/>
      <c r="SMS23" s="249"/>
      <c r="SMT23" s="249"/>
      <c r="SMU23" s="249"/>
      <c r="SMV23" s="249"/>
      <c r="SMW23" s="249"/>
      <c r="SMX23" s="249"/>
      <c r="SMY23" s="249"/>
      <c r="SMZ23" s="249"/>
      <c r="SNA23" s="249"/>
      <c r="SNB23" s="249"/>
      <c r="SNC23" s="249"/>
      <c r="SND23" s="249"/>
      <c r="SNE23" s="249"/>
      <c r="SNF23" s="249"/>
      <c r="SNG23" s="249"/>
      <c r="SNH23" s="249"/>
      <c r="SNI23" s="249"/>
      <c r="SNJ23" s="249"/>
      <c r="SNK23" s="249"/>
      <c r="SNL23" s="249"/>
      <c r="SNM23" s="249"/>
      <c r="SNN23" s="249"/>
      <c r="SNO23" s="249"/>
      <c r="SNP23" s="249"/>
      <c r="SNQ23" s="249"/>
      <c r="SNR23" s="249"/>
      <c r="SNS23" s="249"/>
      <c r="SNT23" s="249"/>
      <c r="SNU23" s="249"/>
      <c r="SNV23" s="249"/>
      <c r="SNW23" s="249"/>
      <c r="SNX23" s="249"/>
      <c r="SNY23" s="249"/>
      <c r="SNZ23" s="249"/>
      <c r="SOA23" s="249"/>
      <c r="SOB23" s="249"/>
      <c r="SOC23" s="249"/>
      <c r="SOD23" s="249"/>
      <c r="SOE23" s="249"/>
      <c r="SOF23" s="249"/>
      <c r="SOG23" s="249"/>
      <c r="SOH23" s="249"/>
      <c r="SOI23" s="249"/>
      <c r="SOJ23" s="249"/>
      <c r="SOK23" s="249"/>
      <c r="SOL23" s="249"/>
      <c r="SOM23" s="249"/>
      <c r="SON23" s="249"/>
      <c r="SOO23" s="249"/>
      <c r="SOP23" s="249"/>
      <c r="SOQ23" s="249"/>
      <c r="SOR23" s="249"/>
      <c r="SOS23" s="249"/>
      <c r="SOT23" s="249"/>
      <c r="SOU23" s="249"/>
      <c r="SOV23" s="249"/>
      <c r="SOW23" s="249"/>
      <c r="SOX23" s="249"/>
      <c r="SOY23" s="249"/>
      <c r="SOZ23" s="249"/>
      <c r="SPA23" s="249"/>
      <c r="SPB23" s="249"/>
      <c r="SPC23" s="249"/>
      <c r="SPD23" s="249"/>
      <c r="SPE23" s="249"/>
      <c r="SPF23" s="249"/>
      <c r="SPG23" s="249"/>
      <c r="SPH23" s="249"/>
      <c r="SPI23" s="249"/>
      <c r="SPJ23" s="249"/>
      <c r="SPK23" s="249"/>
      <c r="SPL23" s="249"/>
      <c r="SPM23" s="249"/>
      <c r="SPN23" s="249"/>
      <c r="SPO23" s="249"/>
      <c r="SPP23" s="249"/>
      <c r="SPQ23" s="249"/>
      <c r="SPR23" s="249"/>
      <c r="SPS23" s="249"/>
      <c r="SPT23" s="249"/>
      <c r="SPU23" s="249"/>
      <c r="SPV23" s="249"/>
      <c r="SPW23" s="249"/>
      <c r="SPX23" s="249"/>
      <c r="SPY23" s="249"/>
      <c r="SPZ23" s="249"/>
      <c r="SQA23" s="249"/>
      <c r="SQB23" s="249"/>
      <c r="SQC23" s="249"/>
      <c r="SQD23" s="249"/>
      <c r="SQE23" s="249"/>
      <c r="SQF23" s="249"/>
      <c r="SQG23" s="249"/>
      <c r="SQH23" s="249"/>
      <c r="SQI23" s="249"/>
      <c r="SQJ23" s="249"/>
      <c r="SQK23" s="249"/>
      <c r="SQL23" s="249"/>
      <c r="SQM23" s="249"/>
      <c r="SQN23" s="249"/>
      <c r="SQO23" s="249"/>
      <c r="SQP23" s="249"/>
      <c r="SQQ23" s="249"/>
      <c r="SQR23" s="249"/>
      <c r="SQS23" s="249"/>
      <c r="SQT23" s="249"/>
      <c r="SQU23" s="249"/>
      <c r="SQV23" s="249"/>
      <c r="SQW23" s="249"/>
      <c r="SQX23" s="249"/>
      <c r="SQY23" s="249"/>
      <c r="SQZ23" s="249"/>
      <c r="SRA23" s="249"/>
      <c r="SRB23" s="249"/>
      <c r="SRC23" s="249"/>
      <c r="SRD23" s="249"/>
      <c r="SRE23" s="249"/>
      <c r="SRF23" s="249"/>
      <c r="SRG23" s="249"/>
      <c r="SRH23" s="249"/>
      <c r="SRI23" s="249"/>
      <c r="SRJ23" s="249"/>
      <c r="SRK23" s="249"/>
      <c r="SRL23" s="249"/>
      <c r="SRM23" s="249"/>
      <c r="SRN23" s="249"/>
      <c r="SRO23" s="249"/>
      <c r="SRP23" s="249"/>
      <c r="SRQ23" s="249"/>
      <c r="SRR23" s="249"/>
      <c r="SRS23" s="249"/>
      <c r="SRT23" s="249"/>
      <c r="SRU23" s="249"/>
      <c r="SRV23" s="249"/>
      <c r="SRW23" s="249"/>
      <c r="SRX23" s="249"/>
      <c r="SRY23" s="249"/>
      <c r="SRZ23" s="249"/>
      <c r="SSA23" s="249"/>
      <c r="SSB23" s="249"/>
      <c r="SSC23" s="249"/>
      <c r="SSD23" s="249"/>
      <c r="SSE23" s="249"/>
      <c r="SSF23" s="249"/>
      <c r="SSG23" s="249"/>
      <c r="SSH23" s="249"/>
      <c r="SSI23" s="249"/>
      <c r="SSJ23" s="249"/>
      <c r="SSK23" s="249"/>
      <c r="SSL23" s="249"/>
      <c r="SSM23" s="249"/>
      <c r="SSN23" s="249"/>
      <c r="SSO23" s="249"/>
      <c r="SSP23" s="249"/>
      <c r="SSQ23" s="249"/>
      <c r="SSR23" s="249"/>
      <c r="SSS23" s="249"/>
      <c r="SST23" s="249"/>
      <c r="SSU23" s="249"/>
      <c r="SSV23" s="249"/>
      <c r="SSW23" s="249"/>
      <c r="SSX23" s="249"/>
      <c r="SSY23" s="249"/>
      <c r="SSZ23" s="249"/>
      <c r="STA23" s="249"/>
      <c r="STB23" s="249"/>
      <c r="STC23" s="249"/>
      <c r="STD23" s="249"/>
      <c r="STE23" s="249"/>
      <c r="STF23" s="249"/>
      <c r="STG23" s="249"/>
      <c r="STH23" s="249"/>
      <c r="STI23" s="249"/>
      <c r="STJ23" s="249"/>
      <c r="STK23" s="249"/>
      <c r="STL23" s="249"/>
      <c r="STM23" s="249"/>
      <c r="STN23" s="249"/>
      <c r="STO23" s="249"/>
      <c r="STP23" s="249"/>
      <c r="STQ23" s="249"/>
      <c r="STR23" s="249"/>
      <c r="STS23" s="249"/>
      <c r="STT23" s="249"/>
      <c r="STU23" s="249"/>
      <c r="STV23" s="249"/>
      <c r="STW23" s="249"/>
      <c r="STX23" s="249"/>
      <c r="STY23" s="249"/>
      <c r="STZ23" s="249"/>
      <c r="SUA23" s="249"/>
      <c r="SUB23" s="249"/>
      <c r="SUC23" s="249"/>
      <c r="SUD23" s="249"/>
      <c r="SUE23" s="249"/>
      <c r="SUF23" s="249"/>
      <c r="SUG23" s="249"/>
      <c r="SUH23" s="249"/>
      <c r="SUI23" s="249"/>
      <c r="SUJ23" s="249"/>
      <c r="SUK23" s="249"/>
      <c r="SUL23" s="249"/>
      <c r="SUM23" s="249"/>
      <c r="SUN23" s="249"/>
      <c r="SUO23" s="249"/>
      <c r="SUP23" s="249"/>
      <c r="SUQ23" s="249"/>
      <c r="SUR23" s="249"/>
      <c r="SUS23" s="249"/>
      <c r="SUT23" s="249"/>
      <c r="SUU23" s="249"/>
      <c r="SUV23" s="249"/>
      <c r="SUW23" s="249"/>
      <c r="SUX23" s="249"/>
      <c r="SUY23" s="249"/>
      <c r="SUZ23" s="249"/>
      <c r="SVA23" s="249"/>
      <c r="SVB23" s="249"/>
      <c r="SVC23" s="249"/>
      <c r="SVD23" s="249"/>
      <c r="SVE23" s="249"/>
      <c r="SVF23" s="249"/>
      <c r="SVG23" s="249"/>
      <c r="SVH23" s="249"/>
      <c r="SVI23" s="249"/>
      <c r="SVJ23" s="249"/>
      <c r="SVK23" s="249"/>
      <c r="SVL23" s="249"/>
      <c r="SVM23" s="249"/>
      <c r="SVN23" s="249"/>
      <c r="SVO23" s="249"/>
      <c r="SVP23" s="249"/>
      <c r="SVQ23" s="249"/>
      <c r="SVR23" s="249"/>
      <c r="SVS23" s="249"/>
      <c r="SVT23" s="249"/>
      <c r="SVU23" s="249"/>
      <c r="SVV23" s="249"/>
      <c r="SVW23" s="249"/>
      <c r="SVX23" s="249"/>
      <c r="SVY23" s="249"/>
      <c r="SVZ23" s="249"/>
      <c r="SWA23" s="249"/>
      <c r="SWB23" s="249"/>
      <c r="SWC23" s="249"/>
      <c r="SWD23" s="249"/>
      <c r="SWE23" s="249"/>
      <c r="SWF23" s="249"/>
      <c r="SWG23" s="249"/>
      <c r="SWH23" s="249"/>
      <c r="SWI23" s="249"/>
      <c r="SWJ23" s="249"/>
      <c r="SWK23" s="249"/>
      <c r="SWL23" s="249"/>
      <c r="SWM23" s="249"/>
      <c r="SWN23" s="249"/>
      <c r="SWO23" s="249"/>
      <c r="SWP23" s="249"/>
      <c r="SWQ23" s="249"/>
      <c r="SWR23" s="249"/>
      <c r="SWS23" s="249"/>
      <c r="SWT23" s="249"/>
      <c r="SWU23" s="249"/>
      <c r="SWV23" s="249"/>
      <c r="SWW23" s="249"/>
      <c r="SWX23" s="249"/>
      <c r="SWY23" s="249"/>
      <c r="SWZ23" s="249"/>
      <c r="SXA23" s="249"/>
      <c r="SXB23" s="249"/>
      <c r="SXC23" s="249"/>
      <c r="SXD23" s="249"/>
      <c r="SXE23" s="249"/>
      <c r="SXF23" s="249"/>
      <c r="SXG23" s="249"/>
      <c r="SXH23" s="249"/>
      <c r="SXI23" s="249"/>
      <c r="SXJ23" s="249"/>
      <c r="SXK23" s="249"/>
      <c r="SXL23" s="249"/>
      <c r="SXM23" s="249"/>
      <c r="SXN23" s="249"/>
      <c r="SXO23" s="249"/>
      <c r="SXP23" s="249"/>
      <c r="SXQ23" s="249"/>
      <c r="SXR23" s="249"/>
      <c r="SXS23" s="249"/>
      <c r="SXT23" s="249"/>
      <c r="SXU23" s="249"/>
      <c r="SXV23" s="249"/>
      <c r="SXW23" s="249"/>
      <c r="SXX23" s="249"/>
      <c r="SXY23" s="249"/>
      <c r="SXZ23" s="249"/>
      <c r="SYA23" s="249"/>
      <c r="SYB23" s="249"/>
      <c r="SYC23" s="249"/>
      <c r="SYD23" s="249"/>
      <c r="SYE23" s="249"/>
      <c r="SYF23" s="249"/>
      <c r="SYG23" s="249"/>
      <c r="SYH23" s="249"/>
      <c r="SYI23" s="249"/>
      <c r="SYJ23" s="249"/>
      <c r="SYK23" s="249"/>
      <c r="SYL23" s="249"/>
      <c r="SYM23" s="249"/>
      <c r="SYN23" s="249"/>
      <c r="SYO23" s="249"/>
      <c r="SYP23" s="249"/>
      <c r="SYQ23" s="249"/>
      <c r="SYR23" s="249"/>
      <c r="SYS23" s="249"/>
      <c r="SYT23" s="249"/>
      <c r="SYU23" s="249"/>
      <c r="SYV23" s="249"/>
      <c r="SYW23" s="249"/>
      <c r="SYX23" s="249"/>
      <c r="SYY23" s="249"/>
      <c r="SYZ23" s="249"/>
      <c r="SZA23" s="249"/>
      <c r="SZB23" s="249"/>
      <c r="SZC23" s="249"/>
      <c r="SZD23" s="249"/>
      <c r="SZE23" s="249"/>
      <c r="SZF23" s="249"/>
      <c r="SZG23" s="249"/>
      <c r="SZH23" s="249"/>
      <c r="SZI23" s="249"/>
      <c r="SZJ23" s="249"/>
      <c r="SZK23" s="249"/>
      <c r="SZL23" s="249"/>
      <c r="SZM23" s="249"/>
      <c r="SZN23" s="249"/>
      <c r="SZO23" s="249"/>
      <c r="SZP23" s="249"/>
      <c r="SZQ23" s="249"/>
      <c r="SZR23" s="249"/>
      <c r="SZS23" s="249"/>
      <c r="SZT23" s="249"/>
      <c r="SZU23" s="249"/>
      <c r="SZV23" s="249"/>
      <c r="SZW23" s="249"/>
      <c r="SZX23" s="249"/>
      <c r="SZY23" s="249"/>
      <c r="SZZ23" s="249"/>
      <c r="TAA23" s="249"/>
      <c r="TAB23" s="249"/>
      <c r="TAC23" s="249"/>
      <c r="TAD23" s="249"/>
      <c r="TAE23" s="249"/>
      <c r="TAF23" s="249"/>
      <c r="TAG23" s="249"/>
      <c r="TAH23" s="249"/>
      <c r="TAI23" s="249"/>
      <c r="TAJ23" s="249"/>
      <c r="TAK23" s="249"/>
      <c r="TAL23" s="249"/>
      <c r="TAM23" s="249"/>
      <c r="TAN23" s="249"/>
      <c r="TAO23" s="249"/>
      <c r="TAP23" s="249"/>
      <c r="TAQ23" s="249"/>
      <c r="TAR23" s="249"/>
      <c r="TAS23" s="249"/>
      <c r="TAT23" s="249"/>
      <c r="TAU23" s="249"/>
      <c r="TAV23" s="249"/>
      <c r="TAW23" s="249"/>
      <c r="TAX23" s="249"/>
      <c r="TAY23" s="249"/>
      <c r="TAZ23" s="249"/>
      <c r="TBA23" s="249"/>
      <c r="TBB23" s="249"/>
      <c r="TBC23" s="249"/>
      <c r="TBD23" s="249"/>
      <c r="TBE23" s="249"/>
      <c r="TBF23" s="249"/>
      <c r="TBG23" s="249"/>
      <c r="TBH23" s="249"/>
      <c r="TBI23" s="249"/>
      <c r="TBJ23" s="249"/>
      <c r="TBK23" s="249"/>
      <c r="TBL23" s="249"/>
      <c r="TBM23" s="249"/>
      <c r="TBN23" s="249"/>
      <c r="TBO23" s="249"/>
      <c r="TBP23" s="249"/>
      <c r="TBQ23" s="249"/>
      <c r="TBR23" s="249"/>
      <c r="TBS23" s="249"/>
      <c r="TBT23" s="249"/>
      <c r="TBU23" s="249"/>
      <c r="TBV23" s="249"/>
      <c r="TBW23" s="249"/>
      <c r="TBX23" s="249"/>
      <c r="TBY23" s="249"/>
      <c r="TBZ23" s="249"/>
      <c r="TCA23" s="249"/>
      <c r="TCB23" s="249"/>
      <c r="TCC23" s="249"/>
      <c r="TCD23" s="249"/>
      <c r="TCE23" s="249"/>
      <c r="TCF23" s="249"/>
      <c r="TCG23" s="249"/>
      <c r="TCH23" s="249"/>
      <c r="TCI23" s="249"/>
      <c r="TCJ23" s="249"/>
      <c r="TCK23" s="249"/>
      <c r="TCL23" s="249"/>
      <c r="TCM23" s="249"/>
      <c r="TCN23" s="249"/>
      <c r="TCO23" s="249"/>
      <c r="TCP23" s="249"/>
      <c r="TCQ23" s="249"/>
      <c r="TCR23" s="249"/>
      <c r="TCS23" s="249"/>
      <c r="TCT23" s="249"/>
      <c r="TCU23" s="249"/>
      <c r="TCV23" s="249"/>
      <c r="TCW23" s="249"/>
      <c r="TCX23" s="249"/>
      <c r="TCY23" s="249"/>
      <c r="TCZ23" s="249"/>
      <c r="TDA23" s="249"/>
      <c r="TDB23" s="249"/>
      <c r="TDC23" s="249"/>
      <c r="TDD23" s="249"/>
      <c r="TDE23" s="249"/>
      <c r="TDF23" s="249"/>
      <c r="TDG23" s="249"/>
      <c r="TDH23" s="249"/>
      <c r="TDI23" s="249"/>
      <c r="TDJ23" s="249"/>
      <c r="TDK23" s="249"/>
      <c r="TDL23" s="249"/>
      <c r="TDM23" s="249"/>
      <c r="TDN23" s="249"/>
      <c r="TDO23" s="249"/>
      <c r="TDP23" s="249"/>
      <c r="TDQ23" s="249"/>
      <c r="TDR23" s="249"/>
      <c r="TDS23" s="249"/>
      <c r="TDT23" s="249"/>
      <c r="TDU23" s="249"/>
      <c r="TDV23" s="249"/>
      <c r="TDW23" s="249"/>
      <c r="TDX23" s="249"/>
      <c r="TDY23" s="249"/>
      <c r="TDZ23" s="249"/>
      <c r="TEA23" s="249"/>
      <c r="TEB23" s="249"/>
      <c r="TEC23" s="249"/>
      <c r="TED23" s="249"/>
      <c r="TEE23" s="249"/>
      <c r="TEF23" s="249"/>
      <c r="TEG23" s="249"/>
      <c r="TEH23" s="249"/>
      <c r="TEI23" s="249"/>
      <c r="TEJ23" s="249"/>
      <c r="TEK23" s="249"/>
      <c r="TEL23" s="249"/>
      <c r="TEM23" s="249"/>
      <c r="TEN23" s="249"/>
      <c r="TEO23" s="249"/>
      <c r="TEP23" s="249"/>
      <c r="TEQ23" s="249"/>
      <c r="TER23" s="249"/>
      <c r="TES23" s="249"/>
      <c r="TET23" s="249"/>
      <c r="TEU23" s="249"/>
      <c r="TEV23" s="249"/>
      <c r="TEW23" s="249"/>
      <c r="TEX23" s="249"/>
      <c r="TEY23" s="249"/>
      <c r="TEZ23" s="249"/>
      <c r="TFA23" s="249"/>
      <c r="TFB23" s="249"/>
      <c r="TFC23" s="249"/>
      <c r="TFD23" s="249"/>
      <c r="TFE23" s="249"/>
      <c r="TFF23" s="249"/>
      <c r="TFG23" s="249"/>
      <c r="TFH23" s="249"/>
      <c r="TFI23" s="249"/>
      <c r="TFJ23" s="249"/>
      <c r="TFK23" s="249"/>
      <c r="TFL23" s="249"/>
      <c r="TFM23" s="249"/>
      <c r="TFN23" s="249"/>
      <c r="TFO23" s="249"/>
      <c r="TFP23" s="249"/>
      <c r="TFQ23" s="249"/>
      <c r="TFR23" s="249"/>
      <c r="TFS23" s="249"/>
      <c r="TFT23" s="249"/>
      <c r="TFU23" s="249"/>
      <c r="TFV23" s="249"/>
      <c r="TFW23" s="249"/>
      <c r="TFX23" s="249"/>
      <c r="TFY23" s="249"/>
      <c r="TFZ23" s="249"/>
      <c r="TGA23" s="249"/>
      <c r="TGB23" s="249"/>
      <c r="TGC23" s="249"/>
      <c r="TGD23" s="249"/>
      <c r="TGE23" s="249"/>
      <c r="TGF23" s="249"/>
      <c r="TGG23" s="249"/>
      <c r="TGH23" s="249"/>
      <c r="TGI23" s="249"/>
      <c r="TGJ23" s="249"/>
      <c r="TGK23" s="249"/>
      <c r="TGL23" s="249"/>
      <c r="TGM23" s="249"/>
      <c r="TGN23" s="249"/>
      <c r="TGO23" s="249"/>
      <c r="TGP23" s="249"/>
      <c r="TGQ23" s="249"/>
      <c r="TGR23" s="249"/>
      <c r="TGS23" s="249"/>
      <c r="TGT23" s="249"/>
      <c r="TGU23" s="249"/>
      <c r="TGV23" s="249"/>
      <c r="TGW23" s="249"/>
      <c r="TGX23" s="249"/>
      <c r="TGY23" s="249"/>
      <c r="TGZ23" s="249"/>
      <c r="THA23" s="249"/>
      <c r="THB23" s="249"/>
      <c r="THC23" s="249"/>
      <c r="THD23" s="249"/>
      <c r="THE23" s="249"/>
      <c r="THF23" s="249"/>
      <c r="THG23" s="249"/>
      <c r="THH23" s="249"/>
      <c r="THI23" s="249"/>
      <c r="THJ23" s="249"/>
      <c r="THK23" s="249"/>
      <c r="THL23" s="249"/>
      <c r="THM23" s="249"/>
      <c r="THN23" s="249"/>
      <c r="THO23" s="249"/>
      <c r="THP23" s="249"/>
      <c r="THQ23" s="249"/>
      <c r="THR23" s="249"/>
      <c r="THS23" s="249"/>
      <c r="THT23" s="249"/>
      <c r="THU23" s="249"/>
      <c r="THV23" s="249"/>
      <c r="THW23" s="249"/>
      <c r="THX23" s="249"/>
      <c r="THY23" s="249"/>
      <c r="THZ23" s="249"/>
      <c r="TIA23" s="249"/>
      <c r="TIB23" s="249"/>
      <c r="TIC23" s="249"/>
      <c r="TID23" s="249"/>
      <c r="TIE23" s="249"/>
      <c r="TIF23" s="249"/>
      <c r="TIG23" s="249"/>
      <c r="TIH23" s="249"/>
      <c r="TII23" s="249"/>
      <c r="TIJ23" s="249"/>
      <c r="TIK23" s="249"/>
      <c r="TIL23" s="249"/>
      <c r="TIM23" s="249"/>
      <c r="TIN23" s="249"/>
      <c r="TIO23" s="249"/>
      <c r="TIP23" s="249"/>
      <c r="TIQ23" s="249"/>
      <c r="TIR23" s="249"/>
      <c r="TIS23" s="249"/>
      <c r="TIT23" s="249"/>
      <c r="TIU23" s="249"/>
      <c r="TIV23" s="249"/>
      <c r="TIW23" s="249"/>
      <c r="TIX23" s="249"/>
      <c r="TIY23" s="249"/>
      <c r="TIZ23" s="249"/>
      <c r="TJA23" s="249"/>
      <c r="TJB23" s="249"/>
      <c r="TJC23" s="249"/>
      <c r="TJD23" s="249"/>
      <c r="TJE23" s="249"/>
      <c r="TJF23" s="249"/>
      <c r="TJG23" s="249"/>
      <c r="TJH23" s="249"/>
      <c r="TJI23" s="249"/>
      <c r="TJJ23" s="249"/>
      <c r="TJK23" s="249"/>
      <c r="TJL23" s="249"/>
      <c r="TJM23" s="249"/>
      <c r="TJN23" s="249"/>
      <c r="TJO23" s="249"/>
      <c r="TJP23" s="249"/>
      <c r="TJQ23" s="249"/>
      <c r="TJR23" s="249"/>
      <c r="TJS23" s="249"/>
      <c r="TJT23" s="249"/>
      <c r="TJU23" s="249"/>
      <c r="TJV23" s="249"/>
      <c r="TJW23" s="249"/>
      <c r="TJX23" s="249"/>
      <c r="TJY23" s="249"/>
      <c r="TJZ23" s="249"/>
      <c r="TKA23" s="249"/>
      <c r="TKB23" s="249"/>
      <c r="TKC23" s="249"/>
      <c r="TKD23" s="249"/>
      <c r="TKE23" s="249"/>
      <c r="TKF23" s="249"/>
      <c r="TKG23" s="249"/>
      <c r="TKH23" s="249"/>
      <c r="TKI23" s="249"/>
      <c r="TKJ23" s="249"/>
      <c r="TKK23" s="249"/>
      <c r="TKL23" s="249"/>
      <c r="TKM23" s="249"/>
      <c r="TKN23" s="249"/>
      <c r="TKO23" s="249"/>
      <c r="TKP23" s="249"/>
      <c r="TKQ23" s="249"/>
      <c r="TKR23" s="249"/>
      <c r="TKS23" s="249"/>
      <c r="TKT23" s="249"/>
      <c r="TKU23" s="249"/>
      <c r="TKV23" s="249"/>
      <c r="TKW23" s="249"/>
      <c r="TKX23" s="249"/>
      <c r="TKY23" s="249"/>
      <c r="TKZ23" s="249"/>
      <c r="TLA23" s="249"/>
      <c r="TLB23" s="249"/>
      <c r="TLC23" s="249"/>
      <c r="TLD23" s="249"/>
      <c r="TLE23" s="249"/>
      <c r="TLF23" s="249"/>
      <c r="TLG23" s="249"/>
      <c r="TLH23" s="249"/>
      <c r="TLI23" s="249"/>
      <c r="TLJ23" s="249"/>
      <c r="TLK23" s="249"/>
      <c r="TLL23" s="249"/>
      <c r="TLM23" s="249"/>
      <c r="TLN23" s="249"/>
      <c r="TLO23" s="249"/>
      <c r="TLP23" s="249"/>
      <c r="TLQ23" s="249"/>
      <c r="TLR23" s="249"/>
      <c r="TLS23" s="249"/>
      <c r="TLT23" s="249"/>
      <c r="TLU23" s="249"/>
      <c r="TLV23" s="249"/>
      <c r="TLW23" s="249"/>
      <c r="TLX23" s="249"/>
      <c r="TLY23" s="249"/>
      <c r="TLZ23" s="249"/>
      <c r="TMA23" s="249"/>
      <c r="TMB23" s="249"/>
      <c r="TMC23" s="249"/>
      <c r="TMD23" s="249"/>
      <c r="TME23" s="249"/>
      <c r="TMF23" s="249"/>
      <c r="TMG23" s="249"/>
      <c r="TMH23" s="249"/>
      <c r="TMI23" s="249"/>
      <c r="TMJ23" s="249"/>
      <c r="TMK23" s="249"/>
      <c r="TML23" s="249"/>
      <c r="TMM23" s="249"/>
      <c r="TMN23" s="249"/>
      <c r="TMO23" s="249"/>
      <c r="TMP23" s="249"/>
      <c r="TMQ23" s="249"/>
      <c r="TMR23" s="249"/>
      <c r="TMS23" s="249"/>
      <c r="TMT23" s="249"/>
      <c r="TMU23" s="249"/>
      <c r="TMV23" s="249"/>
      <c r="TMW23" s="249"/>
      <c r="TMX23" s="249"/>
      <c r="TMY23" s="249"/>
      <c r="TMZ23" s="249"/>
      <c r="TNA23" s="249"/>
      <c r="TNB23" s="249"/>
      <c r="TNC23" s="249"/>
      <c r="TND23" s="249"/>
      <c r="TNE23" s="249"/>
      <c r="TNF23" s="249"/>
      <c r="TNG23" s="249"/>
      <c r="TNH23" s="249"/>
      <c r="TNI23" s="249"/>
      <c r="TNJ23" s="249"/>
      <c r="TNK23" s="249"/>
      <c r="TNL23" s="249"/>
      <c r="TNM23" s="249"/>
      <c r="TNN23" s="249"/>
      <c r="TNO23" s="249"/>
      <c r="TNP23" s="249"/>
      <c r="TNQ23" s="249"/>
      <c r="TNR23" s="249"/>
      <c r="TNS23" s="249"/>
      <c r="TNT23" s="249"/>
      <c r="TNU23" s="249"/>
      <c r="TNV23" s="249"/>
      <c r="TNW23" s="249"/>
      <c r="TNX23" s="249"/>
      <c r="TNY23" s="249"/>
      <c r="TNZ23" s="249"/>
      <c r="TOA23" s="249"/>
      <c r="TOB23" s="249"/>
      <c r="TOC23" s="249"/>
      <c r="TOD23" s="249"/>
      <c r="TOE23" s="249"/>
      <c r="TOF23" s="249"/>
      <c r="TOG23" s="249"/>
      <c r="TOH23" s="249"/>
      <c r="TOI23" s="249"/>
      <c r="TOJ23" s="249"/>
      <c r="TOK23" s="249"/>
      <c r="TOL23" s="249"/>
      <c r="TOM23" s="249"/>
      <c r="TON23" s="249"/>
      <c r="TOO23" s="249"/>
      <c r="TOP23" s="249"/>
      <c r="TOQ23" s="249"/>
      <c r="TOR23" s="249"/>
      <c r="TOS23" s="249"/>
      <c r="TOT23" s="249"/>
      <c r="TOU23" s="249"/>
      <c r="TOV23" s="249"/>
      <c r="TOW23" s="249"/>
      <c r="TOX23" s="249"/>
      <c r="TOY23" s="249"/>
      <c r="TOZ23" s="249"/>
      <c r="TPA23" s="249"/>
      <c r="TPB23" s="249"/>
      <c r="TPC23" s="249"/>
      <c r="TPD23" s="249"/>
      <c r="TPE23" s="249"/>
      <c r="TPF23" s="249"/>
      <c r="TPG23" s="249"/>
      <c r="TPH23" s="249"/>
      <c r="TPI23" s="249"/>
      <c r="TPJ23" s="249"/>
      <c r="TPK23" s="249"/>
      <c r="TPL23" s="249"/>
      <c r="TPM23" s="249"/>
      <c r="TPN23" s="249"/>
      <c r="TPO23" s="249"/>
      <c r="TPP23" s="249"/>
      <c r="TPQ23" s="249"/>
      <c r="TPR23" s="249"/>
      <c r="TPS23" s="249"/>
      <c r="TPT23" s="249"/>
      <c r="TPU23" s="249"/>
      <c r="TPV23" s="249"/>
      <c r="TPW23" s="249"/>
      <c r="TPX23" s="249"/>
      <c r="TPY23" s="249"/>
      <c r="TPZ23" s="249"/>
      <c r="TQA23" s="249"/>
      <c r="TQB23" s="249"/>
      <c r="TQC23" s="249"/>
      <c r="TQD23" s="249"/>
      <c r="TQE23" s="249"/>
      <c r="TQF23" s="249"/>
      <c r="TQG23" s="249"/>
      <c r="TQH23" s="249"/>
      <c r="TQI23" s="249"/>
      <c r="TQJ23" s="249"/>
      <c r="TQK23" s="249"/>
      <c r="TQL23" s="249"/>
      <c r="TQM23" s="249"/>
      <c r="TQN23" s="249"/>
      <c r="TQO23" s="249"/>
      <c r="TQP23" s="249"/>
      <c r="TQQ23" s="249"/>
      <c r="TQR23" s="249"/>
      <c r="TQS23" s="249"/>
      <c r="TQT23" s="249"/>
      <c r="TQU23" s="249"/>
      <c r="TQV23" s="249"/>
      <c r="TQW23" s="249"/>
      <c r="TQX23" s="249"/>
      <c r="TQY23" s="249"/>
      <c r="TQZ23" s="249"/>
      <c r="TRA23" s="249"/>
      <c r="TRB23" s="249"/>
      <c r="TRC23" s="249"/>
      <c r="TRD23" s="249"/>
      <c r="TRE23" s="249"/>
      <c r="TRF23" s="249"/>
      <c r="TRG23" s="249"/>
      <c r="TRH23" s="249"/>
      <c r="TRI23" s="249"/>
      <c r="TRJ23" s="249"/>
      <c r="TRK23" s="249"/>
      <c r="TRL23" s="249"/>
      <c r="TRM23" s="249"/>
      <c r="TRN23" s="249"/>
      <c r="TRO23" s="249"/>
      <c r="TRP23" s="249"/>
      <c r="TRQ23" s="249"/>
      <c r="TRR23" s="249"/>
      <c r="TRS23" s="249"/>
      <c r="TRT23" s="249"/>
      <c r="TRU23" s="249"/>
      <c r="TRV23" s="249"/>
      <c r="TRW23" s="249"/>
      <c r="TRX23" s="249"/>
      <c r="TRY23" s="249"/>
      <c r="TRZ23" s="249"/>
      <c r="TSA23" s="249"/>
      <c r="TSB23" s="249"/>
      <c r="TSC23" s="249"/>
      <c r="TSD23" s="249"/>
      <c r="TSE23" s="249"/>
      <c r="TSF23" s="249"/>
      <c r="TSG23" s="249"/>
      <c r="TSH23" s="249"/>
      <c r="TSI23" s="249"/>
      <c r="TSJ23" s="249"/>
      <c r="TSK23" s="249"/>
      <c r="TSL23" s="249"/>
      <c r="TSM23" s="249"/>
      <c r="TSN23" s="249"/>
      <c r="TSO23" s="249"/>
      <c r="TSP23" s="249"/>
      <c r="TSQ23" s="249"/>
      <c r="TSR23" s="249"/>
      <c r="TSS23" s="249"/>
      <c r="TST23" s="249"/>
      <c r="TSU23" s="249"/>
      <c r="TSV23" s="249"/>
      <c r="TSW23" s="249"/>
      <c r="TSX23" s="249"/>
      <c r="TSY23" s="249"/>
      <c r="TSZ23" s="249"/>
      <c r="TTA23" s="249"/>
      <c r="TTB23" s="249"/>
      <c r="TTC23" s="249"/>
      <c r="TTD23" s="249"/>
      <c r="TTE23" s="249"/>
      <c r="TTF23" s="249"/>
      <c r="TTG23" s="249"/>
      <c r="TTH23" s="249"/>
      <c r="TTI23" s="249"/>
      <c r="TTJ23" s="249"/>
      <c r="TTK23" s="249"/>
      <c r="TTL23" s="249"/>
      <c r="TTM23" s="249"/>
      <c r="TTN23" s="249"/>
      <c r="TTO23" s="249"/>
      <c r="TTP23" s="249"/>
      <c r="TTQ23" s="249"/>
      <c r="TTR23" s="249"/>
      <c r="TTS23" s="249"/>
      <c r="TTT23" s="249"/>
      <c r="TTU23" s="249"/>
      <c r="TTV23" s="249"/>
      <c r="TTW23" s="249"/>
      <c r="TTX23" s="249"/>
      <c r="TTY23" s="249"/>
      <c r="TTZ23" s="249"/>
      <c r="TUA23" s="249"/>
      <c r="TUB23" s="249"/>
      <c r="TUC23" s="249"/>
      <c r="TUD23" s="249"/>
      <c r="TUE23" s="249"/>
      <c r="TUF23" s="249"/>
      <c r="TUG23" s="249"/>
      <c r="TUH23" s="249"/>
      <c r="TUI23" s="249"/>
      <c r="TUJ23" s="249"/>
      <c r="TUK23" s="249"/>
      <c r="TUL23" s="249"/>
      <c r="TUM23" s="249"/>
      <c r="TUN23" s="249"/>
      <c r="TUO23" s="249"/>
      <c r="TUP23" s="249"/>
      <c r="TUQ23" s="249"/>
      <c r="TUR23" s="249"/>
      <c r="TUS23" s="249"/>
      <c r="TUT23" s="249"/>
      <c r="TUU23" s="249"/>
      <c r="TUV23" s="249"/>
      <c r="TUW23" s="249"/>
      <c r="TUX23" s="249"/>
      <c r="TUY23" s="249"/>
      <c r="TUZ23" s="249"/>
      <c r="TVA23" s="249"/>
      <c r="TVB23" s="249"/>
      <c r="TVC23" s="249"/>
      <c r="TVD23" s="249"/>
      <c r="TVE23" s="249"/>
      <c r="TVF23" s="249"/>
      <c r="TVG23" s="249"/>
      <c r="TVH23" s="249"/>
      <c r="TVI23" s="249"/>
      <c r="TVJ23" s="249"/>
      <c r="TVK23" s="249"/>
      <c r="TVL23" s="249"/>
      <c r="TVM23" s="249"/>
      <c r="TVN23" s="249"/>
      <c r="TVO23" s="249"/>
      <c r="TVP23" s="249"/>
      <c r="TVQ23" s="249"/>
      <c r="TVR23" s="249"/>
      <c r="TVS23" s="249"/>
      <c r="TVT23" s="249"/>
      <c r="TVU23" s="249"/>
      <c r="TVV23" s="249"/>
      <c r="TVW23" s="249"/>
      <c r="TVX23" s="249"/>
      <c r="TVY23" s="249"/>
      <c r="TVZ23" s="249"/>
      <c r="TWA23" s="249"/>
      <c r="TWB23" s="249"/>
      <c r="TWC23" s="249"/>
      <c r="TWD23" s="249"/>
      <c r="TWE23" s="249"/>
      <c r="TWF23" s="249"/>
      <c r="TWG23" s="249"/>
      <c r="TWH23" s="249"/>
      <c r="TWI23" s="249"/>
      <c r="TWJ23" s="249"/>
      <c r="TWK23" s="249"/>
      <c r="TWL23" s="249"/>
      <c r="TWM23" s="249"/>
      <c r="TWN23" s="249"/>
      <c r="TWO23" s="249"/>
      <c r="TWP23" s="249"/>
      <c r="TWQ23" s="249"/>
      <c r="TWR23" s="249"/>
      <c r="TWS23" s="249"/>
      <c r="TWT23" s="249"/>
      <c r="TWU23" s="249"/>
      <c r="TWV23" s="249"/>
      <c r="TWW23" s="249"/>
      <c r="TWX23" s="249"/>
      <c r="TWY23" s="249"/>
      <c r="TWZ23" s="249"/>
      <c r="TXA23" s="249"/>
      <c r="TXB23" s="249"/>
      <c r="TXC23" s="249"/>
      <c r="TXD23" s="249"/>
      <c r="TXE23" s="249"/>
      <c r="TXF23" s="249"/>
      <c r="TXG23" s="249"/>
      <c r="TXH23" s="249"/>
      <c r="TXI23" s="249"/>
      <c r="TXJ23" s="249"/>
      <c r="TXK23" s="249"/>
      <c r="TXL23" s="249"/>
      <c r="TXM23" s="249"/>
      <c r="TXN23" s="249"/>
      <c r="TXO23" s="249"/>
      <c r="TXP23" s="249"/>
      <c r="TXQ23" s="249"/>
      <c r="TXR23" s="249"/>
      <c r="TXS23" s="249"/>
      <c r="TXT23" s="249"/>
      <c r="TXU23" s="249"/>
      <c r="TXV23" s="249"/>
      <c r="TXW23" s="249"/>
      <c r="TXX23" s="249"/>
      <c r="TXY23" s="249"/>
      <c r="TXZ23" s="249"/>
      <c r="TYA23" s="249"/>
      <c r="TYB23" s="249"/>
      <c r="TYC23" s="249"/>
      <c r="TYD23" s="249"/>
      <c r="TYE23" s="249"/>
      <c r="TYF23" s="249"/>
      <c r="TYG23" s="249"/>
      <c r="TYH23" s="249"/>
      <c r="TYI23" s="249"/>
      <c r="TYJ23" s="249"/>
      <c r="TYK23" s="249"/>
      <c r="TYL23" s="249"/>
      <c r="TYM23" s="249"/>
      <c r="TYN23" s="249"/>
      <c r="TYO23" s="249"/>
      <c r="TYP23" s="249"/>
      <c r="TYQ23" s="249"/>
      <c r="TYR23" s="249"/>
      <c r="TYS23" s="249"/>
      <c r="TYT23" s="249"/>
      <c r="TYU23" s="249"/>
      <c r="TYV23" s="249"/>
      <c r="TYW23" s="249"/>
      <c r="TYX23" s="249"/>
      <c r="TYY23" s="249"/>
      <c r="TYZ23" s="249"/>
      <c r="TZA23" s="249"/>
      <c r="TZB23" s="249"/>
      <c r="TZC23" s="249"/>
      <c r="TZD23" s="249"/>
      <c r="TZE23" s="249"/>
      <c r="TZF23" s="249"/>
      <c r="TZG23" s="249"/>
      <c r="TZH23" s="249"/>
      <c r="TZI23" s="249"/>
      <c r="TZJ23" s="249"/>
      <c r="TZK23" s="249"/>
      <c r="TZL23" s="249"/>
      <c r="TZM23" s="249"/>
      <c r="TZN23" s="249"/>
      <c r="TZO23" s="249"/>
      <c r="TZP23" s="249"/>
      <c r="TZQ23" s="249"/>
      <c r="TZR23" s="249"/>
      <c r="TZS23" s="249"/>
      <c r="TZT23" s="249"/>
      <c r="TZU23" s="249"/>
      <c r="TZV23" s="249"/>
      <c r="TZW23" s="249"/>
      <c r="TZX23" s="249"/>
      <c r="TZY23" s="249"/>
      <c r="TZZ23" s="249"/>
      <c r="UAA23" s="249"/>
      <c r="UAB23" s="249"/>
      <c r="UAC23" s="249"/>
      <c r="UAD23" s="249"/>
      <c r="UAE23" s="249"/>
      <c r="UAF23" s="249"/>
      <c r="UAG23" s="249"/>
      <c r="UAH23" s="249"/>
      <c r="UAI23" s="249"/>
      <c r="UAJ23" s="249"/>
      <c r="UAK23" s="249"/>
      <c r="UAL23" s="249"/>
      <c r="UAM23" s="249"/>
      <c r="UAN23" s="249"/>
      <c r="UAO23" s="249"/>
      <c r="UAP23" s="249"/>
      <c r="UAQ23" s="249"/>
      <c r="UAR23" s="249"/>
      <c r="UAS23" s="249"/>
      <c r="UAT23" s="249"/>
      <c r="UAU23" s="249"/>
      <c r="UAV23" s="249"/>
      <c r="UAW23" s="249"/>
      <c r="UAX23" s="249"/>
      <c r="UAY23" s="249"/>
      <c r="UAZ23" s="249"/>
      <c r="UBA23" s="249"/>
      <c r="UBB23" s="249"/>
      <c r="UBC23" s="249"/>
      <c r="UBD23" s="249"/>
      <c r="UBE23" s="249"/>
      <c r="UBF23" s="249"/>
      <c r="UBG23" s="249"/>
      <c r="UBH23" s="249"/>
      <c r="UBI23" s="249"/>
      <c r="UBJ23" s="249"/>
      <c r="UBK23" s="249"/>
      <c r="UBL23" s="249"/>
      <c r="UBM23" s="249"/>
      <c r="UBN23" s="249"/>
      <c r="UBO23" s="249"/>
      <c r="UBP23" s="249"/>
      <c r="UBQ23" s="249"/>
      <c r="UBR23" s="249"/>
      <c r="UBS23" s="249"/>
      <c r="UBT23" s="249"/>
      <c r="UBU23" s="249"/>
      <c r="UBV23" s="249"/>
      <c r="UBW23" s="249"/>
      <c r="UBX23" s="249"/>
      <c r="UBY23" s="249"/>
      <c r="UBZ23" s="249"/>
      <c r="UCA23" s="249"/>
      <c r="UCB23" s="249"/>
      <c r="UCC23" s="249"/>
      <c r="UCD23" s="249"/>
      <c r="UCE23" s="249"/>
      <c r="UCF23" s="249"/>
      <c r="UCG23" s="249"/>
      <c r="UCH23" s="249"/>
      <c r="UCI23" s="249"/>
      <c r="UCJ23" s="249"/>
      <c r="UCK23" s="249"/>
      <c r="UCL23" s="249"/>
      <c r="UCM23" s="249"/>
      <c r="UCN23" s="249"/>
      <c r="UCO23" s="249"/>
      <c r="UCP23" s="249"/>
      <c r="UCQ23" s="249"/>
      <c r="UCR23" s="249"/>
      <c r="UCS23" s="249"/>
      <c r="UCT23" s="249"/>
      <c r="UCU23" s="249"/>
      <c r="UCV23" s="249"/>
      <c r="UCW23" s="249"/>
      <c r="UCX23" s="249"/>
      <c r="UCY23" s="249"/>
      <c r="UCZ23" s="249"/>
      <c r="UDA23" s="249"/>
      <c r="UDB23" s="249"/>
      <c r="UDC23" s="249"/>
      <c r="UDD23" s="249"/>
      <c r="UDE23" s="249"/>
      <c r="UDF23" s="249"/>
      <c r="UDG23" s="249"/>
      <c r="UDH23" s="249"/>
      <c r="UDI23" s="249"/>
      <c r="UDJ23" s="249"/>
      <c r="UDK23" s="249"/>
      <c r="UDL23" s="249"/>
      <c r="UDM23" s="249"/>
      <c r="UDN23" s="249"/>
      <c r="UDO23" s="249"/>
      <c r="UDP23" s="249"/>
      <c r="UDQ23" s="249"/>
      <c r="UDR23" s="249"/>
      <c r="UDS23" s="249"/>
      <c r="UDT23" s="249"/>
      <c r="UDU23" s="249"/>
      <c r="UDV23" s="249"/>
      <c r="UDW23" s="249"/>
      <c r="UDX23" s="249"/>
      <c r="UDY23" s="249"/>
      <c r="UDZ23" s="249"/>
      <c r="UEA23" s="249"/>
      <c r="UEB23" s="249"/>
      <c r="UEC23" s="249"/>
      <c r="UED23" s="249"/>
      <c r="UEE23" s="249"/>
      <c r="UEF23" s="249"/>
      <c r="UEG23" s="249"/>
      <c r="UEH23" s="249"/>
      <c r="UEI23" s="249"/>
      <c r="UEJ23" s="249"/>
      <c r="UEK23" s="249"/>
      <c r="UEL23" s="249"/>
      <c r="UEM23" s="249"/>
      <c r="UEN23" s="249"/>
      <c r="UEO23" s="249"/>
      <c r="UEP23" s="249"/>
      <c r="UEQ23" s="249"/>
      <c r="UER23" s="249"/>
      <c r="UES23" s="249"/>
      <c r="UET23" s="249"/>
      <c r="UEU23" s="249"/>
      <c r="UEV23" s="249"/>
      <c r="UEW23" s="249"/>
      <c r="UEX23" s="249"/>
      <c r="UEY23" s="249"/>
      <c r="UEZ23" s="249"/>
      <c r="UFA23" s="249"/>
      <c r="UFB23" s="249"/>
      <c r="UFC23" s="249"/>
      <c r="UFD23" s="249"/>
      <c r="UFE23" s="249"/>
      <c r="UFF23" s="249"/>
      <c r="UFG23" s="249"/>
      <c r="UFH23" s="249"/>
      <c r="UFI23" s="249"/>
      <c r="UFJ23" s="249"/>
      <c r="UFK23" s="249"/>
      <c r="UFL23" s="249"/>
      <c r="UFM23" s="249"/>
      <c r="UFN23" s="249"/>
      <c r="UFO23" s="249"/>
      <c r="UFP23" s="249"/>
      <c r="UFQ23" s="249"/>
      <c r="UFR23" s="249"/>
      <c r="UFS23" s="249"/>
      <c r="UFT23" s="249"/>
      <c r="UFU23" s="249"/>
      <c r="UFV23" s="249"/>
      <c r="UFW23" s="249"/>
      <c r="UFX23" s="249"/>
      <c r="UFY23" s="249"/>
      <c r="UFZ23" s="249"/>
      <c r="UGA23" s="249"/>
      <c r="UGB23" s="249"/>
      <c r="UGC23" s="249"/>
      <c r="UGD23" s="249"/>
      <c r="UGE23" s="249"/>
      <c r="UGF23" s="249"/>
      <c r="UGG23" s="249"/>
      <c r="UGH23" s="249"/>
      <c r="UGI23" s="249"/>
      <c r="UGJ23" s="249"/>
      <c r="UGK23" s="249"/>
      <c r="UGL23" s="249"/>
      <c r="UGM23" s="249"/>
      <c r="UGN23" s="249"/>
      <c r="UGO23" s="249"/>
      <c r="UGP23" s="249"/>
      <c r="UGQ23" s="249"/>
      <c r="UGR23" s="249"/>
      <c r="UGS23" s="249"/>
      <c r="UGT23" s="249"/>
      <c r="UGU23" s="249"/>
      <c r="UGV23" s="249"/>
      <c r="UGW23" s="249"/>
      <c r="UGX23" s="249"/>
      <c r="UGY23" s="249"/>
      <c r="UGZ23" s="249"/>
      <c r="UHA23" s="249"/>
      <c r="UHB23" s="249"/>
      <c r="UHC23" s="249"/>
      <c r="UHD23" s="249"/>
      <c r="UHE23" s="249"/>
      <c r="UHF23" s="249"/>
      <c r="UHG23" s="249"/>
      <c r="UHH23" s="249"/>
      <c r="UHI23" s="249"/>
      <c r="UHJ23" s="249"/>
      <c r="UHK23" s="249"/>
      <c r="UHL23" s="249"/>
      <c r="UHM23" s="249"/>
      <c r="UHN23" s="249"/>
      <c r="UHO23" s="249"/>
      <c r="UHP23" s="249"/>
      <c r="UHQ23" s="249"/>
      <c r="UHR23" s="249"/>
      <c r="UHS23" s="249"/>
      <c r="UHT23" s="249"/>
      <c r="UHU23" s="249"/>
      <c r="UHV23" s="249"/>
      <c r="UHW23" s="249"/>
      <c r="UHX23" s="249"/>
      <c r="UHY23" s="249"/>
      <c r="UHZ23" s="249"/>
      <c r="UIA23" s="249"/>
      <c r="UIB23" s="249"/>
      <c r="UIC23" s="249"/>
      <c r="UID23" s="249"/>
      <c r="UIE23" s="249"/>
      <c r="UIF23" s="249"/>
      <c r="UIG23" s="249"/>
      <c r="UIH23" s="249"/>
      <c r="UII23" s="249"/>
      <c r="UIJ23" s="249"/>
      <c r="UIK23" s="249"/>
      <c r="UIL23" s="249"/>
      <c r="UIM23" s="249"/>
      <c r="UIN23" s="249"/>
      <c r="UIO23" s="249"/>
      <c r="UIP23" s="249"/>
      <c r="UIQ23" s="249"/>
      <c r="UIR23" s="249"/>
      <c r="UIS23" s="249"/>
      <c r="UIT23" s="249"/>
      <c r="UIU23" s="249"/>
      <c r="UIV23" s="249"/>
      <c r="UIW23" s="249"/>
      <c r="UIX23" s="249"/>
      <c r="UIY23" s="249"/>
      <c r="UIZ23" s="249"/>
      <c r="UJA23" s="249"/>
      <c r="UJB23" s="249"/>
      <c r="UJC23" s="249"/>
      <c r="UJD23" s="249"/>
      <c r="UJE23" s="249"/>
      <c r="UJF23" s="249"/>
      <c r="UJG23" s="249"/>
      <c r="UJH23" s="249"/>
      <c r="UJI23" s="249"/>
      <c r="UJJ23" s="249"/>
      <c r="UJK23" s="249"/>
      <c r="UJL23" s="249"/>
      <c r="UJM23" s="249"/>
      <c r="UJN23" s="249"/>
      <c r="UJO23" s="249"/>
      <c r="UJP23" s="249"/>
      <c r="UJQ23" s="249"/>
      <c r="UJR23" s="249"/>
      <c r="UJS23" s="249"/>
      <c r="UJT23" s="249"/>
      <c r="UJU23" s="249"/>
      <c r="UJV23" s="249"/>
      <c r="UJW23" s="249"/>
      <c r="UJX23" s="249"/>
      <c r="UJY23" s="249"/>
      <c r="UJZ23" s="249"/>
      <c r="UKA23" s="249"/>
      <c r="UKB23" s="249"/>
      <c r="UKC23" s="249"/>
      <c r="UKD23" s="249"/>
      <c r="UKE23" s="249"/>
      <c r="UKF23" s="249"/>
      <c r="UKG23" s="249"/>
      <c r="UKH23" s="249"/>
      <c r="UKI23" s="249"/>
      <c r="UKJ23" s="249"/>
      <c r="UKK23" s="249"/>
      <c r="UKL23" s="249"/>
      <c r="UKM23" s="249"/>
      <c r="UKN23" s="249"/>
      <c r="UKO23" s="249"/>
      <c r="UKP23" s="249"/>
      <c r="UKQ23" s="249"/>
      <c r="UKR23" s="249"/>
      <c r="UKS23" s="249"/>
      <c r="UKT23" s="249"/>
      <c r="UKU23" s="249"/>
      <c r="UKV23" s="249"/>
      <c r="UKW23" s="249"/>
      <c r="UKX23" s="249"/>
      <c r="UKY23" s="249"/>
      <c r="UKZ23" s="249"/>
      <c r="ULA23" s="249"/>
      <c r="ULB23" s="249"/>
      <c r="ULC23" s="249"/>
      <c r="ULD23" s="249"/>
      <c r="ULE23" s="249"/>
      <c r="ULF23" s="249"/>
      <c r="ULG23" s="249"/>
      <c r="ULH23" s="249"/>
      <c r="ULI23" s="249"/>
      <c r="ULJ23" s="249"/>
      <c r="ULK23" s="249"/>
      <c r="ULL23" s="249"/>
      <c r="ULM23" s="249"/>
      <c r="ULN23" s="249"/>
      <c r="ULO23" s="249"/>
      <c r="ULP23" s="249"/>
      <c r="ULQ23" s="249"/>
      <c r="ULR23" s="249"/>
      <c r="ULS23" s="249"/>
      <c r="ULT23" s="249"/>
      <c r="ULU23" s="249"/>
      <c r="ULV23" s="249"/>
      <c r="ULW23" s="249"/>
      <c r="ULX23" s="249"/>
      <c r="ULY23" s="249"/>
      <c r="ULZ23" s="249"/>
      <c r="UMA23" s="249"/>
      <c r="UMB23" s="249"/>
      <c r="UMC23" s="249"/>
      <c r="UMD23" s="249"/>
      <c r="UME23" s="249"/>
      <c r="UMF23" s="249"/>
      <c r="UMG23" s="249"/>
      <c r="UMH23" s="249"/>
      <c r="UMI23" s="249"/>
      <c r="UMJ23" s="249"/>
      <c r="UMK23" s="249"/>
      <c r="UML23" s="249"/>
      <c r="UMM23" s="249"/>
      <c r="UMN23" s="249"/>
      <c r="UMO23" s="249"/>
      <c r="UMP23" s="249"/>
      <c r="UMQ23" s="249"/>
      <c r="UMR23" s="249"/>
      <c r="UMS23" s="249"/>
      <c r="UMT23" s="249"/>
      <c r="UMU23" s="249"/>
      <c r="UMV23" s="249"/>
      <c r="UMW23" s="249"/>
      <c r="UMX23" s="249"/>
      <c r="UMY23" s="249"/>
      <c r="UMZ23" s="249"/>
      <c r="UNA23" s="249"/>
      <c r="UNB23" s="249"/>
      <c r="UNC23" s="249"/>
      <c r="UND23" s="249"/>
      <c r="UNE23" s="249"/>
      <c r="UNF23" s="249"/>
      <c r="UNG23" s="249"/>
      <c r="UNH23" s="249"/>
      <c r="UNI23" s="249"/>
      <c r="UNJ23" s="249"/>
      <c r="UNK23" s="249"/>
      <c r="UNL23" s="249"/>
      <c r="UNM23" s="249"/>
      <c r="UNN23" s="249"/>
      <c r="UNO23" s="249"/>
      <c r="UNP23" s="249"/>
      <c r="UNQ23" s="249"/>
      <c r="UNR23" s="249"/>
      <c r="UNS23" s="249"/>
      <c r="UNT23" s="249"/>
      <c r="UNU23" s="249"/>
      <c r="UNV23" s="249"/>
      <c r="UNW23" s="249"/>
      <c r="UNX23" s="249"/>
      <c r="UNY23" s="249"/>
      <c r="UNZ23" s="249"/>
      <c r="UOA23" s="249"/>
      <c r="UOB23" s="249"/>
      <c r="UOC23" s="249"/>
      <c r="UOD23" s="249"/>
      <c r="UOE23" s="249"/>
      <c r="UOF23" s="249"/>
      <c r="UOG23" s="249"/>
      <c r="UOH23" s="249"/>
      <c r="UOI23" s="249"/>
      <c r="UOJ23" s="249"/>
      <c r="UOK23" s="249"/>
      <c r="UOL23" s="249"/>
      <c r="UOM23" s="249"/>
      <c r="UON23" s="249"/>
      <c r="UOO23" s="249"/>
      <c r="UOP23" s="249"/>
      <c r="UOQ23" s="249"/>
      <c r="UOR23" s="249"/>
      <c r="UOS23" s="249"/>
      <c r="UOT23" s="249"/>
      <c r="UOU23" s="249"/>
      <c r="UOV23" s="249"/>
      <c r="UOW23" s="249"/>
      <c r="UOX23" s="249"/>
      <c r="UOY23" s="249"/>
      <c r="UOZ23" s="249"/>
      <c r="UPA23" s="249"/>
      <c r="UPB23" s="249"/>
      <c r="UPC23" s="249"/>
      <c r="UPD23" s="249"/>
      <c r="UPE23" s="249"/>
      <c r="UPF23" s="249"/>
      <c r="UPG23" s="249"/>
      <c r="UPH23" s="249"/>
      <c r="UPI23" s="249"/>
      <c r="UPJ23" s="249"/>
      <c r="UPK23" s="249"/>
      <c r="UPL23" s="249"/>
      <c r="UPM23" s="249"/>
      <c r="UPN23" s="249"/>
      <c r="UPO23" s="249"/>
      <c r="UPP23" s="249"/>
      <c r="UPQ23" s="249"/>
      <c r="UPR23" s="249"/>
      <c r="UPS23" s="249"/>
      <c r="UPT23" s="249"/>
      <c r="UPU23" s="249"/>
      <c r="UPV23" s="249"/>
      <c r="UPW23" s="249"/>
      <c r="UPX23" s="249"/>
      <c r="UPY23" s="249"/>
      <c r="UPZ23" s="249"/>
      <c r="UQA23" s="249"/>
      <c r="UQB23" s="249"/>
      <c r="UQC23" s="249"/>
      <c r="UQD23" s="249"/>
      <c r="UQE23" s="249"/>
      <c r="UQF23" s="249"/>
      <c r="UQG23" s="249"/>
      <c r="UQH23" s="249"/>
      <c r="UQI23" s="249"/>
      <c r="UQJ23" s="249"/>
      <c r="UQK23" s="249"/>
      <c r="UQL23" s="249"/>
      <c r="UQM23" s="249"/>
      <c r="UQN23" s="249"/>
      <c r="UQO23" s="249"/>
      <c r="UQP23" s="249"/>
      <c r="UQQ23" s="249"/>
      <c r="UQR23" s="249"/>
      <c r="UQS23" s="249"/>
      <c r="UQT23" s="249"/>
      <c r="UQU23" s="249"/>
      <c r="UQV23" s="249"/>
      <c r="UQW23" s="249"/>
      <c r="UQX23" s="249"/>
      <c r="UQY23" s="249"/>
      <c r="UQZ23" s="249"/>
      <c r="URA23" s="249"/>
      <c r="URB23" s="249"/>
      <c r="URC23" s="249"/>
      <c r="URD23" s="249"/>
      <c r="URE23" s="249"/>
      <c r="URF23" s="249"/>
      <c r="URG23" s="249"/>
      <c r="URH23" s="249"/>
      <c r="URI23" s="249"/>
      <c r="URJ23" s="249"/>
      <c r="URK23" s="249"/>
      <c r="URL23" s="249"/>
      <c r="URM23" s="249"/>
      <c r="URN23" s="249"/>
      <c r="URO23" s="249"/>
      <c r="URP23" s="249"/>
      <c r="URQ23" s="249"/>
      <c r="URR23" s="249"/>
      <c r="URS23" s="249"/>
      <c r="URT23" s="249"/>
      <c r="URU23" s="249"/>
      <c r="URV23" s="249"/>
      <c r="URW23" s="249"/>
      <c r="URX23" s="249"/>
      <c r="URY23" s="249"/>
      <c r="URZ23" s="249"/>
      <c r="USA23" s="249"/>
      <c r="USB23" s="249"/>
      <c r="USC23" s="249"/>
      <c r="USD23" s="249"/>
      <c r="USE23" s="249"/>
      <c r="USF23" s="249"/>
      <c r="USG23" s="249"/>
      <c r="USH23" s="249"/>
      <c r="USI23" s="249"/>
      <c r="USJ23" s="249"/>
      <c r="USK23" s="249"/>
      <c r="USL23" s="249"/>
      <c r="USM23" s="249"/>
      <c r="USN23" s="249"/>
      <c r="USO23" s="249"/>
      <c r="USP23" s="249"/>
      <c r="USQ23" s="249"/>
      <c r="USR23" s="249"/>
      <c r="USS23" s="249"/>
      <c r="UST23" s="249"/>
      <c r="USU23" s="249"/>
      <c r="USV23" s="249"/>
      <c r="USW23" s="249"/>
      <c r="USX23" s="249"/>
      <c r="USY23" s="249"/>
      <c r="USZ23" s="249"/>
      <c r="UTA23" s="249"/>
      <c r="UTB23" s="249"/>
      <c r="UTC23" s="249"/>
      <c r="UTD23" s="249"/>
      <c r="UTE23" s="249"/>
      <c r="UTF23" s="249"/>
      <c r="UTG23" s="249"/>
      <c r="UTH23" s="249"/>
      <c r="UTI23" s="249"/>
      <c r="UTJ23" s="249"/>
      <c r="UTK23" s="249"/>
      <c r="UTL23" s="249"/>
      <c r="UTM23" s="249"/>
      <c r="UTN23" s="249"/>
      <c r="UTO23" s="249"/>
      <c r="UTP23" s="249"/>
      <c r="UTQ23" s="249"/>
      <c r="UTR23" s="249"/>
      <c r="UTS23" s="249"/>
      <c r="UTT23" s="249"/>
      <c r="UTU23" s="249"/>
      <c r="UTV23" s="249"/>
      <c r="UTW23" s="249"/>
      <c r="UTX23" s="249"/>
      <c r="UTY23" s="249"/>
      <c r="UTZ23" s="249"/>
      <c r="UUA23" s="249"/>
      <c r="UUB23" s="249"/>
      <c r="UUC23" s="249"/>
      <c r="UUD23" s="249"/>
      <c r="UUE23" s="249"/>
      <c r="UUF23" s="249"/>
      <c r="UUG23" s="249"/>
      <c r="UUH23" s="249"/>
      <c r="UUI23" s="249"/>
      <c r="UUJ23" s="249"/>
      <c r="UUK23" s="249"/>
      <c r="UUL23" s="249"/>
      <c r="UUM23" s="249"/>
      <c r="UUN23" s="249"/>
      <c r="UUO23" s="249"/>
      <c r="UUP23" s="249"/>
      <c r="UUQ23" s="249"/>
      <c r="UUR23" s="249"/>
      <c r="UUS23" s="249"/>
      <c r="UUT23" s="249"/>
      <c r="UUU23" s="249"/>
      <c r="UUV23" s="249"/>
      <c r="UUW23" s="249"/>
      <c r="UUX23" s="249"/>
      <c r="UUY23" s="249"/>
      <c r="UUZ23" s="249"/>
      <c r="UVA23" s="249"/>
      <c r="UVB23" s="249"/>
      <c r="UVC23" s="249"/>
      <c r="UVD23" s="249"/>
      <c r="UVE23" s="249"/>
      <c r="UVF23" s="249"/>
      <c r="UVG23" s="249"/>
      <c r="UVH23" s="249"/>
      <c r="UVI23" s="249"/>
      <c r="UVJ23" s="249"/>
      <c r="UVK23" s="249"/>
      <c r="UVL23" s="249"/>
      <c r="UVM23" s="249"/>
      <c r="UVN23" s="249"/>
      <c r="UVO23" s="249"/>
      <c r="UVP23" s="249"/>
      <c r="UVQ23" s="249"/>
      <c r="UVR23" s="249"/>
      <c r="UVS23" s="249"/>
      <c r="UVT23" s="249"/>
      <c r="UVU23" s="249"/>
      <c r="UVV23" s="249"/>
      <c r="UVW23" s="249"/>
      <c r="UVX23" s="249"/>
      <c r="UVY23" s="249"/>
      <c r="UVZ23" s="249"/>
      <c r="UWA23" s="249"/>
      <c r="UWB23" s="249"/>
      <c r="UWC23" s="249"/>
      <c r="UWD23" s="249"/>
      <c r="UWE23" s="249"/>
      <c r="UWF23" s="249"/>
      <c r="UWG23" s="249"/>
      <c r="UWH23" s="249"/>
      <c r="UWI23" s="249"/>
      <c r="UWJ23" s="249"/>
      <c r="UWK23" s="249"/>
      <c r="UWL23" s="249"/>
      <c r="UWM23" s="249"/>
      <c r="UWN23" s="249"/>
      <c r="UWO23" s="249"/>
      <c r="UWP23" s="249"/>
      <c r="UWQ23" s="249"/>
      <c r="UWR23" s="249"/>
      <c r="UWS23" s="249"/>
      <c r="UWT23" s="249"/>
      <c r="UWU23" s="249"/>
      <c r="UWV23" s="249"/>
      <c r="UWW23" s="249"/>
      <c r="UWX23" s="249"/>
      <c r="UWY23" s="249"/>
      <c r="UWZ23" s="249"/>
      <c r="UXA23" s="249"/>
      <c r="UXB23" s="249"/>
      <c r="UXC23" s="249"/>
      <c r="UXD23" s="249"/>
      <c r="UXE23" s="249"/>
      <c r="UXF23" s="249"/>
      <c r="UXG23" s="249"/>
      <c r="UXH23" s="249"/>
      <c r="UXI23" s="249"/>
      <c r="UXJ23" s="249"/>
      <c r="UXK23" s="249"/>
      <c r="UXL23" s="249"/>
      <c r="UXM23" s="249"/>
      <c r="UXN23" s="249"/>
      <c r="UXO23" s="249"/>
      <c r="UXP23" s="249"/>
      <c r="UXQ23" s="249"/>
      <c r="UXR23" s="249"/>
      <c r="UXS23" s="249"/>
      <c r="UXT23" s="249"/>
      <c r="UXU23" s="249"/>
      <c r="UXV23" s="249"/>
      <c r="UXW23" s="249"/>
      <c r="UXX23" s="249"/>
      <c r="UXY23" s="249"/>
      <c r="UXZ23" s="249"/>
      <c r="UYA23" s="249"/>
      <c r="UYB23" s="249"/>
      <c r="UYC23" s="249"/>
      <c r="UYD23" s="249"/>
      <c r="UYE23" s="249"/>
      <c r="UYF23" s="249"/>
      <c r="UYG23" s="249"/>
      <c r="UYH23" s="249"/>
      <c r="UYI23" s="249"/>
      <c r="UYJ23" s="249"/>
      <c r="UYK23" s="249"/>
      <c r="UYL23" s="249"/>
      <c r="UYM23" s="249"/>
      <c r="UYN23" s="249"/>
      <c r="UYO23" s="249"/>
      <c r="UYP23" s="249"/>
      <c r="UYQ23" s="249"/>
      <c r="UYR23" s="249"/>
      <c r="UYS23" s="249"/>
      <c r="UYT23" s="249"/>
      <c r="UYU23" s="249"/>
      <c r="UYV23" s="249"/>
      <c r="UYW23" s="249"/>
      <c r="UYX23" s="249"/>
      <c r="UYY23" s="249"/>
      <c r="UYZ23" s="249"/>
      <c r="UZA23" s="249"/>
      <c r="UZB23" s="249"/>
      <c r="UZC23" s="249"/>
      <c r="UZD23" s="249"/>
      <c r="UZE23" s="249"/>
      <c r="UZF23" s="249"/>
      <c r="UZG23" s="249"/>
      <c r="UZH23" s="249"/>
      <c r="UZI23" s="249"/>
      <c r="UZJ23" s="249"/>
      <c r="UZK23" s="249"/>
      <c r="UZL23" s="249"/>
      <c r="UZM23" s="249"/>
      <c r="UZN23" s="249"/>
      <c r="UZO23" s="249"/>
      <c r="UZP23" s="249"/>
      <c r="UZQ23" s="249"/>
      <c r="UZR23" s="249"/>
      <c r="UZS23" s="249"/>
      <c r="UZT23" s="249"/>
      <c r="UZU23" s="249"/>
      <c r="UZV23" s="249"/>
      <c r="UZW23" s="249"/>
      <c r="UZX23" s="249"/>
      <c r="UZY23" s="249"/>
      <c r="UZZ23" s="249"/>
      <c r="VAA23" s="249"/>
      <c r="VAB23" s="249"/>
      <c r="VAC23" s="249"/>
      <c r="VAD23" s="249"/>
      <c r="VAE23" s="249"/>
      <c r="VAF23" s="249"/>
      <c r="VAG23" s="249"/>
      <c r="VAH23" s="249"/>
      <c r="VAI23" s="249"/>
      <c r="VAJ23" s="249"/>
      <c r="VAK23" s="249"/>
      <c r="VAL23" s="249"/>
      <c r="VAM23" s="249"/>
      <c r="VAN23" s="249"/>
      <c r="VAO23" s="249"/>
      <c r="VAP23" s="249"/>
      <c r="VAQ23" s="249"/>
      <c r="VAR23" s="249"/>
      <c r="VAS23" s="249"/>
      <c r="VAT23" s="249"/>
      <c r="VAU23" s="249"/>
      <c r="VAV23" s="249"/>
      <c r="VAW23" s="249"/>
      <c r="VAX23" s="249"/>
      <c r="VAY23" s="249"/>
      <c r="VAZ23" s="249"/>
      <c r="VBA23" s="249"/>
      <c r="VBB23" s="249"/>
      <c r="VBC23" s="249"/>
      <c r="VBD23" s="249"/>
      <c r="VBE23" s="249"/>
      <c r="VBF23" s="249"/>
      <c r="VBG23" s="249"/>
      <c r="VBH23" s="249"/>
      <c r="VBI23" s="249"/>
      <c r="VBJ23" s="249"/>
      <c r="VBK23" s="249"/>
      <c r="VBL23" s="249"/>
      <c r="VBM23" s="249"/>
      <c r="VBN23" s="249"/>
      <c r="VBO23" s="249"/>
      <c r="VBP23" s="249"/>
      <c r="VBQ23" s="249"/>
      <c r="VBR23" s="249"/>
      <c r="VBS23" s="249"/>
      <c r="VBT23" s="249"/>
      <c r="VBU23" s="249"/>
      <c r="VBV23" s="249"/>
      <c r="VBW23" s="249"/>
      <c r="VBX23" s="249"/>
      <c r="VBY23" s="249"/>
      <c r="VBZ23" s="249"/>
      <c r="VCA23" s="249"/>
      <c r="VCB23" s="249"/>
      <c r="VCC23" s="249"/>
      <c r="VCD23" s="249"/>
      <c r="VCE23" s="249"/>
      <c r="VCF23" s="249"/>
      <c r="VCG23" s="249"/>
      <c r="VCH23" s="249"/>
      <c r="VCI23" s="249"/>
      <c r="VCJ23" s="249"/>
      <c r="VCK23" s="249"/>
      <c r="VCL23" s="249"/>
      <c r="VCM23" s="249"/>
      <c r="VCN23" s="249"/>
      <c r="VCO23" s="249"/>
      <c r="VCP23" s="249"/>
      <c r="VCQ23" s="249"/>
      <c r="VCR23" s="249"/>
      <c r="VCS23" s="249"/>
      <c r="VCT23" s="249"/>
      <c r="VCU23" s="249"/>
      <c r="VCV23" s="249"/>
      <c r="VCW23" s="249"/>
      <c r="VCX23" s="249"/>
      <c r="VCY23" s="249"/>
      <c r="VCZ23" s="249"/>
      <c r="VDA23" s="249"/>
      <c r="VDB23" s="249"/>
      <c r="VDC23" s="249"/>
      <c r="VDD23" s="249"/>
      <c r="VDE23" s="249"/>
      <c r="VDF23" s="249"/>
      <c r="VDG23" s="249"/>
      <c r="VDH23" s="249"/>
      <c r="VDI23" s="249"/>
      <c r="VDJ23" s="249"/>
      <c r="VDK23" s="249"/>
      <c r="VDL23" s="249"/>
      <c r="VDM23" s="249"/>
      <c r="VDN23" s="249"/>
      <c r="VDO23" s="249"/>
      <c r="VDP23" s="249"/>
      <c r="VDQ23" s="249"/>
      <c r="VDR23" s="249"/>
      <c r="VDS23" s="249"/>
      <c r="VDT23" s="249"/>
      <c r="VDU23" s="249"/>
      <c r="VDV23" s="249"/>
      <c r="VDW23" s="249"/>
      <c r="VDX23" s="249"/>
      <c r="VDY23" s="249"/>
      <c r="VDZ23" s="249"/>
      <c r="VEA23" s="249"/>
      <c r="VEB23" s="249"/>
      <c r="VEC23" s="249"/>
      <c r="VED23" s="249"/>
      <c r="VEE23" s="249"/>
      <c r="VEF23" s="249"/>
      <c r="VEG23" s="249"/>
      <c r="VEH23" s="249"/>
      <c r="VEI23" s="249"/>
      <c r="VEJ23" s="249"/>
      <c r="VEK23" s="249"/>
      <c r="VEL23" s="249"/>
      <c r="VEM23" s="249"/>
      <c r="VEN23" s="249"/>
      <c r="VEO23" s="249"/>
      <c r="VEP23" s="249"/>
      <c r="VEQ23" s="249"/>
      <c r="VER23" s="249"/>
      <c r="VES23" s="249"/>
      <c r="VET23" s="249"/>
      <c r="VEU23" s="249"/>
      <c r="VEV23" s="249"/>
      <c r="VEW23" s="249"/>
      <c r="VEX23" s="249"/>
      <c r="VEY23" s="249"/>
      <c r="VEZ23" s="249"/>
      <c r="VFA23" s="249"/>
      <c r="VFB23" s="249"/>
      <c r="VFC23" s="249"/>
      <c r="VFD23" s="249"/>
      <c r="VFE23" s="249"/>
      <c r="VFF23" s="249"/>
      <c r="VFG23" s="249"/>
      <c r="VFH23" s="249"/>
      <c r="VFI23" s="249"/>
      <c r="VFJ23" s="249"/>
      <c r="VFK23" s="249"/>
      <c r="VFL23" s="249"/>
      <c r="VFM23" s="249"/>
      <c r="VFN23" s="249"/>
      <c r="VFO23" s="249"/>
      <c r="VFP23" s="249"/>
      <c r="VFQ23" s="249"/>
      <c r="VFR23" s="249"/>
      <c r="VFS23" s="249"/>
      <c r="VFT23" s="249"/>
      <c r="VFU23" s="249"/>
      <c r="VFV23" s="249"/>
      <c r="VFW23" s="249"/>
      <c r="VFX23" s="249"/>
      <c r="VFY23" s="249"/>
      <c r="VFZ23" s="249"/>
      <c r="VGA23" s="249"/>
      <c r="VGB23" s="249"/>
      <c r="VGC23" s="249"/>
      <c r="VGD23" s="249"/>
      <c r="VGE23" s="249"/>
      <c r="VGF23" s="249"/>
      <c r="VGG23" s="249"/>
      <c r="VGH23" s="249"/>
      <c r="VGI23" s="249"/>
      <c r="VGJ23" s="249"/>
      <c r="VGK23" s="249"/>
      <c r="VGL23" s="249"/>
      <c r="VGM23" s="249"/>
      <c r="VGN23" s="249"/>
      <c r="VGO23" s="249"/>
      <c r="VGP23" s="249"/>
      <c r="VGQ23" s="249"/>
      <c r="VGR23" s="249"/>
      <c r="VGS23" s="249"/>
      <c r="VGT23" s="249"/>
      <c r="VGU23" s="249"/>
      <c r="VGV23" s="249"/>
      <c r="VGW23" s="249"/>
      <c r="VGX23" s="249"/>
      <c r="VGY23" s="249"/>
      <c r="VGZ23" s="249"/>
      <c r="VHA23" s="249"/>
      <c r="VHB23" s="249"/>
      <c r="VHC23" s="249"/>
      <c r="VHD23" s="249"/>
      <c r="VHE23" s="249"/>
      <c r="VHF23" s="249"/>
      <c r="VHG23" s="249"/>
      <c r="VHH23" s="249"/>
      <c r="VHI23" s="249"/>
      <c r="VHJ23" s="249"/>
      <c r="VHK23" s="249"/>
      <c r="VHL23" s="249"/>
      <c r="VHM23" s="249"/>
      <c r="VHN23" s="249"/>
      <c r="VHO23" s="249"/>
      <c r="VHP23" s="249"/>
      <c r="VHQ23" s="249"/>
      <c r="VHR23" s="249"/>
      <c r="VHS23" s="249"/>
      <c r="VHT23" s="249"/>
      <c r="VHU23" s="249"/>
      <c r="VHV23" s="249"/>
      <c r="VHW23" s="249"/>
      <c r="VHX23" s="249"/>
      <c r="VHY23" s="249"/>
      <c r="VHZ23" s="249"/>
      <c r="VIA23" s="249"/>
      <c r="VIB23" s="249"/>
      <c r="VIC23" s="249"/>
      <c r="VID23" s="249"/>
      <c r="VIE23" s="249"/>
      <c r="VIF23" s="249"/>
      <c r="VIG23" s="249"/>
      <c r="VIH23" s="249"/>
      <c r="VII23" s="249"/>
      <c r="VIJ23" s="249"/>
      <c r="VIK23" s="249"/>
      <c r="VIL23" s="249"/>
      <c r="VIM23" s="249"/>
      <c r="VIN23" s="249"/>
      <c r="VIO23" s="249"/>
      <c r="VIP23" s="249"/>
      <c r="VIQ23" s="249"/>
      <c r="VIR23" s="249"/>
      <c r="VIS23" s="249"/>
      <c r="VIT23" s="249"/>
      <c r="VIU23" s="249"/>
      <c r="VIV23" s="249"/>
      <c r="VIW23" s="249"/>
      <c r="VIX23" s="249"/>
      <c r="VIY23" s="249"/>
      <c r="VIZ23" s="249"/>
      <c r="VJA23" s="249"/>
      <c r="VJB23" s="249"/>
      <c r="VJC23" s="249"/>
      <c r="VJD23" s="249"/>
      <c r="VJE23" s="249"/>
      <c r="VJF23" s="249"/>
      <c r="VJG23" s="249"/>
      <c r="VJH23" s="249"/>
      <c r="VJI23" s="249"/>
      <c r="VJJ23" s="249"/>
      <c r="VJK23" s="249"/>
      <c r="VJL23" s="249"/>
      <c r="VJM23" s="249"/>
      <c r="VJN23" s="249"/>
      <c r="VJO23" s="249"/>
      <c r="VJP23" s="249"/>
      <c r="VJQ23" s="249"/>
      <c r="VJR23" s="249"/>
      <c r="VJS23" s="249"/>
      <c r="VJT23" s="249"/>
      <c r="VJU23" s="249"/>
      <c r="VJV23" s="249"/>
      <c r="VJW23" s="249"/>
      <c r="VJX23" s="249"/>
      <c r="VJY23" s="249"/>
      <c r="VJZ23" s="249"/>
      <c r="VKA23" s="249"/>
      <c r="VKB23" s="249"/>
      <c r="VKC23" s="249"/>
      <c r="VKD23" s="249"/>
      <c r="VKE23" s="249"/>
      <c r="VKF23" s="249"/>
      <c r="VKG23" s="249"/>
      <c r="VKH23" s="249"/>
      <c r="VKI23" s="249"/>
      <c r="VKJ23" s="249"/>
      <c r="VKK23" s="249"/>
      <c r="VKL23" s="249"/>
      <c r="VKM23" s="249"/>
      <c r="VKN23" s="249"/>
      <c r="VKO23" s="249"/>
      <c r="VKP23" s="249"/>
      <c r="VKQ23" s="249"/>
      <c r="VKR23" s="249"/>
      <c r="VKS23" s="249"/>
      <c r="VKT23" s="249"/>
      <c r="VKU23" s="249"/>
      <c r="VKV23" s="249"/>
      <c r="VKW23" s="249"/>
      <c r="VKX23" s="249"/>
      <c r="VKY23" s="249"/>
      <c r="VKZ23" s="249"/>
      <c r="VLA23" s="249"/>
      <c r="VLB23" s="249"/>
      <c r="VLC23" s="249"/>
      <c r="VLD23" s="249"/>
      <c r="VLE23" s="249"/>
      <c r="VLF23" s="249"/>
      <c r="VLG23" s="249"/>
      <c r="VLH23" s="249"/>
      <c r="VLI23" s="249"/>
      <c r="VLJ23" s="249"/>
      <c r="VLK23" s="249"/>
      <c r="VLL23" s="249"/>
      <c r="VLM23" s="249"/>
      <c r="VLN23" s="249"/>
      <c r="VLO23" s="249"/>
      <c r="VLP23" s="249"/>
      <c r="VLQ23" s="249"/>
      <c r="VLR23" s="249"/>
      <c r="VLS23" s="249"/>
      <c r="VLT23" s="249"/>
      <c r="VLU23" s="249"/>
      <c r="VLV23" s="249"/>
      <c r="VLW23" s="249"/>
      <c r="VLX23" s="249"/>
      <c r="VLY23" s="249"/>
      <c r="VLZ23" s="249"/>
      <c r="VMA23" s="249"/>
      <c r="VMB23" s="249"/>
      <c r="VMC23" s="249"/>
      <c r="VMD23" s="249"/>
      <c r="VME23" s="249"/>
      <c r="VMF23" s="249"/>
      <c r="VMG23" s="249"/>
      <c r="VMH23" s="249"/>
      <c r="VMI23" s="249"/>
      <c r="VMJ23" s="249"/>
      <c r="VMK23" s="249"/>
      <c r="VML23" s="249"/>
      <c r="VMM23" s="249"/>
      <c r="VMN23" s="249"/>
      <c r="VMO23" s="249"/>
      <c r="VMP23" s="249"/>
      <c r="VMQ23" s="249"/>
      <c r="VMR23" s="249"/>
      <c r="VMS23" s="249"/>
      <c r="VMT23" s="249"/>
      <c r="VMU23" s="249"/>
      <c r="VMV23" s="249"/>
      <c r="VMW23" s="249"/>
      <c r="VMX23" s="249"/>
      <c r="VMY23" s="249"/>
      <c r="VMZ23" s="249"/>
      <c r="VNA23" s="249"/>
      <c r="VNB23" s="249"/>
      <c r="VNC23" s="249"/>
      <c r="VND23" s="249"/>
      <c r="VNE23" s="249"/>
      <c r="VNF23" s="249"/>
      <c r="VNG23" s="249"/>
      <c r="VNH23" s="249"/>
      <c r="VNI23" s="249"/>
      <c r="VNJ23" s="249"/>
      <c r="VNK23" s="249"/>
      <c r="VNL23" s="249"/>
      <c r="VNM23" s="249"/>
      <c r="VNN23" s="249"/>
      <c r="VNO23" s="249"/>
      <c r="VNP23" s="249"/>
      <c r="VNQ23" s="249"/>
      <c r="VNR23" s="249"/>
      <c r="VNS23" s="249"/>
      <c r="VNT23" s="249"/>
      <c r="VNU23" s="249"/>
      <c r="VNV23" s="249"/>
      <c r="VNW23" s="249"/>
      <c r="VNX23" s="249"/>
      <c r="VNY23" s="249"/>
      <c r="VNZ23" s="249"/>
      <c r="VOA23" s="249"/>
      <c r="VOB23" s="249"/>
      <c r="VOC23" s="249"/>
      <c r="VOD23" s="249"/>
      <c r="VOE23" s="249"/>
      <c r="VOF23" s="249"/>
      <c r="VOG23" s="249"/>
      <c r="VOH23" s="249"/>
      <c r="VOI23" s="249"/>
      <c r="VOJ23" s="249"/>
      <c r="VOK23" s="249"/>
      <c r="VOL23" s="249"/>
      <c r="VOM23" s="249"/>
      <c r="VON23" s="249"/>
      <c r="VOO23" s="249"/>
      <c r="VOP23" s="249"/>
      <c r="VOQ23" s="249"/>
      <c r="VOR23" s="249"/>
      <c r="VOS23" s="249"/>
      <c r="VOT23" s="249"/>
      <c r="VOU23" s="249"/>
      <c r="VOV23" s="249"/>
      <c r="VOW23" s="249"/>
      <c r="VOX23" s="249"/>
      <c r="VOY23" s="249"/>
      <c r="VOZ23" s="249"/>
      <c r="VPA23" s="249"/>
      <c r="VPB23" s="249"/>
      <c r="VPC23" s="249"/>
      <c r="VPD23" s="249"/>
      <c r="VPE23" s="249"/>
      <c r="VPF23" s="249"/>
      <c r="VPG23" s="249"/>
      <c r="VPH23" s="249"/>
      <c r="VPI23" s="249"/>
      <c r="VPJ23" s="249"/>
      <c r="VPK23" s="249"/>
      <c r="VPL23" s="249"/>
      <c r="VPM23" s="249"/>
      <c r="VPN23" s="249"/>
      <c r="VPO23" s="249"/>
      <c r="VPP23" s="249"/>
      <c r="VPQ23" s="249"/>
      <c r="VPR23" s="249"/>
      <c r="VPS23" s="249"/>
      <c r="VPT23" s="249"/>
      <c r="VPU23" s="249"/>
      <c r="VPV23" s="249"/>
      <c r="VPW23" s="249"/>
      <c r="VPX23" s="249"/>
      <c r="VPY23" s="249"/>
      <c r="VPZ23" s="249"/>
      <c r="VQA23" s="249"/>
      <c r="VQB23" s="249"/>
      <c r="VQC23" s="249"/>
      <c r="VQD23" s="249"/>
      <c r="VQE23" s="249"/>
      <c r="VQF23" s="249"/>
      <c r="VQG23" s="249"/>
      <c r="VQH23" s="249"/>
      <c r="VQI23" s="249"/>
      <c r="VQJ23" s="249"/>
      <c r="VQK23" s="249"/>
      <c r="VQL23" s="249"/>
      <c r="VQM23" s="249"/>
      <c r="VQN23" s="249"/>
      <c r="VQO23" s="249"/>
      <c r="VQP23" s="249"/>
      <c r="VQQ23" s="249"/>
      <c r="VQR23" s="249"/>
      <c r="VQS23" s="249"/>
      <c r="VQT23" s="249"/>
      <c r="VQU23" s="249"/>
      <c r="VQV23" s="249"/>
      <c r="VQW23" s="249"/>
      <c r="VQX23" s="249"/>
      <c r="VQY23" s="249"/>
      <c r="VQZ23" s="249"/>
      <c r="VRA23" s="249"/>
      <c r="VRB23" s="249"/>
      <c r="VRC23" s="249"/>
      <c r="VRD23" s="249"/>
      <c r="VRE23" s="249"/>
      <c r="VRF23" s="249"/>
      <c r="VRG23" s="249"/>
      <c r="VRH23" s="249"/>
      <c r="VRI23" s="249"/>
      <c r="VRJ23" s="249"/>
      <c r="VRK23" s="249"/>
      <c r="VRL23" s="249"/>
      <c r="VRM23" s="249"/>
      <c r="VRN23" s="249"/>
      <c r="VRO23" s="249"/>
      <c r="VRP23" s="249"/>
      <c r="VRQ23" s="249"/>
      <c r="VRR23" s="249"/>
      <c r="VRS23" s="249"/>
      <c r="VRT23" s="249"/>
      <c r="VRU23" s="249"/>
      <c r="VRV23" s="249"/>
      <c r="VRW23" s="249"/>
      <c r="VRX23" s="249"/>
      <c r="VRY23" s="249"/>
      <c r="VRZ23" s="249"/>
      <c r="VSA23" s="249"/>
      <c r="VSB23" s="249"/>
      <c r="VSC23" s="249"/>
      <c r="VSD23" s="249"/>
      <c r="VSE23" s="249"/>
      <c r="VSF23" s="249"/>
      <c r="VSG23" s="249"/>
      <c r="VSH23" s="249"/>
      <c r="VSI23" s="249"/>
      <c r="VSJ23" s="249"/>
      <c r="VSK23" s="249"/>
      <c r="VSL23" s="249"/>
      <c r="VSM23" s="249"/>
      <c r="VSN23" s="249"/>
      <c r="VSO23" s="249"/>
      <c r="VSP23" s="249"/>
      <c r="VSQ23" s="249"/>
      <c r="VSR23" s="249"/>
      <c r="VSS23" s="249"/>
      <c r="VST23" s="249"/>
      <c r="VSU23" s="249"/>
      <c r="VSV23" s="249"/>
      <c r="VSW23" s="249"/>
      <c r="VSX23" s="249"/>
      <c r="VSY23" s="249"/>
      <c r="VSZ23" s="249"/>
      <c r="VTA23" s="249"/>
      <c r="VTB23" s="249"/>
      <c r="VTC23" s="249"/>
      <c r="VTD23" s="249"/>
      <c r="VTE23" s="249"/>
      <c r="VTF23" s="249"/>
      <c r="VTG23" s="249"/>
      <c r="VTH23" s="249"/>
      <c r="VTI23" s="249"/>
      <c r="VTJ23" s="249"/>
      <c r="VTK23" s="249"/>
      <c r="VTL23" s="249"/>
      <c r="VTM23" s="249"/>
      <c r="VTN23" s="249"/>
      <c r="VTO23" s="249"/>
      <c r="VTP23" s="249"/>
      <c r="VTQ23" s="249"/>
      <c r="VTR23" s="249"/>
      <c r="VTS23" s="249"/>
      <c r="VTT23" s="249"/>
      <c r="VTU23" s="249"/>
      <c r="VTV23" s="249"/>
      <c r="VTW23" s="249"/>
      <c r="VTX23" s="249"/>
      <c r="VTY23" s="249"/>
      <c r="VTZ23" s="249"/>
      <c r="VUA23" s="249"/>
      <c r="VUB23" s="249"/>
      <c r="VUC23" s="249"/>
      <c r="VUD23" s="249"/>
      <c r="VUE23" s="249"/>
      <c r="VUF23" s="249"/>
      <c r="VUG23" s="249"/>
      <c r="VUH23" s="249"/>
      <c r="VUI23" s="249"/>
      <c r="VUJ23" s="249"/>
      <c r="VUK23" s="249"/>
      <c r="VUL23" s="249"/>
      <c r="VUM23" s="249"/>
      <c r="VUN23" s="249"/>
      <c r="VUO23" s="249"/>
      <c r="VUP23" s="249"/>
      <c r="VUQ23" s="249"/>
      <c r="VUR23" s="249"/>
      <c r="VUS23" s="249"/>
      <c r="VUT23" s="249"/>
      <c r="VUU23" s="249"/>
      <c r="VUV23" s="249"/>
      <c r="VUW23" s="249"/>
      <c r="VUX23" s="249"/>
      <c r="VUY23" s="249"/>
      <c r="VUZ23" s="249"/>
      <c r="VVA23" s="249"/>
      <c r="VVB23" s="249"/>
      <c r="VVC23" s="249"/>
      <c r="VVD23" s="249"/>
      <c r="VVE23" s="249"/>
      <c r="VVF23" s="249"/>
      <c r="VVG23" s="249"/>
      <c r="VVH23" s="249"/>
      <c r="VVI23" s="249"/>
      <c r="VVJ23" s="249"/>
      <c r="VVK23" s="249"/>
      <c r="VVL23" s="249"/>
      <c r="VVM23" s="249"/>
      <c r="VVN23" s="249"/>
      <c r="VVO23" s="249"/>
      <c r="VVP23" s="249"/>
      <c r="VVQ23" s="249"/>
      <c r="VVR23" s="249"/>
      <c r="VVS23" s="249"/>
      <c r="VVT23" s="249"/>
      <c r="VVU23" s="249"/>
      <c r="VVV23" s="249"/>
      <c r="VVW23" s="249"/>
      <c r="VVX23" s="249"/>
      <c r="VVY23" s="249"/>
      <c r="VVZ23" s="249"/>
      <c r="VWA23" s="249"/>
      <c r="VWB23" s="249"/>
      <c r="VWC23" s="249"/>
      <c r="VWD23" s="249"/>
      <c r="VWE23" s="249"/>
      <c r="VWF23" s="249"/>
      <c r="VWG23" s="249"/>
      <c r="VWH23" s="249"/>
      <c r="VWI23" s="249"/>
      <c r="VWJ23" s="249"/>
      <c r="VWK23" s="249"/>
      <c r="VWL23" s="249"/>
      <c r="VWM23" s="249"/>
      <c r="VWN23" s="249"/>
      <c r="VWO23" s="249"/>
      <c r="VWP23" s="249"/>
      <c r="VWQ23" s="249"/>
      <c r="VWR23" s="249"/>
      <c r="VWS23" s="249"/>
      <c r="VWT23" s="249"/>
      <c r="VWU23" s="249"/>
      <c r="VWV23" s="249"/>
      <c r="VWW23" s="249"/>
      <c r="VWX23" s="249"/>
      <c r="VWY23" s="249"/>
      <c r="VWZ23" s="249"/>
      <c r="VXA23" s="249"/>
      <c r="VXB23" s="249"/>
      <c r="VXC23" s="249"/>
      <c r="VXD23" s="249"/>
      <c r="VXE23" s="249"/>
      <c r="VXF23" s="249"/>
      <c r="VXG23" s="249"/>
      <c r="VXH23" s="249"/>
      <c r="VXI23" s="249"/>
      <c r="VXJ23" s="249"/>
      <c r="VXK23" s="249"/>
      <c r="VXL23" s="249"/>
      <c r="VXM23" s="249"/>
      <c r="VXN23" s="249"/>
      <c r="VXO23" s="249"/>
      <c r="VXP23" s="249"/>
      <c r="VXQ23" s="249"/>
      <c r="VXR23" s="249"/>
      <c r="VXS23" s="249"/>
      <c r="VXT23" s="249"/>
      <c r="VXU23" s="249"/>
      <c r="VXV23" s="249"/>
      <c r="VXW23" s="249"/>
      <c r="VXX23" s="249"/>
      <c r="VXY23" s="249"/>
      <c r="VXZ23" s="249"/>
      <c r="VYA23" s="249"/>
      <c r="VYB23" s="249"/>
      <c r="VYC23" s="249"/>
      <c r="VYD23" s="249"/>
      <c r="VYE23" s="249"/>
      <c r="VYF23" s="249"/>
      <c r="VYG23" s="249"/>
      <c r="VYH23" s="249"/>
      <c r="VYI23" s="249"/>
      <c r="VYJ23" s="249"/>
      <c r="VYK23" s="249"/>
      <c r="VYL23" s="249"/>
      <c r="VYM23" s="249"/>
      <c r="VYN23" s="249"/>
      <c r="VYO23" s="249"/>
      <c r="VYP23" s="249"/>
      <c r="VYQ23" s="249"/>
      <c r="VYR23" s="249"/>
      <c r="VYS23" s="249"/>
      <c r="VYT23" s="249"/>
      <c r="VYU23" s="249"/>
      <c r="VYV23" s="249"/>
      <c r="VYW23" s="249"/>
      <c r="VYX23" s="249"/>
      <c r="VYY23" s="249"/>
      <c r="VYZ23" s="249"/>
      <c r="VZA23" s="249"/>
      <c r="VZB23" s="249"/>
      <c r="VZC23" s="249"/>
      <c r="VZD23" s="249"/>
      <c r="VZE23" s="249"/>
      <c r="VZF23" s="249"/>
      <c r="VZG23" s="249"/>
      <c r="VZH23" s="249"/>
      <c r="VZI23" s="249"/>
      <c r="VZJ23" s="249"/>
      <c r="VZK23" s="249"/>
      <c r="VZL23" s="249"/>
      <c r="VZM23" s="249"/>
      <c r="VZN23" s="249"/>
      <c r="VZO23" s="249"/>
      <c r="VZP23" s="249"/>
      <c r="VZQ23" s="249"/>
      <c r="VZR23" s="249"/>
      <c r="VZS23" s="249"/>
      <c r="VZT23" s="249"/>
      <c r="VZU23" s="249"/>
      <c r="VZV23" s="249"/>
      <c r="VZW23" s="249"/>
      <c r="VZX23" s="249"/>
      <c r="VZY23" s="249"/>
      <c r="VZZ23" s="249"/>
      <c r="WAA23" s="249"/>
      <c r="WAB23" s="249"/>
      <c r="WAC23" s="249"/>
      <c r="WAD23" s="249"/>
      <c r="WAE23" s="249"/>
      <c r="WAF23" s="249"/>
      <c r="WAG23" s="249"/>
      <c r="WAH23" s="249"/>
      <c r="WAI23" s="249"/>
      <c r="WAJ23" s="249"/>
      <c r="WAK23" s="249"/>
      <c r="WAL23" s="249"/>
      <c r="WAM23" s="249"/>
      <c r="WAN23" s="249"/>
      <c r="WAO23" s="249"/>
      <c r="WAP23" s="249"/>
      <c r="WAQ23" s="249"/>
      <c r="WAR23" s="249"/>
      <c r="WAS23" s="249"/>
      <c r="WAT23" s="249"/>
      <c r="WAU23" s="249"/>
      <c r="WAV23" s="249"/>
      <c r="WAW23" s="249"/>
      <c r="WAX23" s="249"/>
      <c r="WAY23" s="249"/>
      <c r="WAZ23" s="249"/>
      <c r="WBA23" s="249"/>
      <c r="WBB23" s="249"/>
      <c r="WBC23" s="249"/>
      <c r="WBD23" s="249"/>
      <c r="WBE23" s="249"/>
      <c r="WBF23" s="249"/>
      <c r="WBG23" s="249"/>
      <c r="WBH23" s="249"/>
      <c r="WBI23" s="249"/>
      <c r="WBJ23" s="249"/>
      <c r="WBK23" s="249"/>
      <c r="WBL23" s="249"/>
      <c r="WBM23" s="249"/>
      <c r="WBN23" s="249"/>
      <c r="WBO23" s="249"/>
      <c r="WBP23" s="249"/>
      <c r="WBQ23" s="249"/>
      <c r="WBR23" s="249"/>
      <c r="WBS23" s="249"/>
      <c r="WBT23" s="249"/>
      <c r="WBU23" s="249"/>
      <c r="WBV23" s="249"/>
      <c r="WBW23" s="249"/>
      <c r="WBX23" s="249"/>
      <c r="WBY23" s="249"/>
      <c r="WBZ23" s="249"/>
      <c r="WCA23" s="249"/>
      <c r="WCB23" s="249"/>
      <c r="WCC23" s="249"/>
      <c r="WCD23" s="249"/>
      <c r="WCE23" s="249"/>
      <c r="WCF23" s="249"/>
      <c r="WCG23" s="249"/>
      <c r="WCH23" s="249"/>
      <c r="WCI23" s="249"/>
      <c r="WCJ23" s="249"/>
      <c r="WCK23" s="249"/>
      <c r="WCL23" s="249"/>
      <c r="WCM23" s="249"/>
      <c r="WCN23" s="249"/>
      <c r="WCO23" s="249"/>
      <c r="WCP23" s="249"/>
      <c r="WCQ23" s="249"/>
      <c r="WCR23" s="249"/>
      <c r="WCS23" s="249"/>
      <c r="WCT23" s="249"/>
      <c r="WCU23" s="249"/>
      <c r="WCV23" s="249"/>
      <c r="WCW23" s="249"/>
      <c r="WCX23" s="249"/>
      <c r="WCY23" s="249"/>
      <c r="WCZ23" s="249"/>
      <c r="WDA23" s="249"/>
      <c r="WDB23" s="249"/>
      <c r="WDC23" s="249"/>
      <c r="WDD23" s="249"/>
      <c r="WDE23" s="249"/>
      <c r="WDF23" s="249"/>
      <c r="WDG23" s="249"/>
      <c r="WDH23" s="249"/>
      <c r="WDI23" s="249"/>
      <c r="WDJ23" s="249"/>
      <c r="WDK23" s="249"/>
      <c r="WDL23" s="249"/>
      <c r="WDM23" s="249"/>
      <c r="WDN23" s="249"/>
      <c r="WDO23" s="249"/>
      <c r="WDP23" s="249"/>
      <c r="WDQ23" s="249"/>
      <c r="WDR23" s="249"/>
      <c r="WDS23" s="249"/>
      <c r="WDT23" s="249"/>
      <c r="WDU23" s="249"/>
      <c r="WDV23" s="249"/>
      <c r="WDW23" s="249"/>
      <c r="WDX23" s="249"/>
      <c r="WDY23" s="249"/>
      <c r="WDZ23" s="249"/>
      <c r="WEA23" s="249"/>
      <c r="WEB23" s="249"/>
      <c r="WEC23" s="249"/>
      <c r="WED23" s="249"/>
      <c r="WEE23" s="249"/>
      <c r="WEF23" s="249"/>
      <c r="WEG23" s="249"/>
      <c r="WEH23" s="249"/>
      <c r="WEI23" s="249"/>
      <c r="WEJ23" s="249"/>
      <c r="WEK23" s="249"/>
      <c r="WEL23" s="249"/>
      <c r="WEM23" s="249"/>
      <c r="WEN23" s="249"/>
      <c r="WEO23" s="249"/>
      <c r="WEP23" s="249"/>
      <c r="WEQ23" s="249"/>
      <c r="WER23" s="249"/>
      <c r="WES23" s="249"/>
      <c r="WET23" s="249"/>
      <c r="WEU23" s="249"/>
      <c r="WEV23" s="249"/>
      <c r="WEW23" s="249"/>
      <c r="WEX23" s="249"/>
      <c r="WEY23" s="249"/>
      <c r="WEZ23" s="249"/>
      <c r="WFA23" s="249"/>
      <c r="WFB23" s="249"/>
      <c r="WFC23" s="249"/>
      <c r="WFD23" s="249"/>
      <c r="WFE23" s="249"/>
      <c r="WFF23" s="249"/>
      <c r="WFG23" s="249"/>
      <c r="WFH23" s="249"/>
      <c r="WFI23" s="249"/>
      <c r="WFJ23" s="249"/>
      <c r="WFK23" s="249"/>
      <c r="WFL23" s="249"/>
      <c r="WFM23" s="249"/>
      <c r="WFN23" s="249"/>
      <c r="WFO23" s="249"/>
      <c r="WFP23" s="249"/>
      <c r="WFQ23" s="249"/>
      <c r="WFR23" s="249"/>
      <c r="WFS23" s="249"/>
      <c r="WFT23" s="249"/>
      <c r="WFU23" s="249"/>
      <c r="WFV23" s="249"/>
      <c r="WFW23" s="249"/>
      <c r="WFX23" s="249"/>
      <c r="WFY23" s="249"/>
      <c r="WFZ23" s="249"/>
      <c r="WGA23" s="249"/>
      <c r="WGB23" s="249"/>
      <c r="WGC23" s="249"/>
      <c r="WGD23" s="249"/>
      <c r="WGE23" s="249"/>
      <c r="WGF23" s="249"/>
      <c r="WGG23" s="249"/>
      <c r="WGH23" s="249"/>
      <c r="WGI23" s="249"/>
      <c r="WGJ23" s="249"/>
      <c r="WGK23" s="249"/>
      <c r="WGL23" s="249"/>
      <c r="WGM23" s="249"/>
      <c r="WGN23" s="249"/>
      <c r="WGO23" s="249"/>
      <c r="WGP23" s="249"/>
      <c r="WGQ23" s="249"/>
      <c r="WGR23" s="249"/>
      <c r="WGS23" s="249"/>
      <c r="WGT23" s="249"/>
      <c r="WGU23" s="249"/>
      <c r="WGV23" s="249"/>
      <c r="WGW23" s="249"/>
      <c r="WGX23" s="249"/>
      <c r="WGY23" s="249"/>
      <c r="WGZ23" s="249"/>
      <c r="WHA23" s="249"/>
      <c r="WHB23" s="249"/>
      <c r="WHC23" s="249"/>
      <c r="WHD23" s="249"/>
      <c r="WHE23" s="249"/>
      <c r="WHF23" s="249"/>
      <c r="WHG23" s="249"/>
      <c r="WHH23" s="249"/>
      <c r="WHI23" s="249"/>
      <c r="WHJ23" s="249"/>
      <c r="WHK23" s="249"/>
      <c r="WHL23" s="249"/>
      <c r="WHM23" s="249"/>
      <c r="WHN23" s="249"/>
      <c r="WHO23" s="249"/>
      <c r="WHP23" s="249"/>
      <c r="WHQ23" s="249"/>
      <c r="WHR23" s="249"/>
      <c r="WHS23" s="249"/>
      <c r="WHT23" s="249"/>
      <c r="WHU23" s="249"/>
      <c r="WHV23" s="249"/>
      <c r="WHW23" s="249"/>
      <c r="WHX23" s="249"/>
      <c r="WHY23" s="249"/>
      <c r="WHZ23" s="249"/>
      <c r="WIA23" s="249"/>
      <c r="WIB23" s="249"/>
      <c r="WIC23" s="249"/>
      <c r="WID23" s="249"/>
      <c r="WIE23" s="249"/>
      <c r="WIF23" s="249"/>
      <c r="WIG23" s="249"/>
      <c r="WIH23" s="249"/>
      <c r="WII23" s="249"/>
      <c r="WIJ23" s="249"/>
      <c r="WIK23" s="249"/>
      <c r="WIL23" s="249"/>
      <c r="WIM23" s="249"/>
      <c r="WIN23" s="249"/>
      <c r="WIO23" s="249"/>
      <c r="WIP23" s="249"/>
      <c r="WIQ23" s="249"/>
      <c r="WIR23" s="249"/>
      <c r="WIS23" s="249"/>
      <c r="WIT23" s="249"/>
      <c r="WIU23" s="249"/>
      <c r="WIV23" s="249"/>
      <c r="WIW23" s="249"/>
      <c r="WIX23" s="249"/>
      <c r="WIY23" s="249"/>
      <c r="WIZ23" s="249"/>
      <c r="WJA23" s="249"/>
      <c r="WJB23" s="249"/>
      <c r="WJC23" s="249"/>
      <c r="WJD23" s="249"/>
      <c r="WJE23" s="249"/>
      <c r="WJF23" s="249"/>
      <c r="WJG23" s="249"/>
      <c r="WJH23" s="249"/>
      <c r="WJI23" s="249"/>
      <c r="WJJ23" s="249"/>
      <c r="WJK23" s="249"/>
      <c r="WJL23" s="249"/>
      <c r="WJM23" s="249"/>
      <c r="WJN23" s="249"/>
      <c r="WJO23" s="249"/>
      <c r="WJP23" s="249"/>
      <c r="WJQ23" s="249"/>
      <c r="WJR23" s="249"/>
      <c r="WJS23" s="249"/>
      <c r="WJT23" s="249"/>
      <c r="WJU23" s="249"/>
      <c r="WJV23" s="249"/>
      <c r="WJW23" s="249"/>
      <c r="WJX23" s="249"/>
      <c r="WJY23" s="249"/>
      <c r="WJZ23" s="249"/>
      <c r="WKA23" s="249"/>
      <c r="WKB23" s="249"/>
      <c r="WKC23" s="249"/>
      <c r="WKD23" s="249"/>
      <c r="WKE23" s="249"/>
      <c r="WKF23" s="249"/>
      <c r="WKG23" s="249"/>
      <c r="WKH23" s="249"/>
      <c r="WKI23" s="249"/>
      <c r="WKJ23" s="249"/>
      <c r="WKK23" s="249"/>
      <c r="WKL23" s="249"/>
      <c r="WKM23" s="249"/>
      <c r="WKN23" s="249"/>
      <c r="WKO23" s="249"/>
      <c r="WKP23" s="249"/>
      <c r="WKQ23" s="249"/>
      <c r="WKR23" s="249"/>
      <c r="WKS23" s="249"/>
      <c r="WKT23" s="249"/>
      <c r="WKU23" s="249"/>
      <c r="WKV23" s="249"/>
      <c r="WKW23" s="249"/>
      <c r="WKX23" s="249"/>
      <c r="WKY23" s="249"/>
      <c r="WKZ23" s="249"/>
      <c r="WLA23" s="249"/>
      <c r="WLB23" s="249"/>
      <c r="WLC23" s="249"/>
      <c r="WLD23" s="249"/>
      <c r="WLE23" s="249"/>
      <c r="WLF23" s="249"/>
      <c r="WLG23" s="249"/>
      <c r="WLH23" s="249"/>
      <c r="WLI23" s="249"/>
      <c r="WLJ23" s="249"/>
      <c r="WLK23" s="249"/>
      <c r="WLL23" s="249"/>
      <c r="WLM23" s="249"/>
      <c r="WLN23" s="249"/>
      <c r="WLO23" s="249"/>
      <c r="WLP23" s="249"/>
      <c r="WLQ23" s="249"/>
      <c r="WLR23" s="249"/>
      <c r="WLS23" s="249"/>
      <c r="WLT23" s="249"/>
      <c r="WLU23" s="249"/>
      <c r="WLV23" s="249"/>
      <c r="WLW23" s="249"/>
      <c r="WLX23" s="249"/>
      <c r="WLY23" s="249"/>
      <c r="WLZ23" s="249"/>
      <c r="WMA23" s="249"/>
      <c r="WMB23" s="249"/>
      <c r="WMC23" s="249"/>
      <c r="WMD23" s="249"/>
      <c r="WME23" s="249"/>
      <c r="WMF23" s="249"/>
      <c r="WMG23" s="249"/>
      <c r="WMH23" s="249"/>
      <c r="WMI23" s="249"/>
      <c r="WMJ23" s="249"/>
      <c r="WMK23" s="249"/>
      <c r="WML23" s="249"/>
      <c r="WMM23" s="249"/>
      <c r="WMN23" s="249"/>
      <c r="WMO23" s="249"/>
      <c r="WMP23" s="249"/>
      <c r="WMQ23" s="249"/>
      <c r="WMR23" s="249"/>
      <c r="WMS23" s="249"/>
      <c r="WMT23" s="249"/>
      <c r="WMU23" s="249"/>
      <c r="WMV23" s="249"/>
      <c r="WMW23" s="249"/>
      <c r="WMX23" s="249"/>
      <c r="WMY23" s="249"/>
      <c r="WMZ23" s="249"/>
      <c r="WNA23" s="249"/>
      <c r="WNB23" s="249"/>
      <c r="WNC23" s="249"/>
      <c r="WND23" s="249"/>
      <c r="WNE23" s="249"/>
      <c r="WNF23" s="249"/>
      <c r="WNG23" s="249"/>
      <c r="WNH23" s="249"/>
      <c r="WNI23" s="249"/>
      <c r="WNJ23" s="249"/>
      <c r="WNK23" s="249"/>
      <c r="WNL23" s="249"/>
      <c r="WNM23" s="249"/>
      <c r="WNN23" s="249"/>
      <c r="WNO23" s="249"/>
      <c r="WNP23" s="249"/>
      <c r="WNQ23" s="249"/>
      <c r="WNR23" s="249"/>
      <c r="WNS23" s="249"/>
      <c r="WNT23" s="249"/>
      <c r="WNU23" s="249"/>
      <c r="WNV23" s="249"/>
      <c r="WNW23" s="249"/>
      <c r="WNX23" s="249"/>
      <c r="WNY23" s="249"/>
      <c r="WNZ23" s="249"/>
      <c r="WOA23" s="249"/>
      <c r="WOB23" s="249"/>
      <c r="WOC23" s="249"/>
      <c r="WOD23" s="249"/>
      <c r="WOE23" s="249"/>
      <c r="WOF23" s="249"/>
      <c r="WOG23" s="249"/>
      <c r="WOH23" s="249"/>
      <c r="WOI23" s="249"/>
      <c r="WOJ23" s="249"/>
      <c r="WOK23" s="249"/>
      <c r="WOL23" s="249"/>
      <c r="WOM23" s="249"/>
      <c r="WON23" s="249"/>
      <c r="WOO23" s="249"/>
      <c r="WOP23" s="249"/>
      <c r="WOQ23" s="249"/>
      <c r="WOR23" s="249"/>
      <c r="WOS23" s="249"/>
      <c r="WOT23" s="249"/>
      <c r="WOU23" s="249"/>
      <c r="WOV23" s="249"/>
      <c r="WOW23" s="249"/>
      <c r="WOX23" s="249"/>
      <c r="WOY23" s="249"/>
      <c r="WOZ23" s="249"/>
      <c r="WPA23" s="249"/>
      <c r="WPB23" s="249"/>
      <c r="WPC23" s="249"/>
      <c r="WPD23" s="249"/>
      <c r="WPE23" s="249"/>
      <c r="WPF23" s="249"/>
      <c r="WPG23" s="249"/>
      <c r="WPH23" s="249"/>
      <c r="WPI23" s="249"/>
      <c r="WPJ23" s="249"/>
      <c r="WPK23" s="249"/>
      <c r="WPL23" s="249"/>
      <c r="WPM23" s="249"/>
      <c r="WPN23" s="249"/>
      <c r="WPO23" s="249"/>
      <c r="WPP23" s="249"/>
      <c r="WPQ23" s="249"/>
      <c r="WPR23" s="249"/>
      <c r="WPS23" s="249"/>
      <c r="WPT23" s="249"/>
      <c r="WPU23" s="249"/>
      <c r="WPV23" s="249"/>
      <c r="WPW23" s="249"/>
      <c r="WPX23" s="249"/>
      <c r="WPY23" s="249"/>
      <c r="WPZ23" s="249"/>
      <c r="WQA23" s="249"/>
      <c r="WQB23" s="249"/>
      <c r="WQC23" s="249"/>
      <c r="WQD23" s="249"/>
      <c r="WQE23" s="249"/>
      <c r="WQF23" s="249"/>
      <c r="WQG23" s="249"/>
      <c r="WQH23" s="249"/>
      <c r="WQI23" s="249"/>
      <c r="WQJ23" s="249"/>
      <c r="WQK23" s="249"/>
      <c r="WQL23" s="249"/>
      <c r="WQM23" s="249"/>
      <c r="WQN23" s="249"/>
      <c r="WQO23" s="249"/>
      <c r="WQP23" s="249"/>
      <c r="WQQ23" s="249"/>
      <c r="WQR23" s="249"/>
      <c r="WQS23" s="249"/>
      <c r="WQT23" s="249"/>
      <c r="WQU23" s="249"/>
      <c r="WQV23" s="249"/>
      <c r="WQW23" s="249"/>
      <c r="WQX23" s="249"/>
      <c r="WQY23" s="249"/>
      <c r="WQZ23" s="249"/>
      <c r="WRA23" s="249"/>
      <c r="WRB23" s="249"/>
      <c r="WRC23" s="249"/>
      <c r="WRD23" s="249"/>
      <c r="WRE23" s="249"/>
      <c r="WRF23" s="249"/>
      <c r="WRG23" s="249"/>
      <c r="WRH23" s="249"/>
      <c r="WRI23" s="249"/>
      <c r="WRJ23" s="249"/>
      <c r="WRK23" s="249"/>
      <c r="WRL23" s="249"/>
      <c r="WRM23" s="249"/>
      <c r="WRN23" s="249"/>
      <c r="WRO23" s="249"/>
      <c r="WRP23" s="249"/>
      <c r="WRQ23" s="249"/>
      <c r="WRR23" s="249"/>
      <c r="WRS23" s="249"/>
      <c r="WRT23" s="249"/>
      <c r="WRU23" s="249"/>
      <c r="WRV23" s="249"/>
      <c r="WRW23" s="249"/>
      <c r="WRX23" s="249"/>
      <c r="WRY23" s="249"/>
      <c r="WRZ23" s="249"/>
      <c r="WSA23" s="249"/>
      <c r="WSB23" s="249"/>
      <c r="WSC23" s="249"/>
      <c r="WSD23" s="249"/>
      <c r="WSE23" s="249"/>
      <c r="WSF23" s="249"/>
      <c r="WSG23" s="249"/>
      <c r="WSH23" s="249"/>
      <c r="WSI23" s="249"/>
      <c r="WSJ23" s="249"/>
      <c r="WSK23" s="249"/>
      <c r="WSL23" s="249"/>
      <c r="WSM23" s="249"/>
      <c r="WSN23" s="249"/>
      <c r="WSO23" s="249"/>
      <c r="WSP23" s="249"/>
      <c r="WSQ23" s="249"/>
      <c r="WSR23" s="249"/>
      <c r="WSS23" s="249"/>
      <c r="WST23" s="249"/>
      <c r="WSU23" s="249"/>
      <c r="WSV23" s="249"/>
      <c r="WSW23" s="249"/>
      <c r="WSX23" s="249"/>
      <c r="WSY23" s="249"/>
      <c r="WSZ23" s="249"/>
      <c r="WTA23" s="249"/>
      <c r="WTB23" s="249"/>
      <c r="WTC23" s="249"/>
      <c r="WTD23" s="249"/>
      <c r="WTE23" s="249"/>
      <c r="WTF23" s="249"/>
      <c r="WTG23" s="249"/>
      <c r="WTH23" s="249"/>
      <c r="WTI23" s="249"/>
      <c r="WTJ23" s="249"/>
      <c r="WTK23" s="249"/>
      <c r="WTL23" s="249"/>
      <c r="WTM23" s="249"/>
      <c r="WTN23" s="249"/>
      <c r="WTO23" s="249"/>
      <c r="WTP23" s="249"/>
      <c r="WTQ23" s="249"/>
      <c r="WTR23" s="249"/>
      <c r="WTS23" s="249"/>
      <c r="WTT23" s="249"/>
      <c r="WTU23" s="249"/>
      <c r="WTV23" s="249"/>
      <c r="WTW23" s="249"/>
      <c r="WTX23" s="249"/>
      <c r="WTY23" s="249"/>
      <c r="WTZ23" s="249"/>
      <c r="WUA23" s="249"/>
      <c r="WUB23" s="249"/>
      <c r="WUC23" s="249"/>
      <c r="WUD23" s="249"/>
      <c r="WUE23" s="249"/>
      <c r="WUF23" s="249"/>
      <c r="WUG23" s="249"/>
      <c r="WUH23" s="249"/>
      <c r="WUI23" s="249"/>
      <c r="WUJ23" s="249"/>
      <c r="WUK23" s="249"/>
      <c r="WUL23" s="249"/>
      <c r="WUM23" s="249"/>
      <c r="WUN23" s="249"/>
      <c r="WUO23" s="249"/>
      <c r="WUP23" s="249"/>
      <c r="WUQ23" s="249"/>
      <c r="WUR23" s="249"/>
      <c r="WUS23" s="249"/>
      <c r="WUT23" s="249"/>
      <c r="WUU23" s="249"/>
      <c r="WUV23" s="249"/>
      <c r="WUW23" s="249"/>
      <c r="WUX23" s="249"/>
      <c r="WUY23" s="249"/>
      <c r="WUZ23" s="249"/>
      <c r="WVA23" s="249"/>
      <c r="WVB23" s="249"/>
      <c r="WVC23" s="249"/>
      <c r="WVD23" s="249"/>
      <c r="WVE23" s="249"/>
      <c r="WVF23" s="249"/>
      <c r="WVG23" s="249"/>
      <c r="WVH23" s="249"/>
      <c r="WVI23" s="249"/>
      <c r="WVJ23" s="249"/>
      <c r="WVK23" s="249"/>
      <c r="WVL23" s="249"/>
      <c r="WVM23" s="249"/>
      <c r="WVN23" s="249"/>
      <c r="WVO23" s="249"/>
      <c r="WVP23" s="249"/>
      <c r="WVQ23" s="249"/>
      <c r="WVR23" s="249"/>
      <c r="WVS23" s="249"/>
      <c r="WVT23" s="249"/>
      <c r="WVU23" s="249"/>
      <c r="WVV23" s="249"/>
      <c r="WVW23" s="249"/>
      <c r="WVX23" s="249"/>
      <c r="WVY23" s="249"/>
      <c r="WVZ23" s="249"/>
      <c r="WWA23" s="249"/>
      <c r="WWB23" s="249"/>
      <c r="WWC23" s="249"/>
      <c r="WWD23" s="249"/>
      <c r="WWE23" s="249"/>
      <c r="WWF23" s="249"/>
      <c r="WWG23" s="249"/>
      <c r="WWH23" s="249"/>
      <c r="WWI23" s="249"/>
      <c r="WWJ23" s="249"/>
      <c r="WWK23" s="249"/>
      <c r="WWL23" s="249"/>
      <c r="WWM23" s="249"/>
      <c r="WWN23" s="249"/>
      <c r="WWO23" s="249"/>
      <c r="WWP23" s="249"/>
      <c r="WWQ23" s="249"/>
      <c r="WWR23" s="249"/>
      <c r="WWS23" s="249"/>
      <c r="WWT23" s="249"/>
      <c r="WWU23" s="249"/>
      <c r="WWV23" s="249"/>
      <c r="WWW23" s="249"/>
      <c r="WWX23" s="249"/>
      <c r="WWY23" s="249"/>
      <c r="WWZ23" s="249"/>
      <c r="WXA23" s="249"/>
      <c r="WXB23" s="249"/>
      <c r="WXC23" s="249"/>
      <c r="WXD23" s="249"/>
      <c r="WXE23" s="249"/>
      <c r="WXF23" s="249"/>
      <c r="WXG23" s="249"/>
      <c r="WXH23" s="249"/>
      <c r="WXI23" s="249"/>
      <c r="WXJ23" s="249"/>
      <c r="WXK23" s="249"/>
      <c r="WXL23" s="249"/>
      <c r="WXM23" s="249"/>
      <c r="WXN23" s="249"/>
      <c r="WXO23" s="249"/>
      <c r="WXP23" s="249"/>
      <c r="WXQ23" s="249"/>
      <c r="WXR23" s="249"/>
      <c r="WXS23" s="249"/>
      <c r="WXT23" s="249"/>
      <c r="WXU23" s="249"/>
      <c r="WXV23" s="249"/>
      <c r="WXW23" s="249"/>
      <c r="WXX23" s="249"/>
      <c r="WXY23" s="249"/>
      <c r="WXZ23" s="249"/>
      <c r="WYA23" s="249"/>
      <c r="WYB23" s="249"/>
      <c r="WYC23" s="249"/>
      <c r="WYD23" s="249"/>
      <c r="WYE23" s="249"/>
      <c r="WYF23" s="249"/>
      <c r="WYG23" s="249"/>
      <c r="WYH23" s="249"/>
      <c r="WYI23" s="249"/>
      <c r="WYJ23" s="249"/>
      <c r="WYK23" s="249"/>
      <c r="WYL23" s="249"/>
      <c r="WYM23" s="249"/>
      <c r="WYN23" s="249"/>
      <c r="WYO23" s="249"/>
      <c r="WYP23" s="249"/>
      <c r="WYQ23" s="249"/>
      <c r="WYR23" s="249"/>
      <c r="WYS23" s="249"/>
      <c r="WYT23" s="249"/>
      <c r="WYU23" s="249"/>
      <c r="WYV23" s="249"/>
      <c r="WYW23" s="249"/>
      <c r="WYX23" s="249"/>
      <c r="WYY23" s="249"/>
      <c r="WYZ23" s="249"/>
      <c r="WZA23" s="249"/>
      <c r="WZB23" s="249"/>
      <c r="WZC23" s="249"/>
      <c r="WZD23" s="249"/>
      <c r="WZE23" s="249"/>
      <c r="WZF23" s="249"/>
      <c r="WZG23" s="249"/>
      <c r="WZH23" s="249"/>
      <c r="WZI23" s="249"/>
      <c r="WZJ23" s="249"/>
      <c r="WZK23" s="249"/>
      <c r="WZL23" s="249"/>
      <c r="WZM23" s="249"/>
      <c r="WZN23" s="249"/>
      <c r="WZO23" s="249"/>
      <c r="WZP23" s="249"/>
      <c r="WZQ23" s="249"/>
      <c r="WZR23" s="249"/>
      <c r="WZS23" s="249"/>
      <c r="WZT23" s="249"/>
      <c r="WZU23" s="249"/>
      <c r="WZV23" s="249"/>
      <c r="WZW23" s="249"/>
      <c r="WZX23" s="249"/>
      <c r="WZY23" s="249"/>
      <c r="WZZ23" s="249"/>
      <c r="XAA23" s="249"/>
      <c r="XAB23" s="249"/>
      <c r="XAC23" s="249"/>
      <c r="XAD23" s="249"/>
      <c r="XAE23" s="249"/>
      <c r="XAF23" s="249"/>
      <c r="XAG23" s="249"/>
      <c r="XAH23" s="249"/>
      <c r="XAI23" s="249"/>
      <c r="XAJ23" s="249"/>
      <c r="XAK23" s="249"/>
      <c r="XAL23" s="249"/>
      <c r="XAM23" s="249"/>
      <c r="XAN23" s="249"/>
      <c r="XAO23" s="249"/>
      <c r="XAP23" s="249"/>
      <c r="XAQ23" s="249"/>
      <c r="XAR23" s="249"/>
      <c r="XAS23" s="249"/>
      <c r="XAT23" s="249"/>
      <c r="XAU23" s="249"/>
      <c r="XAV23" s="249"/>
      <c r="XAW23" s="249"/>
      <c r="XAX23" s="249"/>
      <c r="XAY23" s="249"/>
      <c r="XAZ23" s="249"/>
      <c r="XBA23" s="249"/>
      <c r="XBB23" s="249"/>
      <c r="XBC23" s="249"/>
      <c r="XBD23" s="249"/>
      <c r="XBE23" s="249"/>
      <c r="XBF23" s="249"/>
      <c r="XBG23" s="249"/>
      <c r="XBH23" s="249"/>
      <c r="XBI23" s="249"/>
      <c r="XBJ23" s="249"/>
      <c r="XBK23" s="249"/>
      <c r="XBL23" s="249"/>
      <c r="XBM23" s="249"/>
      <c r="XBN23" s="249"/>
      <c r="XBO23" s="249"/>
      <c r="XBP23" s="249"/>
      <c r="XBQ23" s="249"/>
      <c r="XBR23" s="249"/>
    </row>
    <row r="24" spans="1:16294" s="11" customFormat="1" ht="21" customHeight="1" x14ac:dyDescent="0.2">
      <c r="A24" s="248"/>
      <c r="B24" s="66" t="s">
        <v>663</v>
      </c>
      <c r="C24" s="82" t="s">
        <v>664</v>
      </c>
      <c r="D24" s="86"/>
      <c r="E24" s="86"/>
      <c r="F24" s="86"/>
      <c r="G24" s="86"/>
      <c r="H24" s="86"/>
      <c r="I24" s="86"/>
      <c r="J24" s="86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  <c r="RH24" s="249"/>
      <c r="RI24" s="249"/>
      <c r="RJ24" s="249"/>
      <c r="RK24" s="249"/>
      <c r="RL24" s="249"/>
      <c r="RM24" s="249"/>
      <c r="RN24" s="249"/>
      <c r="RO24" s="249"/>
      <c r="RP24" s="249"/>
      <c r="RQ24" s="249"/>
      <c r="RR24" s="249"/>
      <c r="RS24" s="249"/>
      <c r="RT24" s="249"/>
      <c r="RU24" s="249"/>
      <c r="RV24" s="249"/>
      <c r="RW24" s="249"/>
      <c r="RX24" s="249"/>
      <c r="RY24" s="249"/>
      <c r="RZ24" s="249"/>
      <c r="SA24" s="249"/>
      <c r="SB24" s="249"/>
      <c r="SC24" s="249"/>
      <c r="SD24" s="249"/>
      <c r="SE24" s="249"/>
      <c r="SF24" s="249"/>
      <c r="SG24" s="249"/>
      <c r="SH24" s="249"/>
      <c r="SI24" s="249"/>
      <c r="SJ24" s="249"/>
      <c r="SK24" s="249"/>
      <c r="SL24" s="249"/>
      <c r="SM24" s="249"/>
      <c r="SN24" s="249"/>
      <c r="SO24" s="249"/>
      <c r="SP24" s="249"/>
      <c r="SQ24" s="249"/>
      <c r="SR24" s="249"/>
      <c r="SS24" s="249"/>
      <c r="ST24" s="249"/>
      <c r="SU24" s="249"/>
      <c r="SV24" s="249"/>
      <c r="SW24" s="249"/>
      <c r="SX24" s="249"/>
      <c r="SY24" s="249"/>
      <c r="SZ24" s="249"/>
      <c r="TA24" s="249"/>
      <c r="TB24" s="249"/>
      <c r="TC24" s="249"/>
      <c r="TD24" s="249"/>
      <c r="TE24" s="249"/>
      <c r="TF24" s="249"/>
      <c r="TG24" s="249"/>
      <c r="TH24" s="249"/>
      <c r="TI24" s="249"/>
      <c r="TJ24" s="249"/>
      <c r="TK24" s="249"/>
      <c r="TL24" s="249"/>
      <c r="TM24" s="249"/>
      <c r="TN24" s="249"/>
      <c r="TO24" s="249"/>
      <c r="TP24" s="249"/>
      <c r="TQ24" s="249"/>
      <c r="TR24" s="249"/>
      <c r="TS24" s="249"/>
      <c r="TT24" s="249"/>
      <c r="TU24" s="249"/>
      <c r="TV24" s="249"/>
      <c r="TW24" s="249"/>
      <c r="TX24" s="249"/>
      <c r="TY24" s="249"/>
      <c r="TZ24" s="249"/>
      <c r="UA24" s="249"/>
      <c r="UB24" s="249"/>
      <c r="UC24" s="249"/>
      <c r="UD24" s="249"/>
      <c r="UE24" s="249"/>
      <c r="UF24" s="249"/>
      <c r="UG24" s="249"/>
      <c r="UH24" s="249"/>
      <c r="UI24" s="249"/>
      <c r="UJ24" s="249"/>
      <c r="UK24" s="249"/>
      <c r="UL24" s="249"/>
      <c r="UM24" s="249"/>
      <c r="UN24" s="249"/>
      <c r="UO24" s="249"/>
      <c r="UP24" s="249"/>
      <c r="UQ24" s="249"/>
      <c r="UR24" s="249"/>
      <c r="US24" s="249"/>
      <c r="UT24" s="249"/>
      <c r="UU24" s="249"/>
      <c r="UV24" s="249"/>
      <c r="UW24" s="249"/>
      <c r="UX24" s="249"/>
      <c r="UY24" s="249"/>
      <c r="UZ24" s="249"/>
      <c r="VA24" s="249"/>
      <c r="VB24" s="249"/>
      <c r="VC24" s="249"/>
      <c r="VD24" s="249"/>
      <c r="VE24" s="249"/>
      <c r="VF24" s="249"/>
      <c r="VG24" s="249"/>
      <c r="VH24" s="249"/>
      <c r="VI24" s="249"/>
      <c r="VJ24" s="249"/>
      <c r="VK24" s="249"/>
      <c r="VL24" s="249"/>
      <c r="VM24" s="249"/>
      <c r="VN24" s="249"/>
      <c r="VO24" s="249"/>
      <c r="VP24" s="249"/>
      <c r="VQ24" s="249"/>
      <c r="VR24" s="249"/>
      <c r="VS24" s="249"/>
      <c r="VT24" s="249"/>
      <c r="VU24" s="249"/>
      <c r="VV24" s="249"/>
      <c r="VW24" s="249"/>
      <c r="VX24" s="249"/>
      <c r="VY24" s="249"/>
      <c r="VZ24" s="249"/>
      <c r="WA24" s="249"/>
      <c r="WB24" s="249"/>
      <c r="WC24" s="249"/>
      <c r="WD24" s="249"/>
      <c r="WE24" s="249"/>
      <c r="WF24" s="249"/>
      <c r="WG24" s="249"/>
      <c r="WH24" s="249"/>
      <c r="WI24" s="249"/>
      <c r="WJ24" s="249"/>
      <c r="WK24" s="249"/>
      <c r="WL24" s="249"/>
      <c r="WM24" s="249"/>
      <c r="WN24" s="249"/>
      <c r="WO24" s="249"/>
      <c r="WP24" s="249"/>
      <c r="WQ24" s="249"/>
      <c r="WR24" s="249"/>
      <c r="WS24" s="249"/>
      <c r="WT24" s="249"/>
      <c r="WU24" s="249"/>
      <c r="WV24" s="249"/>
      <c r="WW24" s="249"/>
      <c r="WX24" s="249"/>
      <c r="WY24" s="249"/>
      <c r="WZ24" s="249"/>
      <c r="XA24" s="249"/>
      <c r="XB24" s="249"/>
      <c r="XC24" s="249"/>
      <c r="XD24" s="249"/>
      <c r="XE24" s="249"/>
      <c r="XF24" s="249"/>
      <c r="XG24" s="249"/>
      <c r="XH24" s="249"/>
      <c r="XI24" s="249"/>
      <c r="XJ24" s="249"/>
      <c r="XK24" s="249"/>
      <c r="XL24" s="249"/>
      <c r="XM24" s="249"/>
      <c r="XN24" s="249"/>
      <c r="XO24" s="249"/>
      <c r="XP24" s="249"/>
      <c r="XQ24" s="249"/>
      <c r="XR24" s="249"/>
      <c r="XS24" s="249"/>
      <c r="XT24" s="249"/>
      <c r="XU24" s="249"/>
      <c r="XV24" s="249"/>
      <c r="XW24" s="249"/>
      <c r="XX24" s="249"/>
      <c r="XY24" s="249"/>
      <c r="XZ24" s="249"/>
      <c r="YA24" s="249"/>
      <c r="YB24" s="249"/>
      <c r="YC24" s="249"/>
      <c r="YD24" s="249"/>
      <c r="YE24" s="249"/>
      <c r="YF24" s="249"/>
      <c r="YG24" s="249"/>
      <c r="YH24" s="249"/>
      <c r="YI24" s="249"/>
      <c r="YJ24" s="249"/>
      <c r="YK24" s="249"/>
      <c r="YL24" s="249"/>
      <c r="YM24" s="249"/>
      <c r="YN24" s="249"/>
      <c r="YO24" s="249"/>
      <c r="YP24" s="249"/>
      <c r="YQ24" s="249"/>
      <c r="YR24" s="249"/>
      <c r="YS24" s="249"/>
      <c r="YT24" s="249"/>
      <c r="YU24" s="249"/>
      <c r="YV24" s="249"/>
      <c r="YW24" s="249"/>
      <c r="YX24" s="249"/>
      <c r="YY24" s="249"/>
      <c r="YZ24" s="249"/>
      <c r="ZA24" s="249"/>
      <c r="ZB24" s="249"/>
      <c r="ZC24" s="249"/>
      <c r="ZD24" s="249"/>
      <c r="ZE24" s="249"/>
      <c r="ZF24" s="249"/>
      <c r="ZG24" s="249"/>
      <c r="ZH24" s="249"/>
      <c r="ZI24" s="249"/>
      <c r="ZJ24" s="249"/>
      <c r="ZK24" s="249"/>
      <c r="ZL24" s="249"/>
      <c r="ZM24" s="249"/>
      <c r="ZN24" s="249"/>
      <c r="ZO24" s="249"/>
      <c r="ZP24" s="249"/>
      <c r="ZQ24" s="249"/>
      <c r="ZR24" s="249"/>
      <c r="ZS24" s="249"/>
      <c r="ZT24" s="249"/>
      <c r="ZU24" s="249"/>
      <c r="ZV24" s="249"/>
      <c r="ZW24" s="249"/>
      <c r="ZX24" s="249"/>
      <c r="ZY24" s="249"/>
      <c r="ZZ24" s="249"/>
      <c r="AAA24" s="249"/>
      <c r="AAB24" s="249"/>
      <c r="AAC24" s="249"/>
      <c r="AAD24" s="249"/>
      <c r="AAE24" s="249"/>
      <c r="AAF24" s="249"/>
      <c r="AAG24" s="249"/>
      <c r="AAH24" s="249"/>
      <c r="AAI24" s="249"/>
      <c r="AAJ24" s="249"/>
      <c r="AAK24" s="249"/>
      <c r="AAL24" s="249"/>
      <c r="AAM24" s="249"/>
      <c r="AAN24" s="249"/>
      <c r="AAO24" s="249"/>
      <c r="AAP24" s="249"/>
      <c r="AAQ24" s="249"/>
      <c r="AAR24" s="249"/>
      <c r="AAS24" s="249"/>
      <c r="AAT24" s="249"/>
      <c r="AAU24" s="249"/>
      <c r="AAV24" s="249"/>
      <c r="AAW24" s="249"/>
      <c r="AAX24" s="249"/>
      <c r="AAY24" s="249"/>
      <c r="AAZ24" s="249"/>
      <c r="ABA24" s="249"/>
      <c r="ABB24" s="249"/>
      <c r="ABC24" s="249"/>
      <c r="ABD24" s="249"/>
      <c r="ABE24" s="249"/>
      <c r="ABF24" s="249"/>
      <c r="ABG24" s="249"/>
      <c r="ABH24" s="249"/>
      <c r="ABI24" s="249"/>
      <c r="ABJ24" s="249"/>
      <c r="ABK24" s="249"/>
      <c r="ABL24" s="249"/>
      <c r="ABM24" s="249"/>
      <c r="ABN24" s="249"/>
      <c r="ABO24" s="249"/>
      <c r="ABP24" s="249"/>
      <c r="ABQ24" s="249"/>
      <c r="ABR24" s="249"/>
      <c r="ABS24" s="249"/>
      <c r="ABT24" s="249"/>
      <c r="ABU24" s="249"/>
      <c r="ABV24" s="249"/>
      <c r="ABW24" s="249"/>
      <c r="ABX24" s="249"/>
      <c r="ABY24" s="249"/>
      <c r="ABZ24" s="249"/>
      <c r="ACA24" s="249"/>
      <c r="ACB24" s="249"/>
      <c r="ACC24" s="249"/>
      <c r="ACD24" s="249"/>
      <c r="ACE24" s="249"/>
      <c r="ACF24" s="249"/>
      <c r="ACG24" s="249"/>
      <c r="ACH24" s="249"/>
      <c r="ACI24" s="249"/>
      <c r="ACJ24" s="249"/>
      <c r="ACK24" s="249"/>
      <c r="ACL24" s="249"/>
      <c r="ACM24" s="249"/>
      <c r="ACN24" s="249"/>
      <c r="ACO24" s="249"/>
      <c r="ACP24" s="249"/>
      <c r="ACQ24" s="249"/>
      <c r="ACR24" s="249"/>
      <c r="ACS24" s="249"/>
      <c r="ACT24" s="249"/>
      <c r="ACU24" s="249"/>
      <c r="ACV24" s="249"/>
      <c r="ACW24" s="249"/>
      <c r="ACX24" s="249"/>
      <c r="ACY24" s="249"/>
      <c r="ACZ24" s="249"/>
      <c r="ADA24" s="249"/>
      <c r="ADB24" s="249"/>
      <c r="ADC24" s="249"/>
      <c r="ADD24" s="249"/>
      <c r="ADE24" s="249"/>
      <c r="ADF24" s="249"/>
      <c r="ADG24" s="249"/>
      <c r="ADH24" s="249"/>
      <c r="ADI24" s="249"/>
      <c r="ADJ24" s="249"/>
      <c r="ADK24" s="249"/>
      <c r="ADL24" s="249"/>
      <c r="ADM24" s="249"/>
      <c r="ADN24" s="249"/>
      <c r="ADO24" s="249"/>
      <c r="ADP24" s="249"/>
      <c r="ADQ24" s="249"/>
      <c r="ADR24" s="249"/>
      <c r="ADS24" s="249"/>
      <c r="ADT24" s="249"/>
      <c r="ADU24" s="249"/>
      <c r="ADV24" s="249"/>
      <c r="ADW24" s="249"/>
      <c r="ADX24" s="249"/>
      <c r="ADY24" s="249"/>
      <c r="ADZ24" s="249"/>
      <c r="AEA24" s="249"/>
      <c r="AEB24" s="249"/>
      <c r="AEC24" s="249"/>
      <c r="AED24" s="249"/>
      <c r="AEE24" s="249"/>
      <c r="AEF24" s="249"/>
      <c r="AEG24" s="249"/>
      <c r="AEH24" s="249"/>
      <c r="AEI24" s="249"/>
      <c r="AEJ24" s="249"/>
      <c r="AEK24" s="249"/>
      <c r="AEL24" s="249"/>
      <c r="AEM24" s="249"/>
      <c r="AEN24" s="249"/>
      <c r="AEO24" s="249"/>
      <c r="AEP24" s="249"/>
      <c r="AEQ24" s="249"/>
      <c r="AER24" s="249"/>
      <c r="AES24" s="249"/>
      <c r="AET24" s="249"/>
      <c r="AEU24" s="249"/>
      <c r="AEV24" s="249"/>
      <c r="AEW24" s="249"/>
      <c r="AEX24" s="249"/>
      <c r="AEY24" s="249"/>
      <c r="AEZ24" s="249"/>
      <c r="AFA24" s="249"/>
      <c r="AFB24" s="249"/>
      <c r="AFC24" s="249"/>
      <c r="AFD24" s="249"/>
      <c r="AFE24" s="249"/>
      <c r="AFF24" s="249"/>
      <c r="AFG24" s="249"/>
      <c r="AFH24" s="249"/>
      <c r="AFI24" s="249"/>
      <c r="AFJ24" s="249"/>
      <c r="AFK24" s="249"/>
      <c r="AFL24" s="249"/>
      <c r="AFM24" s="249"/>
      <c r="AFN24" s="249"/>
      <c r="AFO24" s="249"/>
      <c r="AFP24" s="249"/>
      <c r="AFQ24" s="249"/>
      <c r="AFR24" s="249"/>
      <c r="AFS24" s="249"/>
      <c r="AFT24" s="249"/>
      <c r="AFU24" s="249"/>
      <c r="AFV24" s="249"/>
      <c r="AFW24" s="249"/>
      <c r="AFX24" s="249"/>
      <c r="AFY24" s="249"/>
      <c r="AFZ24" s="249"/>
      <c r="AGA24" s="249"/>
      <c r="AGB24" s="249"/>
      <c r="AGC24" s="249"/>
      <c r="AGD24" s="249"/>
      <c r="AGE24" s="249"/>
      <c r="AGF24" s="249"/>
      <c r="AGG24" s="249"/>
      <c r="AGH24" s="249"/>
      <c r="AGI24" s="249"/>
      <c r="AGJ24" s="249"/>
      <c r="AGK24" s="249"/>
      <c r="AGL24" s="249"/>
      <c r="AGM24" s="249"/>
      <c r="AGN24" s="249"/>
      <c r="AGO24" s="249"/>
      <c r="AGP24" s="249"/>
      <c r="AGQ24" s="249"/>
      <c r="AGR24" s="249"/>
      <c r="AGS24" s="249"/>
      <c r="AGT24" s="249"/>
      <c r="AGU24" s="249"/>
      <c r="AGV24" s="249"/>
      <c r="AGW24" s="249"/>
      <c r="AGX24" s="249"/>
      <c r="AGY24" s="249"/>
      <c r="AGZ24" s="249"/>
      <c r="AHA24" s="249"/>
      <c r="AHB24" s="249"/>
      <c r="AHC24" s="249"/>
      <c r="AHD24" s="249"/>
      <c r="AHE24" s="249"/>
      <c r="AHF24" s="249"/>
      <c r="AHG24" s="249"/>
      <c r="AHH24" s="249"/>
      <c r="AHI24" s="249"/>
      <c r="AHJ24" s="249"/>
      <c r="AHK24" s="249"/>
      <c r="AHL24" s="249"/>
      <c r="AHM24" s="249"/>
      <c r="AHN24" s="249"/>
      <c r="AHO24" s="249"/>
      <c r="AHP24" s="249"/>
      <c r="AHQ24" s="249"/>
      <c r="AHR24" s="249"/>
      <c r="AHS24" s="249"/>
      <c r="AHT24" s="249"/>
      <c r="AHU24" s="249"/>
      <c r="AHV24" s="249"/>
      <c r="AHW24" s="249"/>
      <c r="AHX24" s="249"/>
      <c r="AHY24" s="249"/>
      <c r="AHZ24" s="249"/>
      <c r="AIA24" s="249"/>
      <c r="AIB24" s="249"/>
      <c r="AIC24" s="249"/>
      <c r="AID24" s="249"/>
      <c r="AIE24" s="249"/>
      <c r="AIF24" s="249"/>
      <c r="AIG24" s="249"/>
      <c r="AIH24" s="249"/>
      <c r="AII24" s="249"/>
      <c r="AIJ24" s="249"/>
      <c r="AIK24" s="249"/>
      <c r="AIL24" s="249"/>
      <c r="AIM24" s="249"/>
      <c r="AIN24" s="249"/>
      <c r="AIO24" s="249"/>
      <c r="AIP24" s="249"/>
      <c r="AIQ24" s="249"/>
      <c r="AIR24" s="249"/>
      <c r="AIS24" s="249"/>
      <c r="AIT24" s="249"/>
      <c r="AIU24" s="249"/>
      <c r="AIV24" s="249"/>
      <c r="AIW24" s="249"/>
      <c r="AIX24" s="249"/>
      <c r="AIY24" s="249"/>
      <c r="AIZ24" s="249"/>
      <c r="AJA24" s="249"/>
      <c r="AJB24" s="249"/>
      <c r="AJC24" s="249"/>
      <c r="AJD24" s="249"/>
      <c r="AJE24" s="249"/>
      <c r="AJF24" s="249"/>
      <c r="AJG24" s="249"/>
      <c r="AJH24" s="249"/>
      <c r="AJI24" s="249"/>
      <c r="AJJ24" s="249"/>
      <c r="AJK24" s="249"/>
      <c r="AJL24" s="249"/>
      <c r="AJM24" s="249"/>
      <c r="AJN24" s="249"/>
      <c r="AJO24" s="249"/>
      <c r="AJP24" s="249"/>
      <c r="AJQ24" s="249"/>
      <c r="AJR24" s="249"/>
      <c r="AJS24" s="249"/>
      <c r="AJT24" s="249"/>
      <c r="AJU24" s="249"/>
      <c r="AJV24" s="249"/>
      <c r="AJW24" s="249"/>
      <c r="AJX24" s="249"/>
      <c r="AJY24" s="249"/>
      <c r="AJZ24" s="249"/>
      <c r="AKA24" s="249"/>
      <c r="AKB24" s="249"/>
      <c r="AKC24" s="249"/>
      <c r="AKD24" s="249"/>
      <c r="AKE24" s="249"/>
      <c r="AKF24" s="249"/>
      <c r="AKG24" s="249"/>
      <c r="AKH24" s="249"/>
      <c r="AKI24" s="249"/>
      <c r="AKJ24" s="249"/>
      <c r="AKK24" s="249"/>
      <c r="AKL24" s="249"/>
      <c r="AKM24" s="249"/>
      <c r="AKN24" s="249"/>
      <c r="AKO24" s="249"/>
      <c r="AKP24" s="249"/>
      <c r="AKQ24" s="249"/>
      <c r="AKR24" s="249"/>
      <c r="AKS24" s="249"/>
      <c r="AKT24" s="249"/>
      <c r="AKU24" s="249"/>
      <c r="AKV24" s="249"/>
      <c r="AKW24" s="249"/>
      <c r="AKX24" s="249"/>
      <c r="AKY24" s="249"/>
      <c r="AKZ24" s="249"/>
      <c r="ALA24" s="249"/>
      <c r="ALB24" s="249"/>
      <c r="ALC24" s="249"/>
      <c r="ALD24" s="249"/>
      <c r="ALE24" s="249"/>
      <c r="ALF24" s="249"/>
      <c r="ALG24" s="249"/>
      <c r="ALH24" s="249"/>
      <c r="ALI24" s="249"/>
      <c r="ALJ24" s="249"/>
      <c r="ALK24" s="249"/>
      <c r="ALL24" s="249"/>
      <c r="ALM24" s="249"/>
      <c r="ALN24" s="249"/>
      <c r="ALO24" s="249"/>
      <c r="ALP24" s="249"/>
      <c r="ALQ24" s="249"/>
      <c r="ALR24" s="249"/>
      <c r="ALS24" s="249"/>
      <c r="ALT24" s="249"/>
      <c r="ALU24" s="249"/>
      <c r="ALV24" s="249"/>
      <c r="ALW24" s="249"/>
      <c r="ALX24" s="249"/>
      <c r="ALY24" s="249"/>
      <c r="ALZ24" s="249"/>
      <c r="AMA24" s="249"/>
      <c r="AMB24" s="249"/>
      <c r="AMC24" s="249"/>
      <c r="AMD24" s="249"/>
      <c r="AME24" s="249"/>
      <c r="AMF24" s="249"/>
      <c r="AMG24" s="249"/>
      <c r="AMH24" s="249"/>
      <c r="AMI24" s="249"/>
      <c r="AMJ24" s="249"/>
      <c r="AMK24" s="249"/>
      <c r="AML24" s="249"/>
      <c r="AMM24" s="249"/>
      <c r="AMN24" s="249"/>
      <c r="AMO24" s="249"/>
      <c r="AMP24" s="249"/>
      <c r="AMQ24" s="249"/>
      <c r="AMR24" s="249"/>
      <c r="AMS24" s="249"/>
      <c r="AMT24" s="249"/>
      <c r="AMU24" s="249"/>
      <c r="AMV24" s="249"/>
      <c r="AMW24" s="249"/>
      <c r="AMX24" s="249"/>
      <c r="AMY24" s="249"/>
      <c r="AMZ24" s="249"/>
      <c r="ANA24" s="249"/>
      <c r="ANB24" s="249"/>
      <c r="ANC24" s="249"/>
      <c r="AND24" s="249"/>
      <c r="ANE24" s="249"/>
      <c r="ANF24" s="249"/>
      <c r="ANG24" s="249"/>
      <c r="ANH24" s="249"/>
      <c r="ANI24" s="249"/>
      <c r="ANJ24" s="249"/>
      <c r="ANK24" s="249"/>
      <c r="ANL24" s="249"/>
      <c r="ANM24" s="249"/>
      <c r="ANN24" s="249"/>
      <c r="ANO24" s="249"/>
      <c r="ANP24" s="249"/>
      <c r="ANQ24" s="249"/>
      <c r="ANR24" s="249"/>
      <c r="ANS24" s="249"/>
      <c r="ANT24" s="249"/>
      <c r="ANU24" s="249"/>
      <c r="ANV24" s="249"/>
      <c r="ANW24" s="249"/>
      <c r="ANX24" s="249"/>
      <c r="ANY24" s="249"/>
      <c r="ANZ24" s="249"/>
      <c r="AOA24" s="249"/>
      <c r="AOB24" s="249"/>
      <c r="AOC24" s="249"/>
      <c r="AOD24" s="249"/>
      <c r="AOE24" s="249"/>
      <c r="AOF24" s="249"/>
      <c r="AOG24" s="249"/>
      <c r="AOH24" s="249"/>
      <c r="AOI24" s="249"/>
      <c r="AOJ24" s="249"/>
      <c r="AOK24" s="249"/>
      <c r="AOL24" s="249"/>
      <c r="AOM24" s="249"/>
      <c r="AON24" s="249"/>
      <c r="AOO24" s="249"/>
      <c r="AOP24" s="249"/>
      <c r="AOQ24" s="249"/>
      <c r="AOR24" s="249"/>
      <c r="AOS24" s="249"/>
      <c r="AOT24" s="249"/>
      <c r="AOU24" s="249"/>
      <c r="AOV24" s="249"/>
      <c r="AOW24" s="249"/>
      <c r="AOX24" s="249"/>
      <c r="AOY24" s="249"/>
      <c r="AOZ24" s="249"/>
      <c r="APA24" s="249"/>
      <c r="APB24" s="249"/>
      <c r="APC24" s="249"/>
      <c r="APD24" s="249"/>
      <c r="APE24" s="249"/>
      <c r="APF24" s="249"/>
      <c r="APG24" s="249"/>
      <c r="APH24" s="249"/>
      <c r="API24" s="249"/>
      <c r="APJ24" s="249"/>
      <c r="APK24" s="249"/>
      <c r="APL24" s="249"/>
      <c r="APM24" s="249"/>
      <c r="APN24" s="249"/>
      <c r="APO24" s="249"/>
      <c r="APP24" s="249"/>
      <c r="APQ24" s="249"/>
      <c r="APR24" s="249"/>
      <c r="APS24" s="249"/>
      <c r="APT24" s="249"/>
      <c r="APU24" s="249"/>
      <c r="APV24" s="249"/>
      <c r="APW24" s="249"/>
      <c r="APX24" s="249"/>
      <c r="APY24" s="249"/>
      <c r="APZ24" s="249"/>
      <c r="AQA24" s="249"/>
      <c r="AQB24" s="249"/>
      <c r="AQC24" s="249"/>
      <c r="AQD24" s="249"/>
      <c r="AQE24" s="249"/>
      <c r="AQF24" s="249"/>
      <c r="AQG24" s="249"/>
      <c r="AQH24" s="249"/>
      <c r="AQI24" s="249"/>
      <c r="AQJ24" s="249"/>
      <c r="AQK24" s="249"/>
      <c r="AQL24" s="249"/>
      <c r="AQM24" s="249"/>
      <c r="AQN24" s="249"/>
      <c r="AQO24" s="249"/>
      <c r="AQP24" s="249"/>
      <c r="AQQ24" s="249"/>
      <c r="AQR24" s="249"/>
      <c r="AQS24" s="249"/>
      <c r="AQT24" s="249"/>
      <c r="AQU24" s="249"/>
      <c r="AQV24" s="249"/>
      <c r="AQW24" s="249"/>
      <c r="AQX24" s="249"/>
      <c r="AQY24" s="249"/>
      <c r="AQZ24" s="249"/>
      <c r="ARA24" s="249"/>
      <c r="ARB24" s="249"/>
      <c r="ARC24" s="249"/>
      <c r="ARD24" s="249"/>
      <c r="ARE24" s="249"/>
      <c r="ARF24" s="249"/>
      <c r="ARG24" s="249"/>
      <c r="ARH24" s="249"/>
      <c r="ARI24" s="249"/>
      <c r="ARJ24" s="249"/>
      <c r="ARK24" s="249"/>
      <c r="ARL24" s="249"/>
      <c r="ARM24" s="249"/>
      <c r="ARN24" s="249"/>
      <c r="ARO24" s="249"/>
      <c r="ARP24" s="249"/>
      <c r="ARQ24" s="249"/>
      <c r="ARR24" s="249"/>
      <c r="ARS24" s="249"/>
      <c r="ART24" s="249"/>
      <c r="ARU24" s="249"/>
      <c r="ARV24" s="249"/>
      <c r="ARW24" s="249"/>
      <c r="ARX24" s="249"/>
      <c r="ARY24" s="249"/>
      <c r="ARZ24" s="249"/>
      <c r="ASA24" s="249"/>
      <c r="ASB24" s="249"/>
      <c r="ASC24" s="249"/>
      <c r="ASD24" s="249"/>
      <c r="ASE24" s="249"/>
      <c r="ASF24" s="249"/>
      <c r="ASG24" s="249"/>
      <c r="ASH24" s="249"/>
      <c r="ASI24" s="249"/>
      <c r="ASJ24" s="249"/>
      <c r="ASK24" s="249"/>
      <c r="ASL24" s="249"/>
      <c r="ASM24" s="249"/>
      <c r="ASN24" s="249"/>
      <c r="ASO24" s="249"/>
      <c r="ASP24" s="249"/>
      <c r="ASQ24" s="249"/>
      <c r="ASR24" s="249"/>
      <c r="ASS24" s="249"/>
      <c r="AST24" s="249"/>
      <c r="ASU24" s="249"/>
      <c r="ASV24" s="249"/>
      <c r="ASW24" s="249"/>
      <c r="ASX24" s="249"/>
      <c r="ASY24" s="249"/>
      <c r="ASZ24" s="249"/>
      <c r="ATA24" s="249"/>
      <c r="ATB24" s="249"/>
      <c r="ATC24" s="249"/>
      <c r="ATD24" s="249"/>
      <c r="ATE24" s="249"/>
      <c r="ATF24" s="249"/>
      <c r="ATG24" s="249"/>
      <c r="ATH24" s="249"/>
      <c r="ATI24" s="249"/>
      <c r="ATJ24" s="249"/>
      <c r="ATK24" s="249"/>
      <c r="ATL24" s="249"/>
      <c r="ATM24" s="249"/>
      <c r="ATN24" s="249"/>
      <c r="ATO24" s="249"/>
      <c r="ATP24" s="249"/>
      <c r="ATQ24" s="249"/>
      <c r="ATR24" s="249"/>
      <c r="ATS24" s="249"/>
      <c r="ATT24" s="249"/>
      <c r="ATU24" s="249"/>
      <c r="ATV24" s="249"/>
      <c r="ATW24" s="249"/>
      <c r="ATX24" s="249"/>
      <c r="ATY24" s="249"/>
      <c r="ATZ24" s="249"/>
      <c r="AUA24" s="249"/>
      <c r="AUB24" s="249"/>
      <c r="AUC24" s="249"/>
      <c r="AUD24" s="249"/>
      <c r="AUE24" s="249"/>
      <c r="AUF24" s="249"/>
      <c r="AUG24" s="249"/>
      <c r="AUH24" s="249"/>
      <c r="AUI24" s="249"/>
      <c r="AUJ24" s="249"/>
      <c r="AUK24" s="249"/>
      <c r="AUL24" s="249"/>
      <c r="AUM24" s="249"/>
      <c r="AUN24" s="249"/>
      <c r="AUO24" s="249"/>
      <c r="AUP24" s="249"/>
      <c r="AUQ24" s="249"/>
      <c r="AUR24" s="249"/>
      <c r="AUS24" s="249"/>
      <c r="AUT24" s="249"/>
      <c r="AUU24" s="249"/>
      <c r="AUV24" s="249"/>
      <c r="AUW24" s="249"/>
      <c r="AUX24" s="249"/>
      <c r="AUY24" s="249"/>
      <c r="AUZ24" s="249"/>
      <c r="AVA24" s="249"/>
      <c r="AVB24" s="249"/>
      <c r="AVC24" s="249"/>
      <c r="AVD24" s="249"/>
      <c r="AVE24" s="249"/>
      <c r="AVF24" s="249"/>
      <c r="AVG24" s="249"/>
      <c r="AVH24" s="249"/>
      <c r="AVI24" s="249"/>
      <c r="AVJ24" s="249"/>
      <c r="AVK24" s="249"/>
      <c r="AVL24" s="249"/>
      <c r="AVM24" s="249"/>
      <c r="AVN24" s="249"/>
      <c r="AVO24" s="249"/>
      <c r="AVP24" s="249"/>
      <c r="AVQ24" s="249"/>
      <c r="AVR24" s="249"/>
      <c r="AVS24" s="249"/>
      <c r="AVT24" s="249"/>
      <c r="AVU24" s="249"/>
      <c r="AVV24" s="249"/>
      <c r="AVW24" s="249"/>
      <c r="AVX24" s="249"/>
      <c r="AVY24" s="249"/>
      <c r="AVZ24" s="249"/>
      <c r="AWA24" s="249"/>
      <c r="AWB24" s="249"/>
      <c r="AWC24" s="249"/>
      <c r="AWD24" s="249"/>
      <c r="AWE24" s="249"/>
      <c r="AWF24" s="249"/>
      <c r="AWG24" s="249"/>
      <c r="AWH24" s="249"/>
      <c r="AWI24" s="249"/>
      <c r="AWJ24" s="249"/>
      <c r="AWK24" s="249"/>
      <c r="AWL24" s="249"/>
      <c r="AWM24" s="249"/>
      <c r="AWN24" s="249"/>
      <c r="AWO24" s="249"/>
      <c r="AWP24" s="249"/>
      <c r="AWQ24" s="249"/>
      <c r="AWR24" s="249"/>
      <c r="AWS24" s="249"/>
      <c r="AWT24" s="249"/>
      <c r="AWU24" s="249"/>
      <c r="AWV24" s="249"/>
      <c r="AWW24" s="249"/>
      <c r="AWX24" s="249"/>
      <c r="AWY24" s="249"/>
      <c r="AWZ24" s="249"/>
      <c r="AXA24" s="249"/>
      <c r="AXB24" s="249"/>
      <c r="AXC24" s="249"/>
      <c r="AXD24" s="249"/>
      <c r="AXE24" s="249"/>
      <c r="AXF24" s="249"/>
      <c r="AXG24" s="249"/>
      <c r="AXH24" s="249"/>
      <c r="AXI24" s="249"/>
      <c r="AXJ24" s="249"/>
      <c r="AXK24" s="249"/>
      <c r="AXL24" s="249"/>
      <c r="AXM24" s="249"/>
      <c r="AXN24" s="249"/>
      <c r="AXO24" s="249"/>
      <c r="AXP24" s="249"/>
      <c r="AXQ24" s="249"/>
      <c r="AXR24" s="249"/>
      <c r="AXS24" s="249"/>
      <c r="AXT24" s="249"/>
      <c r="AXU24" s="249"/>
      <c r="AXV24" s="249"/>
      <c r="AXW24" s="249"/>
      <c r="AXX24" s="249"/>
      <c r="AXY24" s="249"/>
      <c r="AXZ24" s="249"/>
      <c r="AYA24" s="249"/>
      <c r="AYB24" s="249"/>
      <c r="AYC24" s="249"/>
      <c r="AYD24" s="249"/>
      <c r="AYE24" s="249"/>
      <c r="AYF24" s="249"/>
      <c r="AYG24" s="249"/>
      <c r="AYH24" s="249"/>
      <c r="AYI24" s="249"/>
      <c r="AYJ24" s="249"/>
      <c r="AYK24" s="249"/>
      <c r="AYL24" s="249"/>
      <c r="AYM24" s="249"/>
      <c r="AYN24" s="249"/>
      <c r="AYO24" s="249"/>
      <c r="AYP24" s="249"/>
      <c r="AYQ24" s="249"/>
      <c r="AYR24" s="249"/>
      <c r="AYS24" s="249"/>
      <c r="AYT24" s="249"/>
      <c r="AYU24" s="249"/>
      <c r="AYV24" s="249"/>
      <c r="AYW24" s="249"/>
      <c r="AYX24" s="249"/>
      <c r="AYY24" s="249"/>
      <c r="AYZ24" s="249"/>
      <c r="AZA24" s="249"/>
      <c r="AZB24" s="249"/>
      <c r="AZC24" s="249"/>
      <c r="AZD24" s="249"/>
      <c r="AZE24" s="249"/>
      <c r="AZF24" s="249"/>
      <c r="AZG24" s="249"/>
      <c r="AZH24" s="249"/>
      <c r="AZI24" s="249"/>
      <c r="AZJ24" s="249"/>
      <c r="AZK24" s="249"/>
      <c r="AZL24" s="249"/>
      <c r="AZM24" s="249"/>
      <c r="AZN24" s="249"/>
      <c r="AZO24" s="249"/>
      <c r="AZP24" s="249"/>
      <c r="AZQ24" s="249"/>
      <c r="AZR24" s="249"/>
      <c r="AZS24" s="249"/>
      <c r="AZT24" s="249"/>
      <c r="AZU24" s="249"/>
      <c r="AZV24" s="249"/>
      <c r="AZW24" s="249"/>
      <c r="AZX24" s="249"/>
      <c r="AZY24" s="249"/>
      <c r="AZZ24" s="249"/>
      <c r="BAA24" s="249"/>
      <c r="BAB24" s="249"/>
      <c r="BAC24" s="249"/>
      <c r="BAD24" s="249"/>
      <c r="BAE24" s="249"/>
      <c r="BAF24" s="249"/>
      <c r="BAG24" s="249"/>
      <c r="BAH24" s="249"/>
      <c r="BAI24" s="249"/>
      <c r="BAJ24" s="249"/>
      <c r="BAK24" s="249"/>
      <c r="BAL24" s="249"/>
      <c r="BAM24" s="249"/>
      <c r="BAN24" s="249"/>
      <c r="BAO24" s="249"/>
      <c r="BAP24" s="249"/>
      <c r="BAQ24" s="249"/>
      <c r="BAR24" s="249"/>
      <c r="BAS24" s="249"/>
      <c r="BAT24" s="249"/>
      <c r="BAU24" s="249"/>
      <c r="BAV24" s="249"/>
      <c r="BAW24" s="249"/>
      <c r="BAX24" s="249"/>
      <c r="BAY24" s="249"/>
      <c r="BAZ24" s="249"/>
      <c r="BBA24" s="249"/>
      <c r="BBB24" s="249"/>
      <c r="BBC24" s="249"/>
      <c r="BBD24" s="249"/>
      <c r="BBE24" s="249"/>
      <c r="BBF24" s="249"/>
      <c r="BBG24" s="249"/>
      <c r="BBH24" s="249"/>
      <c r="BBI24" s="249"/>
      <c r="BBJ24" s="249"/>
      <c r="BBK24" s="249"/>
      <c r="BBL24" s="249"/>
      <c r="BBM24" s="249"/>
      <c r="BBN24" s="249"/>
      <c r="BBO24" s="249"/>
      <c r="BBP24" s="249"/>
      <c r="BBQ24" s="249"/>
      <c r="BBR24" s="249"/>
      <c r="BBS24" s="249"/>
      <c r="BBT24" s="249"/>
      <c r="BBU24" s="249"/>
      <c r="BBV24" s="249"/>
      <c r="BBW24" s="249"/>
      <c r="BBX24" s="249"/>
      <c r="BBY24" s="249"/>
      <c r="BBZ24" s="249"/>
      <c r="BCA24" s="249"/>
      <c r="BCB24" s="249"/>
      <c r="BCC24" s="249"/>
      <c r="BCD24" s="249"/>
      <c r="BCE24" s="249"/>
      <c r="BCF24" s="249"/>
      <c r="BCG24" s="249"/>
      <c r="BCH24" s="249"/>
      <c r="BCI24" s="249"/>
      <c r="BCJ24" s="249"/>
      <c r="BCK24" s="249"/>
      <c r="BCL24" s="249"/>
      <c r="BCM24" s="249"/>
      <c r="BCN24" s="249"/>
      <c r="BCO24" s="249"/>
      <c r="BCP24" s="249"/>
      <c r="BCQ24" s="249"/>
      <c r="BCR24" s="249"/>
      <c r="BCS24" s="249"/>
      <c r="BCT24" s="249"/>
      <c r="BCU24" s="249"/>
      <c r="BCV24" s="249"/>
      <c r="BCW24" s="249"/>
      <c r="BCX24" s="249"/>
      <c r="BCY24" s="249"/>
      <c r="BCZ24" s="249"/>
      <c r="BDA24" s="249"/>
      <c r="BDB24" s="249"/>
      <c r="BDC24" s="249"/>
      <c r="BDD24" s="249"/>
      <c r="BDE24" s="249"/>
      <c r="BDF24" s="249"/>
      <c r="BDG24" s="249"/>
      <c r="BDH24" s="249"/>
      <c r="BDI24" s="249"/>
      <c r="BDJ24" s="249"/>
      <c r="BDK24" s="249"/>
      <c r="BDL24" s="249"/>
      <c r="BDM24" s="249"/>
      <c r="BDN24" s="249"/>
      <c r="BDO24" s="249"/>
      <c r="BDP24" s="249"/>
      <c r="BDQ24" s="249"/>
      <c r="BDR24" s="249"/>
      <c r="BDS24" s="249"/>
      <c r="BDT24" s="249"/>
      <c r="BDU24" s="249"/>
      <c r="BDV24" s="249"/>
      <c r="BDW24" s="249"/>
      <c r="BDX24" s="249"/>
      <c r="BDY24" s="249"/>
      <c r="BDZ24" s="249"/>
      <c r="BEA24" s="249"/>
      <c r="BEB24" s="249"/>
      <c r="BEC24" s="249"/>
      <c r="BED24" s="249"/>
      <c r="BEE24" s="249"/>
      <c r="BEF24" s="249"/>
      <c r="BEG24" s="249"/>
      <c r="BEH24" s="249"/>
      <c r="BEI24" s="249"/>
      <c r="BEJ24" s="249"/>
      <c r="BEK24" s="249"/>
      <c r="BEL24" s="249"/>
      <c r="BEM24" s="249"/>
      <c r="BEN24" s="249"/>
      <c r="BEO24" s="249"/>
      <c r="BEP24" s="249"/>
      <c r="BEQ24" s="249"/>
      <c r="BER24" s="249"/>
      <c r="BES24" s="249"/>
      <c r="BET24" s="249"/>
      <c r="BEU24" s="249"/>
      <c r="BEV24" s="249"/>
      <c r="BEW24" s="249"/>
      <c r="BEX24" s="249"/>
      <c r="BEY24" s="249"/>
      <c r="BEZ24" s="249"/>
      <c r="BFA24" s="249"/>
      <c r="BFB24" s="249"/>
      <c r="BFC24" s="249"/>
      <c r="BFD24" s="249"/>
      <c r="BFE24" s="249"/>
      <c r="BFF24" s="249"/>
      <c r="BFG24" s="249"/>
      <c r="BFH24" s="249"/>
      <c r="BFI24" s="249"/>
      <c r="BFJ24" s="249"/>
      <c r="BFK24" s="249"/>
      <c r="BFL24" s="249"/>
      <c r="BFM24" s="249"/>
      <c r="BFN24" s="249"/>
      <c r="BFO24" s="249"/>
      <c r="BFP24" s="249"/>
      <c r="BFQ24" s="249"/>
      <c r="BFR24" s="249"/>
      <c r="BFS24" s="249"/>
      <c r="BFT24" s="249"/>
      <c r="BFU24" s="249"/>
      <c r="BFV24" s="249"/>
      <c r="BFW24" s="249"/>
      <c r="BFX24" s="249"/>
      <c r="BFY24" s="249"/>
      <c r="BFZ24" s="249"/>
      <c r="BGA24" s="249"/>
      <c r="BGB24" s="249"/>
      <c r="BGC24" s="249"/>
      <c r="BGD24" s="249"/>
      <c r="BGE24" s="249"/>
      <c r="BGF24" s="249"/>
      <c r="BGG24" s="249"/>
      <c r="BGH24" s="249"/>
      <c r="BGI24" s="249"/>
      <c r="BGJ24" s="249"/>
      <c r="BGK24" s="249"/>
      <c r="BGL24" s="249"/>
      <c r="BGM24" s="249"/>
      <c r="BGN24" s="249"/>
      <c r="BGO24" s="249"/>
      <c r="BGP24" s="249"/>
      <c r="BGQ24" s="249"/>
      <c r="BGR24" s="249"/>
      <c r="BGS24" s="249"/>
      <c r="BGT24" s="249"/>
      <c r="BGU24" s="249"/>
      <c r="BGV24" s="249"/>
      <c r="BGW24" s="249"/>
      <c r="BGX24" s="249"/>
      <c r="BGY24" s="249"/>
      <c r="BGZ24" s="249"/>
      <c r="BHA24" s="249"/>
      <c r="BHB24" s="249"/>
      <c r="BHC24" s="249"/>
      <c r="BHD24" s="249"/>
      <c r="BHE24" s="249"/>
      <c r="BHF24" s="249"/>
      <c r="BHG24" s="249"/>
      <c r="BHH24" s="249"/>
      <c r="BHI24" s="249"/>
      <c r="BHJ24" s="249"/>
      <c r="BHK24" s="249"/>
      <c r="BHL24" s="249"/>
      <c r="BHM24" s="249"/>
      <c r="BHN24" s="249"/>
      <c r="BHO24" s="249"/>
      <c r="BHP24" s="249"/>
      <c r="BHQ24" s="249"/>
      <c r="BHR24" s="249"/>
      <c r="BHS24" s="249"/>
      <c r="BHT24" s="249"/>
      <c r="BHU24" s="249"/>
      <c r="BHV24" s="249"/>
      <c r="BHW24" s="249"/>
      <c r="BHX24" s="249"/>
      <c r="BHY24" s="249"/>
      <c r="BHZ24" s="249"/>
      <c r="BIA24" s="249"/>
      <c r="BIB24" s="249"/>
      <c r="BIC24" s="249"/>
      <c r="BID24" s="249"/>
      <c r="BIE24" s="249"/>
      <c r="BIF24" s="249"/>
      <c r="BIG24" s="249"/>
      <c r="BIH24" s="249"/>
      <c r="BII24" s="249"/>
      <c r="BIJ24" s="249"/>
      <c r="BIK24" s="249"/>
      <c r="BIL24" s="249"/>
      <c r="BIM24" s="249"/>
      <c r="BIN24" s="249"/>
      <c r="BIO24" s="249"/>
      <c r="BIP24" s="249"/>
      <c r="BIQ24" s="249"/>
      <c r="BIR24" s="249"/>
      <c r="BIS24" s="249"/>
      <c r="BIT24" s="249"/>
      <c r="BIU24" s="249"/>
      <c r="BIV24" s="249"/>
      <c r="BIW24" s="249"/>
      <c r="BIX24" s="249"/>
      <c r="BIY24" s="249"/>
      <c r="BIZ24" s="249"/>
      <c r="BJA24" s="249"/>
      <c r="BJB24" s="249"/>
      <c r="BJC24" s="249"/>
      <c r="BJD24" s="249"/>
      <c r="BJE24" s="249"/>
      <c r="BJF24" s="249"/>
      <c r="BJG24" s="249"/>
      <c r="BJH24" s="249"/>
      <c r="BJI24" s="249"/>
      <c r="BJJ24" s="249"/>
      <c r="BJK24" s="249"/>
      <c r="BJL24" s="249"/>
      <c r="BJM24" s="249"/>
      <c r="BJN24" s="249"/>
      <c r="BJO24" s="249"/>
      <c r="BJP24" s="249"/>
      <c r="BJQ24" s="249"/>
      <c r="BJR24" s="249"/>
      <c r="BJS24" s="249"/>
      <c r="BJT24" s="249"/>
      <c r="BJU24" s="249"/>
      <c r="BJV24" s="249"/>
      <c r="BJW24" s="249"/>
      <c r="BJX24" s="249"/>
      <c r="BJY24" s="249"/>
      <c r="BJZ24" s="249"/>
      <c r="BKA24" s="249"/>
      <c r="BKB24" s="249"/>
      <c r="BKC24" s="249"/>
      <c r="BKD24" s="249"/>
      <c r="BKE24" s="249"/>
      <c r="BKF24" s="249"/>
      <c r="BKG24" s="249"/>
      <c r="BKH24" s="249"/>
      <c r="BKI24" s="249"/>
      <c r="BKJ24" s="249"/>
      <c r="BKK24" s="249"/>
      <c r="BKL24" s="249"/>
      <c r="BKM24" s="249"/>
      <c r="BKN24" s="249"/>
      <c r="BKO24" s="249"/>
      <c r="BKP24" s="249"/>
      <c r="BKQ24" s="249"/>
      <c r="BKR24" s="249"/>
      <c r="BKS24" s="249"/>
      <c r="BKT24" s="249"/>
      <c r="BKU24" s="249"/>
      <c r="BKV24" s="249"/>
      <c r="BKW24" s="249"/>
      <c r="BKX24" s="249"/>
      <c r="BKY24" s="249"/>
      <c r="BKZ24" s="249"/>
      <c r="BLA24" s="249"/>
      <c r="BLB24" s="249"/>
      <c r="BLC24" s="249"/>
      <c r="BLD24" s="249"/>
      <c r="BLE24" s="249"/>
      <c r="BLF24" s="249"/>
      <c r="BLG24" s="249"/>
      <c r="BLH24" s="249"/>
      <c r="BLI24" s="249"/>
      <c r="BLJ24" s="249"/>
      <c r="BLK24" s="249"/>
      <c r="BLL24" s="249"/>
      <c r="BLM24" s="249"/>
      <c r="BLN24" s="249"/>
      <c r="BLO24" s="249"/>
      <c r="BLP24" s="249"/>
      <c r="BLQ24" s="249"/>
      <c r="BLR24" s="249"/>
      <c r="BLS24" s="249"/>
      <c r="BLT24" s="249"/>
      <c r="BLU24" s="249"/>
      <c r="BLV24" s="249"/>
      <c r="BLW24" s="249"/>
      <c r="BLX24" s="249"/>
      <c r="BLY24" s="249"/>
      <c r="BLZ24" s="249"/>
      <c r="BMA24" s="249"/>
      <c r="BMB24" s="249"/>
      <c r="BMC24" s="249"/>
      <c r="BMD24" s="249"/>
      <c r="BME24" s="249"/>
      <c r="BMF24" s="249"/>
      <c r="BMG24" s="249"/>
      <c r="BMH24" s="249"/>
      <c r="BMI24" s="249"/>
      <c r="BMJ24" s="249"/>
      <c r="BMK24" s="249"/>
      <c r="BML24" s="249"/>
      <c r="BMM24" s="249"/>
      <c r="BMN24" s="249"/>
      <c r="BMO24" s="249"/>
      <c r="BMP24" s="249"/>
      <c r="BMQ24" s="249"/>
      <c r="BMR24" s="249"/>
      <c r="BMS24" s="249"/>
      <c r="BMT24" s="249"/>
      <c r="BMU24" s="249"/>
      <c r="BMV24" s="249"/>
      <c r="BMW24" s="249"/>
      <c r="BMX24" s="249"/>
      <c r="BMY24" s="249"/>
      <c r="BMZ24" s="249"/>
      <c r="BNA24" s="249"/>
      <c r="BNB24" s="249"/>
      <c r="BNC24" s="249"/>
      <c r="BND24" s="249"/>
      <c r="BNE24" s="249"/>
      <c r="BNF24" s="249"/>
      <c r="BNG24" s="249"/>
      <c r="BNH24" s="249"/>
      <c r="BNI24" s="249"/>
      <c r="BNJ24" s="249"/>
      <c r="BNK24" s="249"/>
      <c r="BNL24" s="249"/>
      <c r="BNM24" s="249"/>
      <c r="BNN24" s="249"/>
      <c r="BNO24" s="249"/>
      <c r="BNP24" s="249"/>
      <c r="BNQ24" s="249"/>
      <c r="BNR24" s="249"/>
      <c r="BNS24" s="249"/>
      <c r="BNT24" s="249"/>
      <c r="BNU24" s="249"/>
      <c r="BNV24" s="249"/>
      <c r="BNW24" s="249"/>
      <c r="BNX24" s="249"/>
      <c r="BNY24" s="249"/>
      <c r="BNZ24" s="249"/>
      <c r="BOA24" s="249"/>
      <c r="BOB24" s="249"/>
      <c r="BOC24" s="249"/>
      <c r="BOD24" s="249"/>
      <c r="BOE24" s="249"/>
      <c r="BOF24" s="249"/>
      <c r="BOG24" s="249"/>
      <c r="BOH24" s="249"/>
      <c r="BOI24" s="249"/>
      <c r="BOJ24" s="249"/>
      <c r="BOK24" s="249"/>
      <c r="BOL24" s="249"/>
      <c r="BOM24" s="249"/>
      <c r="BON24" s="249"/>
      <c r="BOO24" s="249"/>
      <c r="BOP24" s="249"/>
      <c r="BOQ24" s="249"/>
      <c r="BOR24" s="249"/>
      <c r="BOS24" s="249"/>
      <c r="BOT24" s="249"/>
      <c r="BOU24" s="249"/>
      <c r="BOV24" s="249"/>
      <c r="BOW24" s="249"/>
      <c r="BOX24" s="249"/>
      <c r="BOY24" s="249"/>
      <c r="BOZ24" s="249"/>
      <c r="BPA24" s="249"/>
      <c r="BPB24" s="249"/>
      <c r="BPC24" s="249"/>
      <c r="BPD24" s="249"/>
      <c r="BPE24" s="249"/>
      <c r="BPF24" s="249"/>
      <c r="BPG24" s="249"/>
      <c r="BPH24" s="249"/>
      <c r="BPI24" s="249"/>
      <c r="BPJ24" s="249"/>
      <c r="BPK24" s="249"/>
      <c r="BPL24" s="249"/>
      <c r="BPM24" s="249"/>
      <c r="BPN24" s="249"/>
      <c r="BPO24" s="249"/>
      <c r="BPP24" s="249"/>
      <c r="BPQ24" s="249"/>
      <c r="BPR24" s="249"/>
      <c r="BPS24" s="249"/>
      <c r="BPT24" s="249"/>
      <c r="BPU24" s="249"/>
      <c r="BPV24" s="249"/>
      <c r="BPW24" s="249"/>
      <c r="BPX24" s="249"/>
      <c r="BPY24" s="249"/>
      <c r="BPZ24" s="249"/>
      <c r="BQA24" s="249"/>
      <c r="BQB24" s="249"/>
      <c r="BQC24" s="249"/>
      <c r="BQD24" s="249"/>
      <c r="BQE24" s="249"/>
      <c r="BQF24" s="249"/>
      <c r="BQG24" s="249"/>
      <c r="BQH24" s="249"/>
      <c r="BQI24" s="249"/>
      <c r="BQJ24" s="249"/>
      <c r="BQK24" s="249"/>
      <c r="BQL24" s="249"/>
      <c r="BQM24" s="249"/>
      <c r="BQN24" s="249"/>
      <c r="BQO24" s="249"/>
      <c r="BQP24" s="249"/>
      <c r="BQQ24" s="249"/>
      <c r="BQR24" s="249"/>
      <c r="BQS24" s="249"/>
      <c r="BQT24" s="249"/>
      <c r="BQU24" s="249"/>
      <c r="BQV24" s="249"/>
      <c r="BQW24" s="249"/>
      <c r="BQX24" s="249"/>
      <c r="BQY24" s="249"/>
      <c r="BQZ24" s="249"/>
      <c r="BRA24" s="249"/>
      <c r="BRB24" s="249"/>
      <c r="BRC24" s="249"/>
      <c r="BRD24" s="249"/>
      <c r="BRE24" s="249"/>
      <c r="BRF24" s="249"/>
      <c r="BRG24" s="249"/>
      <c r="BRH24" s="249"/>
      <c r="BRI24" s="249"/>
      <c r="BRJ24" s="249"/>
      <c r="BRK24" s="249"/>
      <c r="BRL24" s="249"/>
      <c r="BRM24" s="249"/>
      <c r="BRN24" s="249"/>
      <c r="BRO24" s="249"/>
      <c r="BRP24" s="249"/>
      <c r="BRQ24" s="249"/>
      <c r="BRR24" s="249"/>
      <c r="BRS24" s="249"/>
      <c r="BRT24" s="249"/>
      <c r="BRU24" s="249"/>
      <c r="BRV24" s="249"/>
      <c r="BRW24" s="249"/>
      <c r="BRX24" s="249"/>
      <c r="BRY24" s="249"/>
      <c r="BRZ24" s="249"/>
      <c r="BSA24" s="249"/>
      <c r="BSB24" s="249"/>
      <c r="BSC24" s="249"/>
      <c r="BSD24" s="249"/>
      <c r="BSE24" s="249"/>
      <c r="BSF24" s="249"/>
      <c r="BSG24" s="249"/>
      <c r="BSH24" s="249"/>
      <c r="BSI24" s="249"/>
      <c r="BSJ24" s="249"/>
      <c r="BSK24" s="249"/>
      <c r="BSL24" s="249"/>
      <c r="BSM24" s="249"/>
      <c r="BSN24" s="249"/>
      <c r="BSO24" s="249"/>
      <c r="BSP24" s="249"/>
      <c r="BSQ24" s="249"/>
      <c r="BSR24" s="249"/>
      <c r="BSS24" s="249"/>
      <c r="BST24" s="249"/>
      <c r="BSU24" s="249"/>
      <c r="BSV24" s="249"/>
      <c r="BSW24" s="249"/>
      <c r="BSX24" s="249"/>
      <c r="BSY24" s="249"/>
      <c r="BSZ24" s="249"/>
      <c r="BTA24" s="249"/>
      <c r="BTB24" s="249"/>
      <c r="BTC24" s="249"/>
      <c r="BTD24" s="249"/>
      <c r="BTE24" s="249"/>
      <c r="BTF24" s="249"/>
      <c r="BTG24" s="249"/>
      <c r="BTH24" s="249"/>
      <c r="BTI24" s="249"/>
      <c r="BTJ24" s="249"/>
      <c r="BTK24" s="249"/>
      <c r="BTL24" s="249"/>
      <c r="BTM24" s="249"/>
      <c r="BTN24" s="249"/>
      <c r="BTO24" s="249"/>
      <c r="BTP24" s="249"/>
      <c r="BTQ24" s="249"/>
      <c r="BTR24" s="249"/>
      <c r="BTS24" s="249"/>
      <c r="BTT24" s="249"/>
      <c r="BTU24" s="249"/>
      <c r="BTV24" s="249"/>
      <c r="BTW24" s="249"/>
      <c r="BTX24" s="249"/>
      <c r="BTY24" s="249"/>
      <c r="BTZ24" s="249"/>
      <c r="BUA24" s="249"/>
      <c r="BUB24" s="249"/>
      <c r="BUC24" s="249"/>
      <c r="BUD24" s="249"/>
      <c r="BUE24" s="249"/>
      <c r="BUF24" s="249"/>
      <c r="BUG24" s="249"/>
      <c r="BUH24" s="249"/>
      <c r="BUI24" s="249"/>
      <c r="BUJ24" s="249"/>
      <c r="BUK24" s="249"/>
      <c r="BUL24" s="249"/>
      <c r="BUM24" s="249"/>
      <c r="BUN24" s="249"/>
      <c r="BUO24" s="249"/>
      <c r="BUP24" s="249"/>
      <c r="BUQ24" s="249"/>
      <c r="BUR24" s="249"/>
      <c r="BUS24" s="249"/>
      <c r="BUT24" s="249"/>
      <c r="BUU24" s="249"/>
      <c r="BUV24" s="249"/>
      <c r="BUW24" s="249"/>
      <c r="BUX24" s="249"/>
      <c r="BUY24" s="249"/>
      <c r="BUZ24" s="249"/>
      <c r="BVA24" s="249"/>
      <c r="BVB24" s="249"/>
      <c r="BVC24" s="249"/>
      <c r="BVD24" s="249"/>
      <c r="BVE24" s="249"/>
      <c r="BVF24" s="249"/>
      <c r="BVG24" s="249"/>
      <c r="BVH24" s="249"/>
      <c r="BVI24" s="249"/>
      <c r="BVJ24" s="249"/>
      <c r="BVK24" s="249"/>
      <c r="BVL24" s="249"/>
      <c r="BVM24" s="249"/>
      <c r="BVN24" s="249"/>
      <c r="BVO24" s="249"/>
      <c r="BVP24" s="249"/>
      <c r="BVQ24" s="249"/>
      <c r="BVR24" s="249"/>
      <c r="BVS24" s="249"/>
      <c r="BVT24" s="249"/>
      <c r="BVU24" s="249"/>
      <c r="BVV24" s="249"/>
      <c r="BVW24" s="249"/>
      <c r="BVX24" s="249"/>
      <c r="BVY24" s="249"/>
      <c r="BVZ24" s="249"/>
      <c r="BWA24" s="249"/>
      <c r="BWB24" s="249"/>
      <c r="BWC24" s="249"/>
      <c r="BWD24" s="249"/>
      <c r="BWE24" s="249"/>
      <c r="BWF24" s="249"/>
      <c r="BWG24" s="249"/>
      <c r="BWH24" s="249"/>
      <c r="BWI24" s="249"/>
      <c r="BWJ24" s="249"/>
      <c r="BWK24" s="249"/>
      <c r="BWL24" s="249"/>
      <c r="BWM24" s="249"/>
      <c r="BWN24" s="249"/>
      <c r="BWO24" s="249"/>
      <c r="BWP24" s="249"/>
      <c r="BWQ24" s="249"/>
      <c r="BWR24" s="249"/>
      <c r="BWS24" s="249"/>
      <c r="BWT24" s="249"/>
      <c r="BWU24" s="249"/>
      <c r="BWV24" s="249"/>
      <c r="BWW24" s="249"/>
      <c r="BWX24" s="249"/>
      <c r="BWY24" s="249"/>
      <c r="BWZ24" s="249"/>
      <c r="BXA24" s="249"/>
      <c r="BXB24" s="249"/>
      <c r="BXC24" s="249"/>
      <c r="BXD24" s="249"/>
      <c r="BXE24" s="249"/>
      <c r="BXF24" s="249"/>
      <c r="BXG24" s="249"/>
      <c r="BXH24" s="249"/>
      <c r="BXI24" s="249"/>
      <c r="BXJ24" s="249"/>
      <c r="BXK24" s="249"/>
      <c r="BXL24" s="249"/>
      <c r="BXM24" s="249"/>
      <c r="BXN24" s="249"/>
      <c r="BXO24" s="249"/>
      <c r="BXP24" s="249"/>
      <c r="BXQ24" s="249"/>
      <c r="BXR24" s="249"/>
      <c r="BXS24" s="249"/>
      <c r="BXT24" s="249"/>
      <c r="BXU24" s="249"/>
      <c r="BXV24" s="249"/>
      <c r="BXW24" s="249"/>
      <c r="BXX24" s="249"/>
      <c r="BXY24" s="249"/>
      <c r="BXZ24" s="249"/>
      <c r="BYA24" s="249"/>
      <c r="BYB24" s="249"/>
      <c r="BYC24" s="249"/>
      <c r="BYD24" s="249"/>
      <c r="BYE24" s="249"/>
      <c r="BYF24" s="249"/>
      <c r="BYG24" s="249"/>
      <c r="BYH24" s="249"/>
      <c r="BYI24" s="249"/>
      <c r="BYJ24" s="249"/>
      <c r="BYK24" s="249"/>
      <c r="BYL24" s="249"/>
      <c r="BYM24" s="249"/>
      <c r="BYN24" s="249"/>
      <c r="BYO24" s="249"/>
      <c r="BYP24" s="249"/>
      <c r="BYQ24" s="249"/>
      <c r="BYR24" s="249"/>
      <c r="BYS24" s="249"/>
      <c r="BYT24" s="249"/>
      <c r="BYU24" s="249"/>
      <c r="BYV24" s="249"/>
      <c r="BYW24" s="249"/>
      <c r="BYX24" s="249"/>
      <c r="BYY24" s="249"/>
      <c r="BYZ24" s="249"/>
      <c r="BZA24" s="249"/>
      <c r="BZB24" s="249"/>
      <c r="BZC24" s="249"/>
      <c r="BZD24" s="249"/>
      <c r="BZE24" s="249"/>
      <c r="BZF24" s="249"/>
      <c r="BZG24" s="249"/>
      <c r="BZH24" s="249"/>
      <c r="BZI24" s="249"/>
      <c r="BZJ24" s="249"/>
      <c r="BZK24" s="249"/>
      <c r="BZL24" s="249"/>
      <c r="BZM24" s="249"/>
      <c r="BZN24" s="249"/>
      <c r="BZO24" s="249"/>
      <c r="BZP24" s="249"/>
      <c r="BZQ24" s="249"/>
      <c r="BZR24" s="249"/>
      <c r="BZS24" s="249"/>
      <c r="BZT24" s="249"/>
      <c r="BZU24" s="249"/>
      <c r="BZV24" s="249"/>
      <c r="BZW24" s="249"/>
      <c r="BZX24" s="249"/>
      <c r="BZY24" s="249"/>
      <c r="BZZ24" s="249"/>
      <c r="CAA24" s="249"/>
      <c r="CAB24" s="249"/>
      <c r="CAC24" s="249"/>
      <c r="CAD24" s="249"/>
      <c r="CAE24" s="249"/>
      <c r="CAF24" s="249"/>
      <c r="CAG24" s="249"/>
      <c r="CAH24" s="249"/>
      <c r="CAI24" s="249"/>
      <c r="CAJ24" s="249"/>
      <c r="CAK24" s="249"/>
      <c r="CAL24" s="249"/>
      <c r="CAM24" s="249"/>
      <c r="CAN24" s="249"/>
      <c r="CAO24" s="249"/>
      <c r="CAP24" s="249"/>
      <c r="CAQ24" s="249"/>
      <c r="CAR24" s="249"/>
      <c r="CAS24" s="249"/>
      <c r="CAT24" s="249"/>
      <c r="CAU24" s="249"/>
      <c r="CAV24" s="249"/>
      <c r="CAW24" s="249"/>
      <c r="CAX24" s="249"/>
      <c r="CAY24" s="249"/>
      <c r="CAZ24" s="249"/>
      <c r="CBA24" s="249"/>
      <c r="CBB24" s="249"/>
      <c r="CBC24" s="249"/>
      <c r="CBD24" s="249"/>
      <c r="CBE24" s="249"/>
      <c r="CBF24" s="249"/>
      <c r="CBG24" s="249"/>
      <c r="CBH24" s="249"/>
      <c r="CBI24" s="249"/>
      <c r="CBJ24" s="249"/>
      <c r="CBK24" s="249"/>
      <c r="CBL24" s="249"/>
      <c r="CBM24" s="249"/>
      <c r="CBN24" s="249"/>
      <c r="CBO24" s="249"/>
      <c r="CBP24" s="249"/>
      <c r="CBQ24" s="249"/>
      <c r="CBR24" s="249"/>
      <c r="CBS24" s="249"/>
      <c r="CBT24" s="249"/>
      <c r="CBU24" s="249"/>
      <c r="CBV24" s="249"/>
      <c r="CBW24" s="249"/>
      <c r="CBX24" s="249"/>
      <c r="CBY24" s="249"/>
      <c r="CBZ24" s="249"/>
      <c r="CCA24" s="249"/>
      <c r="CCB24" s="249"/>
      <c r="CCC24" s="249"/>
      <c r="CCD24" s="249"/>
      <c r="CCE24" s="249"/>
      <c r="CCF24" s="249"/>
      <c r="CCG24" s="249"/>
      <c r="CCH24" s="249"/>
      <c r="CCI24" s="249"/>
      <c r="CCJ24" s="249"/>
      <c r="CCK24" s="249"/>
      <c r="CCL24" s="249"/>
      <c r="CCM24" s="249"/>
      <c r="CCN24" s="249"/>
      <c r="CCO24" s="249"/>
      <c r="CCP24" s="249"/>
      <c r="CCQ24" s="249"/>
      <c r="CCR24" s="249"/>
      <c r="CCS24" s="249"/>
      <c r="CCT24" s="249"/>
      <c r="CCU24" s="249"/>
      <c r="CCV24" s="249"/>
      <c r="CCW24" s="249"/>
      <c r="CCX24" s="249"/>
      <c r="CCY24" s="249"/>
      <c r="CCZ24" s="249"/>
      <c r="CDA24" s="249"/>
      <c r="CDB24" s="249"/>
      <c r="CDC24" s="249"/>
      <c r="CDD24" s="249"/>
      <c r="CDE24" s="249"/>
      <c r="CDF24" s="249"/>
      <c r="CDG24" s="249"/>
      <c r="CDH24" s="249"/>
      <c r="CDI24" s="249"/>
      <c r="CDJ24" s="249"/>
      <c r="CDK24" s="249"/>
      <c r="CDL24" s="249"/>
      <c r="CDM24" s="249"/>
      <c r="CDN24" s="249"/>
      <c r="CDO24" s="249"/>
      <c r="CDP24" s="249"/>
      <c r="CDQ24" s="249"/>
      <c r="CDR24" s="249"/>
      <c r="CDS24" s="249"/>
      <c r="CDT24" s="249"/>
      <c r="CDU24" s="249"/>
      <c r="CDV24" s="249"/>
      <c r="CDW24" s="249"/>
      <c r="CDX24" s="249"/>
      <c r="CDY24" s="249"/>
      <c r="CDZ24" s="249"/>
      <c r="CEA24" s="249"/>
      <c r="CEB24" s="249"/>
      <c r="CEC24" s="249"/>
      <c r="CED24" s="249"/>
      <c r="CEE24" s="249"/>
      <c r="CEF24" s="249"/>
      <c r="CEG24" s="249"/>
      <c r="CEH24" s="249"/>
      <c r="CEI24" s="249"/>
      <c r="CEJ24" s="249"/>
      <c r="CEK24" s="249"/>
      <c r="CEL24" s="249"/>
      <c r="CEM24" s="249"/>
      <c r="CEN24" s="249"/>
      <c r="CEO24" s="249"/>
      <c r="CEP24" s="249"/>
      <c r="CEQ24" s="249"/>
      <c r="CER24" s="249"/>
      <c r="CES24" s="249"/>
      <c r="CET24" s="249"/>
      <c r="CEU24" s="249"/>
      <c r="CEV24" s="249"/>
      <c r="CEW24" s="249"/>
      <c r="CEX24" s="249"/>
      <c r="CEY24" s="249"/>
      <c r="CEZ24" s="249"/>
      <c r="CFA24" s="249"/>
      <c r="CFB24" s="249"/>
      <c r="CFC24" s="249"/>
      <c r="CFD24" s="249"/>
      <c r="CFE24" s="249"/>
      <c r="CFF24" s="249"/>
      <c r="CFG24" s="249"/>
      <c r="CFH24" s="249"/>
      <c r="CFI24" s="249"/>
      <c r="CFJ24" s="249"/>
      <c r="CFK24" s="249"/>
      <c r="CFL24" s="249"/>
      <c r="CFM24" s="249"/>
      <c r="CFN24" s="249"/>
      <c r="CFO24" s="249"/>
      <c r="CFP24" s="249"/>
      <c r="CFQ24" s="249"/>
      <c r="CFR24" s="249"/>
      <c r="CFS24" s="249"/>
      <c r="CFT24" s="249"/>
      <c r="CFU24" s="249"/>
      <c r="CFV24" s="249"/>
      <c r="CFW24" s="249"/>
      <c r="CFX24" s="249"/>
      <c r="CFY24" s="249"/>
      <c r="CFZ24" s="249"/>
      <c r="CGA24" s="249"/>
      <c r="CGB24" s="249"/>
      <c r="CGC24" s="249"/>
      <c r="CGD24" s="249"/>
      <c r="CGE24" s="249"/>
      <c r="CGF24" s="249"/>
      <c r="CGG24" s="249"/>
      <c r="CGH24" s="249"/>
      <c r="CGI24" s="249"/>
      <c r="CGJ24" s="249"/>
      <c r="CGK24" s="249"/>
      <c r="CGL24" s="249"/>
      <c r="CGM24" s="249"/>
      <c r="CGN24" s="249"/>
      <c r="CGO24" s="249"/>
      <c r="CGP24" s="249"/>
      <c r="CGQ24" s="249"/>
      <c r="CGR24" s="249"/>
      <c r="CGS24" s="249"/>
      <c r="CGT24" s="249"/>
      <c r="CGU24" s="249"/>
      <c r="CGV24" s="249"/>
      <c r="CGW24" s="249"/>
      <c r="CGX24" s="249"/>
      <c r="CGY24" s="249"/>
      <c r="CGZ24" s="249"/>
      <c r="CHA24" s="249"/>
      <c r="CHB24" s="249"/>
      <c r="CHC24" s="249"/>
      <c r="CHD24" s="249"/>
      <c r="CHE24" s="249"/>
      <c r="CHF24" s="249"/>
      <c r="CHG24" s="249"/>
      <c r="CHH24" s="249"/>
      <c r="CHI24" s="249"/>
      <c r="CHJ24" s="249"/>
      <c r="CHK24" s="249"/>
      <c r="CHL24" s="249"/>
      <c r="CHM24" s="249"/>
      <c r="CHN24" s="249"/>
      <c r="CHO24" s="249"/>
      <c r="CHP24" s="249"/>
      <c r="CHQ24" s="249"/>
      <c r="CHR24" s="249"/>
      <c r="CHS24" s="249"/>
      <c r="CHT24" s="249"/>
      <c r="CHU24" s="249"/>
      <c r="CHV24" s="249"/>
      <c r="CHW24" s="249"/>
      <c r="CHX24" s="249"/>
      <c r="CHY24" s="249"/>
      <c r="CHZ24" s="249"/>
      <c r="CIA24" s="249"/>
      <c r="CIB24" s="249"/>
      <c r="CIC24" s="249"/>
      <c r="CID24" s="249"/>
      <c r="CIE24" s="249"/>
      <c r="CIF24" s="249"/>
      <c r="CIG24" s="249"/>
      <c r="CIH24" s="249"/>
      <c r="CII24" s="249"/>
      <c r="CIJ24" s="249"/>
      <c r="CIK24" s="249"/>
      <c r="CIL24" s="249"/>
      <c r="CIM24" s="249"/>
      <c r="CIN24" s="249"/>
      <c r="CIO24" s="249"/>
      <c r="CIP24" s="249"/>
      <c r="CIQ24" s="249"/>
      <c r="CIR24" s="249"/>
      <c r="CIS24" s="249"/>
      <c r="CIT24" s="249"/>
      <c r="CIU24" s="249"/>
      <c r="CIV24" s="249"/>
      <c r="CIW24" s="249"/>
      <c r="CIX24" s="249"/>
      <c r="CIY24" s="249"/>
      <c r="CIZ24" s="249"/>
      <c r="CJA24" s="249"/>
      <c r="CJB24" s="249"/>
      <c r="CJC24" s="249"/>
      <c r="CJD24" s="249"/>
      <c r="CJE24" s="249"/>
      <c r="CJF24" s="249"/>
      <c r="CJG24" s="249"/>
      <c r="CJH24" s="249"/>
      <c r="CJI24" s="249"/>
      <c r="CJJ24" s="249"/>
      <c r="CJK24" s="249"/>
      <c r="CJL24" s="249"/>
      <c r="CJM24" s="249"/>
      <c r="CJN24" s="249"/>
      <c r="CJO24" s="249"/>
      <c r="CJP24" s="249"/>
      <c r="CJQ24" s="249"/>
      <c r="CJR24" s="249"/>
      <c r="CJS24" s="249"/>
      <c r="CJT24" s="249"/>
      <c r="CJU24" s="249"/>
      <c r="CJV24" s="249"/>
      <c r="CJW24" s="249"/>
      <c r="CJX24" s="249"/>
      <c r="CJY24" s="249"/>
      <c r="CJZ24" s="249"/>
      <c r="CKA24" s="249"/>
      <c r="CKB24" s="249"/>
      <c r="CKC24" s="249"/>
      <c r="CKD24" s="249"/>
      <c r="CKE24" s="249"/>
      <c r="CKF24" s="249"/>
      <c r="CKG24" s="249"/>
      <c r="CKH24" s="249"/>
      <c r="CKI24" s="249"/>
      <c r="CKJ24" s="249"/>
      <c r="CKK24" s="249"/>
      <c r="CKL24" s="249"/>
      <c r="CKM24" s="249"/>
      <c r="CKN24" s="249"/>
      <c r="CKO24" s="249"/>
      <c r="CKP24" s="249"/>
      <c r="CKQ24" s="249"/>
      <c r="CKR24" s="249"/>
      <c r="CKS24" s="249"/>
      <c r="CKT24" s="249"/>
      <c r="CKU24" s="249"/>
      <c r="CKV24" s="249"/>
      <c r="CKW24" s="249"/>
      <c r="CKX24" s="249"/>
      <c r="CKY24" s="249"/>
      <c r="CKZ24" s="249"/>
      <c r="CLA24" s="249"/>
      <c r="CLB24" s="249"/>
      <c r="CLC24" s="249"/>
      <c r="CLD24" s="249"/>
      <c r="CLE24" s="249"/>
      <c r="CLF24" s="249"/>
      <c r="CLG24" s="249"/>
      <c r="CLH24" s="249"/>
      <c r="CLI24" s="249"/>
      <c r="CLJ24" s="249"/>
      <c r="CLK24" s="249"/>
      <c r="CLL24" s="249"/>
      <c r="CLM24" s="249"/>
      <c r="CLN24" s="249"/>
      <c r="CLO24" s="249"/>
      <c r="CLP24" s="249"/>
      <c r="CLQ24" s="249"/>
      <c r="CLR24" s="249"/>
      <c r="CLS24" s="249"/>
      <c r="CLT24" s="249"/>
      <c r="CLU24" s="249"/>
      <c r="CLV24" s="249"/>
      <c r="CLW24" s="249"/>
      <c r="CLX24" s="249"/>
      <c r="CLY24" s="249"/>
      <c r="CLZ24" s="249"/>
      <c r="CMA24" s="249"/>
      <c r="CMB24" s="249"/>
      <c r="CMC24" s="249"/>
      <c r="CMD24" s="249"/>
      <c r="CME24" s="249"/>
      <c r="CMF24" s="249"/>
      <c r="CMG24" s="249"/>
      <c r="CMH24" s="249"/>
      <c r="CMI24" s="249"/>
      <c r="CMJ24" s="249"/>
      <c r="CMK24" s="249"/>
      <c r="CML24" s="249"/>
      <c r="CMM24" s="249"/>
      <c r="CMN24" s="249"/>
      <c r="CMO24" s="249"/>
      <c r="CMP24" s="249"/>
      <c r="CMQ24" s="249"/>
      <c r="CMR24" s="249"/>
      <c r="CMS24" s="249"/>
      <c r="CMT24" s="249"/>
      <c r="CMU24" s="249"/>
      <c r="CMV24" s="249"/>
      <c r="CMW24" s="249"/>
      <c r="CMX24" s="249"/>
      <c r="CMY24" s="249"/>
      <c r="CMZ24" s="249"/>
      <c r="CNA24" s="249"/>
      <c r="CNB24" s="249"/>
      <c r="CNC24" s="249"/>
      <c r="CND24" s="249"/>
      <c r="CNE24" s="249"/>
      <c r="CNF24" s="249"/>
      <c r="CNG24" s="249"/>
      <c r="CNH24" s="249"/>
      <c r="CNI24" s="249"/>
      <c r="CNJ24" s="249"/>
      <c r="CNK24" s="249"/>
      <c r="CNL24" s="249"/>
      <c r="CNM24" s="249"/>
      <c r="CNN24" s="249"/>
      <c r="CNO24" s="249"/>
      <c r="CNP24" s="249"/>
      <c r="CNQ24" s="249"/>
      <c r="CNR24" s="249"/>
      <c r="CNS24" s="249"/>
      <c r="CNT24" s="249"/>
      <c r="CNU24" s="249"/>
      <c r="CNV24" s="249"/>
      <c r="CNW24" s="249"/>
      <c r="CNX24" s="249"/>
      <c r="CNY24" s="249"/>
      <c r="CNZ24" s="249"/>
      <c r="COA24" s="249"/>
      <c r="COB24" s="249"/>
      <c r="COC24" s="249"/>
      <c r="COD24" s="249"/>
      <c r="COE24" s="249"/>
      <c r="COF24" s="249"/>
      <c r="COG24" s="249"/>
      <c r="COH24" s="249"/>
      <c r="COI24" s="249"/>
      <c r="COJ24" s="249"/>
      <c r="COK24" s="249"/>
      <c r="COL24" s="249"/>
      <c r="COM24" s="249"/>
      <c r="CON24" s="249"/>
      <c r="COO24" s="249"/>
      <c r="COP24" s="249"/>
      <c r="COQ24" s="249"/>
      <c r="COR24" s="249"/>
      <c r="COS24" s="249"/>
      <c r="COT24" s="249"/>
      <c r="COU24" s="249"/>
      <c r="COV24" s="249"/>
      <c r="COW24" s="249"/>
      <c r="COX24" s="249"/>
      <c r="COY24" s="249"/>
      <c r="COZ24" s="249"/>
      <c r="CPA24" s="249"/>
      <c r="CPB24" s="249"/>
      <c r="CPC24" s="249"/>
      <c r="CPD24" s="249"/>
      <c r="CPE24" s="249"/>
      <c r="CPF24" s="249"/>
      <c r="CPG24" s="249"/>
      <c r="CPH24" s="249"/>
      <c r="CPI24" s="249"/>
      <c r="CPJ24" s="249"/>
      <c r="CPK24" s="249"/>
      <c r="CPL24" s="249"/>
      <c r="CPM24" s="249"/>
      <c r="CPN24" s="249"/>
      <c r="CPO24" s="249"/>
      <c r="CPP24" s="249"/>
      <c r="CPQ24" s="249"/>
      <c r="CPR24" s="249"/>
      <c r="CPS24" s="249"/>
      <c r="CPT24" s="249"/>
      <c r="CPU24" s="249"/>
      <c r="CPV24" s="249"/>
      <c r="CPW24" s="249"/>
      <c r="CPX24" s="249"/>
      <c r="CPY24" s="249"/>
      <c r="CPZ24" s="249"/>
      <c r="CQA24" s="249"/>
      <c r="CQB24" s="249"/>
      <c r="CQC24" s="249"/>
      <c r="CQD24" s="249"/>
      <c r="CQE24" s="249"/>
      <c r="CQF24" s="249"/>
      <c r="CQG24" s="249"/>
      <c r="CQH24" s="249"/>
      <c r="CQI24" s="249"/>
      <c r="CQJ24" s="249"/>
      <c r="CQK24" s="249"/>
      <c r="CQL24" s="249"/>
      <c r="CQM24" s="249"/>
      <c r="CQN24" s="249"/>
      <c r="CQO24" s="249"/>
      <c r="CQP24" s="249"/>
      <c r="CQQ24" s="249"/>
      <c r="CQR24" s="249"/>
      <c r="CQS24" s="249"/>
      <c r="CQT24" s="249"/>
      <c r="CQU24" s="249"/>
      <c r="CQV24" s="249"/>
      <c r="CQW24" s="249"/>
      <c r="CQX24" s="249"/>
      <c r="CQY24" s="249"/>
      <c r="CQZ24" s="249"/>
      <c r="CRA24" s="249"/>
      <c r="CRB24" s="249"/>
      <c r="CRC24" s="249"/>
      <c r="CRD24" s="249"/>
      <c r="CRE24" s="249"/>
      <c r="CRF24" s="249"/>
      <c r="CRG24" s="249"/>
      <c r="CRH24" s="249"/>
      <c r="CRI24" s="249"/>
      <c r="CRJ24" s="249"/>
      <c r="CRK24" s="249"/>
      <c r="CRL24" s="249"/>
      <c r="CRM24" s="249"/>
      <c r="CRN24" s="249"/>
      <c r="CRO24" s="249"/>
      <c r="CRP24" s="249"/>
      <c r="CRQ24" s="249"/>
      <c r="CRR24" s="249"/>
      <c r="CRS24" s="249"/>
      <c r="CRT24" s="249"/>
      <c r="CRU24" s="249"/>
      <c r="CRV24" s="249"/>
      <c r="CRW24" s="249"/>
      <c r="CRX24" s="249"/>
      <c r="CRY24" s="249"/>
      <c r="CRZ24" s="249"/>
      <c r="CSA24" s="249"/>
      <c r="CSB24" s="249"/>
      <c r="CSC24" s="249"/>
      <c r="CSD24" s="249"/>
      <c r="CSE24" s="249"/>
      <c r="CSF24" s="249"/>
      <c r="CSG24" s="249"/>
      <c r="CSH24" s="249"/>
      <c r="CSI24" s="249"/>
      <c r="CSJ24" s="249"/>
      <c r="CSK24" s="249"/>
      <c r="CSL24" s="249"/>
      <c r="CSM24" s="249"/>
      <c r="CSN24" s="249"/>
      <c r="CSO24" s="249"/>
      <c r="CSP24" s="249"/>
      <c r="CSQ24" s="249"/>
      <c r="CSR24" s="249"/>
      <c r="CSS24" s="249"/>
      <c r="CST24" s="249"/>
      <c r="CSU24" s="249"/>
      <c r="CSV24" s="249"/>
      <c r="CSW24" s="249"/>
      <c r="CSX24" s="249"/>
      <c r="CSY24" s="249"/>
      <c r="CSZ24" s="249"/>
      <c r="CTA24" s="249"/>
      <c r="CTB24" s="249"/>
      <c r="CTC24" s="249"/>
      <c r="CTD24" s="249"/>
      <c r="CTE24" s="249"/>
      <c r="CTF24" s="249"/>
      <c r="CTG24" s="249"/>
      <c r="CTH24" s="249"/>
      <c r="CTI24" s="249"/>
      <c r="CTJ24" s="249"/>
      <c r="CTK24" s="249"/>
      <c r="CTL24" s="249"/>
      <c r="CTM24" s="249"/>
      <c r="CTN24" s="249"/>
      <c r="CTO24" s="249"/>
      <c r="CTP24" s="249"/>
      <c r="CTQ24" s="249"/>
      <c r="CTR24" s="249"/>
      <c r="CTS24" s="249"/>
      <c r="CTT24" s="249"/>
      <c r="CTU24" s="249"/>
      <c r="CTV24" s="249"/>
      <c r="CTW24" s="249"/>
      <c r="CTX24" s="249"/>
      <c r="CTY24" s="249"/>
      <c r="CTZ24" s="249"/>
      <c r="CUA24" s="249"/>
      <c r="CUB24" s="249"/>
      <c r="CUC24" s="249"/>
      <c r="CUD24" s="249"/>
      <c r="CUE24" s="249"/>
      <c r="CUF24" s="249"/>
      <c r="CUG24" s="249"/>
      <c r="CUH24" s="249"/>
      <c r="CUI24" s="249"/>
      <c r="CUJ24" s="249"/>
      <c r="CUK24" s="249"/>
      <c r="CUL24" s="249"/>
      <c r="CUM24" s="249"/>
      <c r="CUN24" s="249"/>
      <c r="CUO24" s="249"/>
      <c r="CUP24" s="249"/>
      <c r="CUQ24" s="249"/>
      <c r="CUR24" s="249"/>
      <c r="CUS24" s="249"/>
      <c r="CUT24" s="249"/>
      <c r="CUU24" s="249"/>
      <c r="CUV24" s="249"/>
      <c r="CUW24" s="249"/>
      <c r="CUX24" s="249"/>
      <c r="CUY24" s="249"/>
      <c r="CUZ24" s="249"/>
      <c r="CVA24" s="249"/>
      <c r="CVB24" s="249"/>
      <c r="CVC24" s="249"/>
      <c r="CVD24" s="249"/>
      <c r="CVE24" s="249"/>
      <c r="CVF24" s="249"/>
      <c r="CVG24" s="249"/>
      <c r="CVH24" s="249"/>
      <c r="CVI24" s="249"/>
      <c r="CVJ24" s="249"/>
      <c r="CVK24" s="249"/>
      <c r="CVL24" s="249"/>
      <c r="CVM24" s="249"/>
      <c r="CVN24" s="249"/>
      <c r="CVO24" s="249"/>
      <c r="CVP24" s="249"/>
      <c r="CVQ24" s="249"/>
      <c r="CVR24" s="249"/>
      <c r="CVS24" s="249"/>
      <c r="CVT24" s="249"/>
      <c r="CVU24" s="249"/>
      <c r="CVV24" s="249"/>
      <c r="CVW24" s="249"/>
      <c r="CVX24" s="249"/>
      <c r="CVY24" s="249"/>
      <c r="CVZ24" s="249"/>
      <c r="CWA24" s="249"/>
      <c r="CWB24" s="249"/>
      <c r="CWC24" s="249"/>
      <c r="CWD24" s="249"/>
      <c r="CWE24" s="249"/>
      <c r="CWF24" s="249"/>
      <c r="CWG24" s="249"/>
      <c r="CWH24" s="249"/>
      <c r="CWI24" s="249"/>
      <c r="CWJ24" s="249"/>
      <c r="CWK24" s="249"/>
      <c r="CWL24" s="249"/>
      <c r="CWM24" s="249"/>
      <c r="CWN24" s="249"/>
      <c r="CWO24" s="249"/>
      <c r="CWP24" s="249"/>
      <c r="CWQ24" s="249"/>
      <c r="CWR24" s="249"/>
      <c r="CWS24" s="249"/>
      <c r="CWT24" s="249"/>
      <c r="CWU24" s="249"/>
      <c r="CWV24" s="249"/>
      <c r="CWW24" s="249"/>
      <c r="CWX24" s="249"/>
      <c r="CWY24" s="249"/>
      <c r="CWZ24" s="249"/>
      <c r="CXA24" s="249"/>
      <c r="CXB24" s="249"/>
      <c r="CXC24" s="249"/>
      <c r="CXD24" s="249"/>
      <c r="CXE24" s="249"/>
      <c r="CXF24" s="249"/>
      <c r="CXG24" s="249"/>
      <c r="CXH24" s="249"/>
      <c r="CXI24" s="249"/>
      <c r="CXJ24" s="249"/>
      <c r="CXK24" s="249"/>
      <c r="CXL24" s="249"/>
      <c r="CXM24" s="249"/>
      <c r="CXN24" s="249"/>
      <c r="CXO24" s="249"/>
      <c r="CXP24" s="249"/>
      <c r="CXQ24" s="249"/>
      <c r="CXR24" s="249"/>
      <c r="CXS24" s="249"/>
      <c r="CXT24" s="249"/>
      <c r="CXU24" s="249"/>
      <c r="CXV24" s="249"/>
      <c r="CXW24" s="249"/>
      <c r="CXX24" s="249"/>
      <c r="CXY24" s="249"/>
      <c r="CXZ24" s="249"/>
      <c r="CYA24" s="249"/>
      <c r="CYB24" s="249"/>
      <c r="CYC24" s="249"/>
      <c r="CYD24" s="249"/>
      <c r="CYE24" s="249"/>
      <c r="CYF24" s="249"/>
      <c r="CYG24" s="249"/>
      <c r="CYH24" s="249"/>
      <c r="CYI24" s="249"/>
      <c r="CYJ24" s="249"/>
      <c r="CYK24" s="249"/>
      <c r="CYL24" s="249"/>
      <c r="CYM24" s="249"/>
      <c r="CYN24" s="249"/>
      <c r="CYO24" s="249"/>
      <c r="CYP24" s="249"/>
      <c r="CYQ24" s="249"/>
      <c r="CYR24" s="249"/>
      <c r="CYS24" s="249"/>
      <c r="CYT24" s="249"/>
      <c r="CYU24" s="249"/>
      <c r="CYV24" s="249"/>
      <c r="CYW24" s="249"/>
      <c r="CYX24" s="249"/>
      <c r="CYY24" s="249"/>
      <c r="CYZ24" s="249"/>
      <c r="CZA24" s="249"/>
      <c r="CZB24" s="249"/>
      <c r="CZC24" s="249"/>
      <c r="CZD24" s="249"/>
      <c r="CZE24" s="249"/>
      <c r="CZF24" s="249"/>
      <c r="CZG24" s="249"/>
      <c r="CZH24" s="249"/>
      <c r="CZI24" s="249"/>
      <c r="CZJ24" s="249"/>
      <c r="CZK24" s="249"/>
      <c r="CZL24" s="249"/>
      <c r="CZM24" s="249"/>
      <c r="CZN24" s="249"/>
      <c r="CZO24" s="249"/>
      <c r="CZP24" s="249"/>
      <c r="CZQ24" s="249"/>
      <c r="CZR24" s="249"/>
      <c r="CZS24" s="249"/>
      <c r="CZT24" s="249"/>
      <c r="CZU24" s="249"/>
      <c r="CZV24" s="249"/>
      <c r="CZW24" s="249"/>
      <c r="CZX24" s="249"/>
      <c r="CZY24" s="249"/>
      <c r="CZZ24" s="249"/>
      <c r="DAA24" s="249"/>
      <c r="DAB24" s="249"/>
      <c r="DAC24" s="249"/>
      <c r="DAD24" s="249"/>
      <c r="DAE24" s="249"/>
      <c r="DAF24" s="249"/>
      <c r="DAG24" s="249"/>
      <c r="DAH24" s="249"/>
      <c r="DAI24" s="249"/>
      <c r="DAJ24" s="249"/>
      <c r="DAK24" s="249"/>
      <c r="DAL24" s="249"/>
      <c r="DAM24" s="249"/>
      <c r="DAN24" s="249"/>
      <c r="DAO24" s="249"/>
      <c r="DAP24" s="249"/>
      <c r="DAQ24" s="249"/>
      <c r="DAR24" s="249"/>
      <c r="DAS24" s="249"/>
      <c r="DAT24" s="249"/>
      <c r="DAU24" s="249"/>
      <c r="DAV24" s="249"/>
      <c r="DAW24" s="249"/>
      <c r="DAX24" s="249"/>
      <c r="DAY24" s="249"/>
      <c r="DAZ24" s="249"/>
      <c r="DBA24" s="249"/>
      <c r="DBB24" s="249"/>
      <c r="DBC24" s="249"/>
      <c r="DBD24" s="249"/>
      <c r="DBE24" s="249"/>
      <c r="DBF24" s="249"/>
      <c r="DBG24" s="249"/>
      <c r="DBH24" s="249"/>
      <c r="DBI24" s="249"/>
      <c r="DBJ24" s="249"/>
      <c r="DBK24" s="249"/>
      <c r="DBL24" s="249"/>
      <c r="DBM24" s="249"/>
      <c r="DBN24" s="249"/>
      <c r="DBO24" s="249"/>
      <c r="DBP24" s="249"/>
      <c r="DBQ24" s="249"/>
      <c r="DBR24" s="249"/>
      <c r="DBS24" s="249"/>
      <c r="DBT24" s="249"/>
      <c r="DBU24" s="249"/>
      <c r="DBV24" s="249"/>
      <c r="DBW24" s="249"/>
      <c r="DBX24" s="249"/>
      <c r="DBY24" s="249"/>
      <c r="DBZ24" s="249"/>
      <c r="DCA24" s="249"/>
      <c r="DCB24" s="249"/>
      <c r="DCC24" s="249"/>
      <c r="DCD24" s="249"/>
      <c r="DCE24" s="249"/>
      <c r="DCF24" s="249"/>
      <c r="DCG24" s="249"/>
      <c r="DCH24" s="249"/>
      <c r="DCI24" s="249"/>
      <c r="DCJ24" s="249"/>
      <c r="DCK24" s="249"/>
      <c r="DCL24" s="249"/>
      <c r="DCM24" s="249"/>
      <c r="DCN24" s="249"/>
      <c r="DCO24" s="249"/>
      <c r="DCP24" s="249"/>
      <c r="DCQ24" s="249"/>
      <c r="DCR24" s="249"/>
      <c r="DCS24" s="249"/>
      <c r="DCT24" s="249"/>
      <c r="DCU24" s="249"/>
      <c r="DCV24" s="249"/>
      <c r="DCW24" s="249"/>
      <c r="DCX24" s="249"/>
      <c r="DCY24" s="249"/>
      <c r="DCZ24" s="249"/>
      <c r="DDA24" s="249"/>
      <c r="DDB24" s="249"/>
      <c r="DDC24" s="249"/>
      <c r="DDD24" s="249"/>
      <c r="DDE24" s="249"/>
      <c r="DDF24" s="249"/>
      <c r="DDG24" s="249"/>
      <c r="DDH24" s="249"/>
      <c r="DDI24" s="249"/>
      <c r="DDJ24" s="249"/>
      <c r="DDK24" s="249"/>
      <c r="DDL24" s="249"/>
      <c r="DDM24" s="249"/>
      <c r="DDN24" s="249"/>
      <c r="DDO24" s="249"/>
      <c r="DDP24" s="249"/>
      <c r="DDQ24" s="249"/>
      <c r="DDR24" s="249"/>
      <c r="DDS24" s="249"/>
      <c r="DDT24" s="249"/>
      <c r="DDU24" s="249"/>
      <c r="DDV24" s="249"/>
      <c r="DDW24" s="249"/>
      <c r="DDX24" s="249"/>
      <c r="DDY24" s="249"/>
      <c r="DDZ24" s="249"/>
      <c r="DEA24" s="249"/>
      <c r="DEB24" s="249"/>
      <c r="DEC24" s="249"/>
      <c r="DED24" s="249"/>
      <c r="DEE24" s="249"/>
      <c r="DEF24" s="249"/>
      <c r="DEG24" s="249"/>
      <c r="DEH24" s="249"/>
      <c r="DEI24" s="249"/>
      <c r="DEJ24" s="249"/>
      <c r="DEK24" s="249"/>
      <c r="DEL24" s="249"/>
      <c r="DEM24" s="249"/>
      <c r="DEN24" s="249"/>
      <c r="DEO24" s="249"/>
      <c r="DEP24" s="249"/>
      <c r="DEQ24" s="249"/>
      <c r="DER24" s="249"/>
      <c r="DES24" s="249"/>
      <c r="DET24" s="249"/>
      <c r="DEU24" s="249"/>
      <c r="DEV24" s="249"/>
      <c r="DEW24" s="249"/>
      <c r="DEX24" s="249"/>
      <c r="DEY24" s="249"/>
      <c r="DEZ24" s="249"/>
      <c r="DFA24" s="249"/>
      <c r="DFB24" s="249"/>
      <c r="DFC24" s="249"/>
      <c r="DFD24" s="249"/>
      <c r="DFE24" s="249"/>
      <c r="DFF24" s="249"/>
      <c r="DFG24" s="249"/>
      <c r="DFH24" s="249"/>
      <c r="DFI24" s="249"/>
      <c r="DFJ24" s="249"/>
      <c r="DFK24" s="249"/>
      <c r="DFL24" s="249"/>
      <c r="DFM24" s="249"/>
      <c r="DFN24" s="249"/>
      <c r="DFO24" s="249"/>
      <c r="DFP24" s="249"/>
      <c r="DFQ24" s="249"/>
      <c r="DFR24" s="249"/>
      <c r="DFS24" s="249"/>
      <c r="DFT24" s="249"/>
      <c r="DFU24" s="249"/>
      <c r="DFV24" s="249"/>
      <c r="DFW24" s="249"/>
      <c r="DFX24" s="249"/>
      <c r="DFY24" s="249"/>
      <c r="DFZ24" s="249"/>
      <c r="DGA24" s="249"/>
      <c r="DGB24" s="249"/>
      <c r="DGC24" s="249"/>
      <c r="DGD24" s="249"/>
      <c r="DGE24" s="249"/>
      <c r="DGF24" s="249"/>
      <c r="DGG24" s="249"/>
      <c r="DGH24" s="249"/>
      <c r="DGI24" s="249"/>
      <c r="DGJ24" s="249"/>
      <c r="DGK24" s="249"/>
      <c r="DGL24" s="249"/>
      <c r="DGM24" s="249"/>
      <c r="DGN24" s="249"/>
      <c r="DGO24" s="249"/>
      <c r="DGP24" s="249"/>
      <c r="DGQ24" s="249"/>
      <c r="DGR24" s="249"/>
      <c r="DGS24" s="249"/>
      <c r="DGT24" s="249"/>
      <c r="DGU24" s="249"/>
      <c r="DGV24" s="249"/>
      <c r="DGW24" s="249"/>
      <c r="DGX24" s="249"/>
      <c r="DGY24" s="249"/>
      <c r="DGZ24" s="249"/>
      <c r="DHA24" s="249"/>
      <c r="DHB24" s="249"/>
      <c r="DHC24" s="249"/>
      <c r="DHD24" s="249"/>
      <c r="DHE24" s="249"/>
      <c r="DHF24" s="249"/>
      <c r="DHG24" s="249"/>
      <c r="DHH24" s="249"/>
      <c r="DHI24" s="249"/>
      <c r="DHJ24" s="249"/>
      <c r="DHK24" s="249"/>
      <c r="DHL24" s="249"/>
      <c r="DHM24" s="249"/>
      <c r="DHN24" s="249"/>
      <c r="DHO24" s="249"/>
      <c r="DHP24" s="249"/>
      <c r="DHQ24" s="249"/>
      <c r="DHR24" s="249"/>
      <c r="DHS24" s="249"/>
      <c r="DHT24" s="249"/>
      <c r="DHU24" s="249"/>
      <c r="DHV24" s="249"/>
      <c r="DHW24" s="249"/>
      <c r="DHX24" s="249"/>
      <c r="DHY24" s="249"/>
      <c r="DHZ24" s="249"/>
      <c r="DIA24" s="249"/>
      <c r="DIB24" s="249"/>
      <c r="DIC24" s="249"/>
      <c r="DID24" s="249"/>
      <c r="DIE24" s="249"/>
      <c r="DIF24" s="249"/>
      <c r="DIG24" s="249"/>
      <c r="DIH24" s="249"/>
      <c r="DII24" s="249"/>
      <c r="DIJ24" s="249"/>
      <c r="DIK24" s="249"/>
      <c r="DIL24" s="249"/>
      <c r="DIM24" s="249"/>
      <c r="DIN24" s="249"/>
      <c r="DIO24" s="249"/>
      <c r="DIP24" s="249"/>
      <c r="DIQ24" s="249"/>
      <c r="DIR24" s="249"/>
      <c r="DIS24" s="249"/>
      <c r="DIT24" s="249"/>
      <c r="DIU24" s="249"/>
      <c r="DIV24" s="249"/>
      <c r="DIW24" s="249"/>
      <c r="DIX24" s="249"/>
      <c r="DIY24" s="249"/>
      <c r="DIZ24" s="249"/>
      <c r="DJA24" s="249"/>
      <c r="DJB24" s="249"/>
      <c r="DJC24" s="249"/>
      <c r="DJD24" s="249"/>
      <c r="DJE24" s="249"/>
      <c r="DJF24" s="249"/>
      <c r="DJG24" s="249"/>
      <c r="DJH24" s="249"/>
      <c r="DJI24" s="249"/>
      <c r="DJJ24" s="249"/>
      <c r="DJK24" s="249"/>
      <c r="DJL24" s="249"/>
      <c r="DJM24" s="249"/>
      <c r="DJN24" s="249"/>
      <c r="DJO24" s="249"/>
      <c r="DJP24" s="249"/>
      <c r="DJQ24" s="249"/>
      <c r="DJR24" s="249"/>
      <c r="DJS24" s="249"/>
      <c r="DJT24" s="249"/>
      <c r="DJU24" s="249"/>
      <c r="DJV24" s="249"/>
      <c r="DJW24" s="249"/>
      <c r="DJX24" s="249"/>
      <c r="DJY24" s="249"/>
      <c r="DJZ24" s="249"/>
      <c r="DKA24" s="249"/>
      <c r="DKB24" s="249"/>
      <c r="DKC24" s="249"/>
      <c r="DKD24" s="249"/>
      <c r="DKE24" s="249"/>
      <c r="DKF24" s="249"/>
      <c r="DKG24" s="249"/>
      <c r="DKH24" s="249"/>
      <c r="DKI24" s="249"/>
      <c r="DKJ24" s="249"/>
      <c r="DKK24" s="249"/>
      <c r="DKL24" s="249"/>
      <c r="DKM24" s="249"/>
      <c r="DKN24" s="249"/>
      <c r="DKO24" s="249"/>
      <c r="DKP24" s="249"/>
      <c r="DKQ24" s="249"/>
      <c r="DKR24" s="249"/>
      <c r="DKS24" s="249"/>
      <c r="DKT24" s="249"/>
      <c r="DKU24" s="249"/>
      <c r="DKV24" s="249"/>
      <c r="DKW24" s="249"/>
      <c r="DKX24" s="249"/>
      <c r="DKY24" s="249"/>
      <c r="DKZ24" s="249"/>
      <c r="DLA24" s="249"/>
      <c r="DLB24" s="249"/>
      <c r="DLC24" s="249"/>
      <c r="DLD24" s="249"/>
      <c r="DLE24" s="249"/>
      <c r="DLF24" s="249"/>
      <c r="DLG24" s="249"/>
      <c r="DLH24" s="249"/>
      <c r="DLI24" s="249"/>
      <c r="DLJ24" s="249"/>
      <c r="DLK24" s="249"/>
      <c r="DLL24" s="249"/>
      <c r="DLM24" s="249"/>
      <c r="DLN24" s="249"/>
      <c r="DLO24" s="249"/>
      <c r="DLP24" s="249"/>
      <c r="DLQ24" s="249"/>
      <c r="DLR24" s="249"/>
      <c r="DLS24" s="249"/>
      <c r="DLT24" s="249"/>
      <c r="DLU24" s="249"/>
      <c r="DLV24" s="249"/>
      <c r="DLW24" s="249"/>
      <c r="DLX24" s="249"/>
      <c r="DLY24" s="249"/>
      <c r="DLZ24" s="249"/>
      <c r="DMA24" s="249"/>
      <c r="DMB24" s="249"/>
      <c r="DMC24" s="249"/>
      <c r="DMD24" s="249"/>
      <c r="DME24" s="249"/>
      <c r="DMF24" s="249"/>
      <c r="DMG24" s="249"/>
      <c r="DMH24" s="249"/>
      <c r="DMI24" s="249"/>
      <c r="DMJ24" s="249"/>
      <c r="DMK24" s="249"/>
      <c r="DML24" s="249"/>
      <c r="DMM24" s="249"/>
      <c r="DMN24" s="249"/>
      <c r="DMO24" s="249"/>
      <c r="DMP24" s="249"/>
      <c r="DMQ24" s="249"/>
      <c r="DMR24" s="249"/>
      <c r="DMS24" s="249"/>
      <c r="DMT24" s="249"/>
      <c r="DMU24" s="249"/>
      <c r="DMV24" s="249"/>
      <c r="DMW24" s="249"/>
      <c r="DMX24" s="249"/>
      <c r="DMY24" s="249"/>
      <c r="DMZ24" s="249"/>
      <c r="DNA24" s="249"/>
      <c r="DNB24" s="249"/>
      <c r="DNC24" s="249"/>
      <c r="DND24" s="249"/>
      <c r="DNE24" s="249"/>
      <c r="DNF24" s="249"/>
      <c r="DNG24" s="249"/>
      <c r="DNH24" s="249"/>
      <c r="DNI24" s="249"/>
      <c r="DNJ24" s="249"/>
      <c r="DNK24" s="249"/>
      <c r="DNL24" s="249"/>
      <c r="DNM24" s="249"/>
      <c r="DNN24" s="249"/>
      <c r="DNO24" s="249"/>
      <c r="DNP24" s="249"/>
      <c r="DNQ24" s="249"/>
      <c r="DNR24" s="249"/>
      <c r="DNS24" s="249"/>
      <c r="DNT24" s="249"/>
      <c r="DNU24" s="249"/>
      <c r="DNV24" s="249"/>
      <c r="DNW24" s="249"/>
      <c r="DNX24" s="249"/>
      <c r="DNY24" s="249"/>
      <c r="DNZ24" s="249"/>
      <c r="DOA24" s="249"/>
      <c r="DOB24" s="249"/>
      <c r="DOC24" s="249"/>
      <c r="DOD24" s="249"/>
      <c r="DOE24" s="249"/>
      <c r="DOF24" s="249"/>
      <c r="DOG24" s="249"/>
      <c r="DOH24" s="249"/>
      <c r="DOI24" s="249"/>
      <c r="DOJ24" s="249"/>
      <c r="DOK24" s="249"/>
      <c r="DOL24" s="249"/>
      <c r="DOM24" s="249"/>
      <c r="DON24" s="249"/>
      <c r="DOO24" s="249"/>
      <c r="DOP24" s="249"/>
      <c r="DOQ24" s="249"/>
      <c r="DOR24" s="249"/>
      <c r="DOS24" s="249"/>
      <c r="DOT24" s="249"/>
      <c r="DOU24" s="249"/>
      <c r="DOV24" s="249"/>
      <c r="DOW24" s="249"/>
      <c r="DOX24" s="249"/>
      <c r="DOY24" s="249"/>
      <c r="DOZ24" s="249"/>
      <c r="DPA24" s="249"/>
      <c r="DPB24" s="249"/>
      <c r="DPC24" s="249"/>
      <c r="DPD24" s="249"/>
      <c r="DPE24" s="249"/>
      <c r="DPF24" s="249"/>
      <c r="DPG24" s="249"/>
      <c r="DPH24" s="249"/>
      <c r="DPI24" s="249"/>
      <c r="DPJ24" s="249"/>
      <c r="DPK24" s="249"/>
      <c r="DPL24" s="249"/>
      <c r="DPM24" s="249"/>
      <c r="DPN24" s="249"/>
      <c r="DPO24" s="249"/>
      <c r="DPP24" s="249"/>
      <c r="DPQ24" s="249"/>
      <c r="DPR24" s="249"/>
      <c r="DPS24" s="249"/>
      <c r="DPT24" s="249"/>
      <c r="DPU24" s="249"/>
      <c r="DPV24" s="249"/>
      <c r="DPW24" s="249"/>
      <c r="DPX24" s="249"/>
      <c r="DPY24" s="249"/>
      <c r="DPZ24" s="249"/>
      <c r="DQA24" s="249"/>
      <c r="DQB24" s="249"/>
      <c r="DQC24" s="249"/>
      <c r="DQD24" s="249"/>
      <c r="DQE24" s="249"/>
      <c r="DQF24" s="249"/>
      <c r="DQG24" s="249"/>
      <c r="DQH24" s="249"/>
      <c r="DQI24" s="249"/>
      <c r="DQJ24" s="249"/>
      <c r="DQK24" s="249"/>
      <c r="DQL24" s="249"/>
      <c r="DQM24" s="249"/>
      <c r="DQN24" s="249"/>
      <c r="DQO24" s="249"/>
      <c r="DQP24" s="249"/>
      <c r="DQQ24" s="249"/>
      <c r="DQR24" s="249"/>
      <c r="DQS24" s="249"/>
      <c r="DQT24" s="249"/>
      <c r="DQU24" s="249"/>
      <c r="DQV24" s="249"/>
      <c r="DQW24" s="249"/>
      <c r="DQX24" s="249"/>
      <c r="DQY24" s="249"/>
      <c r="DQZ24" s="249"/>
      <c r="DRA24" s="249"/>
      <c r="DRB24" s="249"/>
      <c r="DRC24" s="249"/>
      <c r="DRD24" s="249"/>
      <c r="DRE24" s="249"/>
      <c r="DRF24" s="249"/>
      <c r="DRG24" s="249"/>
      <c r="DRH24" s="249"/>
      <c r="DRI24" s="249"/>
      <c r="DRJ24" s="249"/>
      <c r="DRK24" s="249"/>
      <c r="DRL24" s="249"/>
      <c r="DRM24" s="249"/>
      <c r="DRN24" s="249"/>
      <c r="DRO24" s="249"/>
      <c r="DRP24" s="249"/>
      <c r="DRQ24" s="249"/>
      <c r="DRR24" s="249"/>
      <c r="DRS24" s="249"/>
      <c r="DRT24" s="249"/>
      <c r="DRU24" s="249"/>
      <c r="DRV24" s="249"/>
      <c r="DRW24" s="249"/>
      <c r="DRX24" s="249"/>
      <c r="DRY24" s="249"/>
      <c r="DRZ24" s="249"/>
      <c r="DSA24" s="249"/>
      <c r="DSB24" s="249"/>
      <c r="DSC24" s="249"/>
      <c r="DSD24" s="249"/>
      <c r="DSE24" s="249"/>
      <c r="DSF24" s="249"/>
      <c r="DSG24" s="249"/>
      <c r="DSH24" s="249"/>
      <c r="DSI24" s="249"/>
      <c r="DSJ24" s="249"/>
      <c r="DSK24" s="249"/>
      <c r="DSL24" s="249"/>
      <c r="DSM24" s="249"/>
      <c r="DSN24" s="249"/>
      <c r="DSO24" s="249"/>
      <c r="DSP24" s="249"/>
      <c r="DSQ24" s="249"/>
      <c r="DSR24" s="249"/>
      <c r="DSS24" s="249"/>
      <c r="DST24" s="249"/>
      <c r="DSU24" s="249"/>
      <c r="DSV24" s="249"/>
      <c r="DSW24" s="249"/>
      <c r="DSX24" s="249"/>
      <c r="DSY24" s="249"/>
      <c r="DSZ24" s="249"/>
      <c r="DTA24" s="249"/>
      <c r="DTB24" s="249"/>
      <c r="DTC24" s="249"/>
      <c r="DTD24" s="249"/>
      <c r="DTE24" s="249"/>
      <c r="DTF24" s="249"/>
      <c r="DTG24" s="249"/>
      <c r="DTH24" s="249"/>
      <c r="DTI24" s="249"/>
      <c r="DTJ24" s="249"/>
      <c r="DTK24" s="249"/>
      <c r="DTL24" s="249"/>
      <c r="DTM24" s="249"/>
      <c r="DTN24" s="249"/>
      <c r="DTO24" s="249"/>
      <c r="DTP24" s="249"/>
      <c r="DTQ24" s="249"/>
      <c r="DTR24" s="249"/>
      <c r="DTS24" s="249"/>
      <c r="DTT24" s="249"/>
      <c r="DTU24" s="249"/>
      <c r="DTV24" s="249"/>
      <c r="DTW24" s="249"/>
      <c r="DTX24" s="249"/>
      <c r="DTY24" s="249"/>
      <c r="DTZ24" s="249"/>
      <c r="DUA24" s="249"/>
      <c r="DUB24" s="249"/>
      <c r="DUC24" s="249"/>
      <c r="DUD24" s="249"/>
      <c r="DUE24" s="249"/>
      <c r="DUF24" s="249"/>
      <c r="DUG24" s="249"/>
      <c r="DUH24" s="249"/>
      <c r="DUI24" s="249"/>
      <c r="DUJ24" s="249"/>
      <c r="DUK24" s="249"/>
      <c r="DUL24" s="249"/>
      <c r="DUM24" s="249"/>
      <c r="DUN24" s="249"/>
      <c r="DUO24" s="249"/>
      <c r="DUP24" s="249"/>
      <c r="DUQ24" s="249"/>
      <c r="DUR24" s="249"/>
      <c r="DUS24" s="249"/>
      <c r="DUT24" s="249"/>
      <c r="DUU24" s="249"/>
      <c r="DUV24" s="249"/>
      <c r="DUW24" s="249"/>
      <c r="DUX24" s="249"/>
      <c r="DUY24" s="249"/>
      <c r="DUZ24" s="249"/>
      <c r="DVA24" s="249"/>
      <c r="DVB24" s="249"/>
      <c r="DVC24" s="249"/>
      <c r="DVD24" s="249"/>
      <c r="DVE24" s="249"/>
      <c r="DVF24" s="249"/>
      <c r="DVG24" s="249"/>
      <c r="DVH24" s="249"/>
      <c r="DVI24" s="249"/>
      <c r="DVJ24" s="249"/>
      <c r="DVK24" s="249"/>
      <c r="DVL24" s="249"/>
      <c r="DVM24" s="249"/>
      <c r="DVN24" s="249"/>
      <c r="DVO24" s="249"/>
      <c r="DVP24" s="249"/>
      <c r="DVQ24" s="249"/>
      <c r="DVR24" s="249"/>
      <c r="DVS24" s="249"/>
      <c r="DVT24" s="249"/>
      <c r="DVU24" s="249"/>
      <c r="DVV24" s="249"/>
      <c r="DVW24" s="249"/>
      <c r="DVX24" s="249"/>
      <c r="DVY24" s="249"/>
      <c r="DVZ24" s="249"/>
      <c r="DWA24" s="249"/>
      <c r="DWB24" s="249"/>
      <c r="DWC24" s="249"/>
      <c r="DWD24" s="249"/>
      <c r="DWE24" s="249"/>
      <c r="DWF24" s="249"/>
      <c r="DWG24" s="249"/>
      <c r="DWH24" s="249"/>
      <c r="DWI24" s="249"/>
      <c r="DWJ24" s="249"/>
      <c r="DWK24" s="249"/>
      <c r="DWL24" s="249"/>
      <c r="DWM24" s="249"/>
      <c r="DWN24" s="249"/>
      <c r="DWO24" s="249"/>
      <c r="DWP24" s="249"/>
      <c r="DWQ24" s="249"/>
      <c r="DWR24" s="249"/>
      <c r="DWS24" s="249"/>
      <c r="DWT24" s="249"/>
      <c r="DWU24" s="249"/>
      <c r="DWV24" s="249"/>
      <c r="DWW24" s="249"/>
      <c r="DWX24" s="249"/>
      <c r="DWY24" s="249"/>
      <c r="DWZ24" s="249"/>
      <c r="DXA24" s="249"/>
      <c r="DXB24" s="249"/>
      <c r="DXC24" s="249"/>
      <c r="DXD24" s="249"/>
      <c r="DXE24" s="249"/>
      <c r="DXF24" s="249"/>
      <c r="DXG24" s="249"/>
      <c r="DXH24" s="249"/>
      <c r="DXI24" s="249"/>
      <c r="DXJ24" s="249"/>
      <c r="DXK24" s="249"/>
      <c r="DXL24" s="249"/>
      <c r="DXM24" s="249"/>
      <c r="DXN24" s="249"/>
      <c r="DXO24" s="249"/>
      <c r="DXP24" s="249"/>
      <c r="DXQ24" s="249"/>
      <c r="DXR24" s="249"/>
      <c r="DXS24" s="249"/>
      <c r="DXT24" s="249"/>
      <c r="DXU24" s="249"/>
      <c r="DXV24" s="249"/>
      <c r="DXW24" s="249"/>
      <c r="DXX24" s="249"/>
      <c r="DXY24" s="249"/>
      <c r="DXZ24" s="249"/>
      <c r="DYA24" s="249"/>
      <c r="DYB24" s="249"/>
      <c r="DYC24" s="249"/>
      <c r="DYD24" s="249"/>
      <c r="DYE24" s="249"/>
      <c r="DYF24" s="249"/>
      <c r="DYG24" s="249"/>
      <c r="DYH24" s="249"/>
      <c r="DYI24" s="249"/>
      <c r="DYJ24" s="249"/>
      <c r="DYK24" s="249"/>
      <c r="DYL24" s="249"/>
      <c r="DYM24" s="249"/>
      <c r="DYN24" s="249"/>
      <c r="DYO24" s="249"/>
      <c r="DYP24" s="249"/>
      <c r="DYQ24" s="249"/>
      <c r="DYR24" s="249"/>
      <c r="DYS24" s="249"/>
      <c r="DYT24" s="249"/>
      <c r="DYU24" s="249"/>
      <c r="DYV24" s="249"/>
      <c r="DYW24" s="249"/>
      <c r="DYX24" s="249"/>
      <c r="DYY24" s="249"/>
      <c r="DYZ24" s="249"/>
      <c r="DZA24" s="249"/>
      <c r="DZB24" s="249"/>
      <c r="DZC24" s="249"/>
      <c r="DZD24" s="249"/>
      <c r="DZE24" s="249"/>
      <c r="DZF24" s="249"/>
      <c r="DZG24" s="249"/>
      <c r="DZH24" s="249"/>
      <c r="DZI24" s="249"/>
      <c r="DZJ24" s="249"/>
      <c r="DZK24" s="249"/>
      <c r="DZL24" s="249"/>
      <c r="DZM24" s="249"/>
      <c r="DZN24" s="249"/>
      <c r="DZO24" s="249"/>
      <c r="DZP24" s="249"/>
      <c r="DZQ24" s="249"/>
      <c r="DZR24" s="249"/>
      <c r="DZS24" s="249"/>
      <c r="DZT24" s="249"/>
      <c r="DZU24" s="249"/>
      <c r="DZV24" s="249"/>
      <c r="DZW24" s="249"/>
      <c r="DZX24" s="249"/>
      <c r="DZY24" s="249"/>
      <c r="DZZ24" s="249"/>
      <c r="EAA24" s="249"/>
      <c r="EAB24" s="249"/>
      <c r="EAC24" s="249"/>
      <c r="EAD24" s="249"/>
      <c r="EAE24" s="249"/>
      <c r="EAF24" s="249"/>
      <c r="EAG24" s="249"/>
      <c r="EAH24" s="249"/>
      <c r="EAI24" s="249"/>
      <c r="EAJ24" s="249"/>
      <c r="EAK24" s="249"/>
      <c r="EAL24" s="249"/>
      <c r="EAM24" s="249"/>
      <c r="EAN24" s="249"/>
      <c r="EAO24" s="249"/>
      <c r="EAP24" s="249"/>
      <c r="EAQ24" s="249"/>
      <c r="EAR24" s="249"/>
      <c r="EAS24" s="249"/>
      <c r="EAT24" s="249"/>
      <c r="EAU24" s="249"/>
      <c r="EAV24" s="249"/>
      <c r="EAW24" s="249"/>
      <c r="EAX24" s="249"/>
      <c r="EAY24" s="249"/>
      <c r="EAZ24" s="249"/>
      <c r="EBA24" s="249"/>
      <c r="EBB24" s="249"/>
      <c r="EBC24" s="249"/>
      <c r="EBD24" s="249"/>
      <c r="EBE24" s="249"/>
      <c r="EBF24" s="249"/>
      <c r="EBG24" s="249"/>
      <c r="EBH24" s="249"/>
      <c r="EBI24" s="249"/>
      <c r="EBJ24" s="249"/>
      <c r="EBK24" s="249"/>
      <c r="EBL24" s="249"/>
      <c r="EBM24" s="249"/>
      <c r="EBN24" s="249"/>
      <c r="EBO24" s="249"/>
      <c r="EBP24" s="249"/>
      <c r="EBQ24" s="249"/>
      <c r="EBR24" s="249"/>
      <c r="EBS24" s="249"/>
      <c r="EBT24" s="249"/>
      <c r="EBU24" s="249"/>
      <c r="EBV24" s="249"/>
      <c r="EBW24" s="249"/>
      <c r="EBX24" s="249"/>
      <c r="EBY24" s="249"/>
      <c r="EBZ24" s="249"/>
      <c r="ECA24" s="249"/>
      <c r="ECB24" s="249"/>
      <c r="ECC24" s="249"/>
      <c r="ECD24" s="249"/>
      <c r="ECE24" s="249"/>
      <c r="ECF24" s="249"/>
      <c r="ECG24" s="249"/>
      <c r="ECH24" s="249"/>
      <c r="ECI24" s="249"/>
      <c r="ECJ24" s="249"/>
      <c r="ECK24" s="249"/>
      <c r="ECL24" s="249"/>
      <c r="ECM24" s="249"/>
      <c r="ECN24" s="249"/>
      <c r="ECO24" s="249"/>
      <c r="ECP24" s="249"/>
      <c r="ECQ24" s="249"/>
      <c r="ECR24" s="249"/>
      <c r="ECS24" s="249"/>
      <c r="ECT24" s="249"/>
      <c r="ECU24" s="249"/>
      <c r="ECV24" s="249"/>
      <c r="ECW24" s="249"/>
      <c r="ECX24" s="249"/>
      <c r="ECY24" s="249"/>
      <c r="ECZ24" s="249"/>
      <c r="EDA24" s="249"/>
      <c r="EDB24" s="249"/>
      <c r="EDC24" s="249"/>
      <c r="EDD24" s="249"/>
      <c r="EDE24" s="249"/>
      <c r="EDF24" s="249"/>
      <c r="EDG24" s="249"/>
      <c r="EDH24" s="249"/>
      <c r="EDI24" s="249"/>
      <c r="EDJ24" s="249"/>
      <c r="EDK24" s="249"/>
      <c r="EDL24" s="249"/>
      <c r="EDM24" s="249"/>
      <c r="EDN24" s="249"/>
      <c r="EDO24" s="249"/>
      <c r="EDP24" s="249"/>
      <c r="EDQ24" s="249"/>
      <c r="EDR24" s="249"/>
      <c r="EDS24" s="249"/>
      <c r="EDT24" s="249"/>
      <c r="EDU24" s="249"/>
      <c r="EDV24" s="249"/>
      <c r="EDW24" s="249"/>
      <c r="EDX24" s="249"/>
      <c r="EDY24" s="249"/>
      <c r="EDZ24" s="249"/>
      <c r="EEA24" s="249"/>
      <c r="EEB24" s="249"/>
      <c r="EEC24" s="249"/>
      <c r="EED24" s="249"/>
      <c r="EEE24" s="249"/>
      <c r="EEF24" s="249"/>
      <c r="EEG24" s="249"/>
      <c r="EEH24" s="249"/>
      <c r="EEI24" s="249"/>
      <c r="EEJ24" s="249"/>
      <c r="EEK24" s="249"/>
      <c r="EEL24" s="249"/>
      <c r="EEM24" s="249"/>
      <c r="EEN24" s="249"/>
      <c r="EEO24" s="249"/>
      <c r="EEP24" s="249"/>
      <c r="EEQ24" s="249"/>
      <c r="EER24" s="249"/>
      <c r="EES24" s="249"/>
      <c r="EET24" s="249"/>
      <c r="EEU24" s="249"/>
      <c r="EEV24" s="249"/>
      <c r="EEW24" s="249"/>
      <c r="EEX24" s="249"/>
      <c r="EEY24" s="249"/>
      <c r="EEZ24" s="249"/>
      <c r="EFA24" s="249"/>
      <c r="EFB24" s="249"/>
      <c r="EFC24" s="249"/>
      <c r="EFD24" s="249"/>
      <c r="EFE24" s="249"/>
      <c r="EFF24" s="249"/>
      <c r="EFG24" s="249"/>
      <c r="EFH24" s="249"/>
      <c r="EFI24" s="249"/>
      <c r="EFJ24" s="249"/>
      <c r="EFK24" s="249"/>
      <c r="EFL24" s="249"/>
      <c r="EFM24" s="249"/>
      <c r="EFN24" s="249"/>
      <c r="EFO24" s="249"/>
      <c r="EFP24" s="249"/>
      <c r="EFQ24" s="249"/>
      <c r="EFR24" s="249"/>
      <c r="EFS24" s="249"/>
      <c r="EFT24" s="249"/>
      <c r="EFU24" s="249"/>
      <c r="EFV24" s="249"/>
      <c r="EFW24" s="249"/>
      <c r="EFX24" s="249"/>
      <c r="EFY24" s="249"/>
      <c r="EFZ24" s="249"/>
      <c r="EGA24" s="249"/>
      <c r="EGB24" s="249"/>
      <c r="EGC24" s="249"/>
      <c r="EGD24" s="249"/>
      <c r="EGE24" s="249"/>
      <c r="EGF24" s="249"/>
      <c r="EGG24" s="249"/>
      <c r="EGH24" s="249"/>
      <c r="EGI24" s="249"/>
      <c r="EGJ24" s="249"/>
      <c r="EGK24" s="249"/>
      <c r="EGL24" s="249"/>
      <c r="EGM24" s="249"/>
      <c r="EGN24" s="249"/>
      <c r="EGO24" s="249"/>
      <c r="EGP24" s="249"/>
      <c r="EGQ24" s="249"/>
      <c r="EGR24" s="249"/>
      <c r="EGS24" s="249"/>
      <c r="EGT24" s="249"/>
      <c r="EGU24" s="249"/>
      <c r="EGV24" s="249"/>
      <c r="EGW24" s="249"/>
      <c r="EGX24" s="249"/>
      <c r="EGY24" s="249"/>
      <c r="EGZ24" s="249"/>
      <c r="EHA24" s="249"/>
      <c r="EHB24" s="249"/>
      <c r="EHC24" s="249"/>
      <c r="EHD24" s="249"/>
      <c r="EHE24" s="249"/>
      <c r="EHF24" s="249"/>
      <c r="EHG24" s="249"/>
      <c r="EHH24" s="249"/>
      <c r="EHI24" s="249"/>
      <c r="EHJ24" s="249"/>
      <c r="EHK24" s="249"/>
      <c r="EHL24" s="249"/>
      <c r="EHM24" s="249"/>
      <c r="EHN24" s="249"/>
      <c r="EHO24" s="249"/>
      <c r="EHP24" s="249"/>
      <c r="EHQ24" s="249"/>
      <c r="EHR24" s="249"/>
      <c r="EHS24" s="249"/>
      <c r="EHT24" s="249"/>
      <c r="EHU24" s="249"/>
      <c r="EHV24" s="249"/>
      <c r="EHW24" s="249"/>
      <c r="EHX24" s="249"/>
      <c r="EHY24" s="249"/>
      <c r="EHZ24" s="249"/>
      <c r="EIA24" s="249"/>
      <c r="EIB24" s="249"/>
      <c r="EIC24" s="249"/>
      <c r="EID24" s="249"/>
      <c r="EIE24" s="249"/>
      <c r="EIF24" s="249"/>
      <c r="EIG24" s="249"/>
      <c r="EIH24" s="249"/>
      <c r="EII24" s="249"/>
      <c r="EIJ24" s="249"/>
      <c r="EIK24" s="249"/>
      <c r="EIL24" s="249"/>
      <c r="EIM24" s="249"/>
      <c r="EIN24" s="249"/>
      <c r="EIO24" s="249"/>
      <c r="EIP24" s="249"/>
      <c r="EIQ24" s="249"/>
      <c r="EIR24" s="249"/>
      <c r="EIS24" s="249"/>
      <c r="EIT24" s="249"/>
      <c r="EIU24" s="249"/>
      <c r="EIV24" s="249"/>
      <c r="EIW24" s="249"/>
      <c r="EIX24" s="249"/>
      <c r="EIY24" s="249"/>
      <c r="EIZ24" s="249"/>
      <c r="EJA24" s="249"/>
      <c r="EJB24" s="249"/>
      <c r="EJC24" s="249"/>
      <c r="EJD24" s="249"/>
      <c r="EJE24" s="249"/>
      <c r="EJF24" s="249"/>
      <c r="EJG24" s="249"/>
      <c r="EJH24" s="249"/>
      <c r="EJI24" s="249"/>
      <c r="EJJ24" s="249"/>
      <c r="EJK24" s="249"/>
      <c r="EJL24" s="249"/>
      <c r="EJM24" s="249"/>
      <c r="EJN24" s="249"/>
      <c r="EJO24" s="249"/>
      <c r="EJP24" s="249"/>
      <c r="EJQ24" s="249"/>
      <c r="EJR24" s="249"/>
      <c r="EJS24" s="249"/>
      <c r="EJT24" s="249"/>
      <c r="EJU24" s="249"/>
      <c r="EJV24" s="249"/>
      <c r="EJW24" s="249"/>
      <c r="EJX24" s="249"/>
      <c r="EJY24" s="249"/>
      <c r="EJZ24" s="249"/>
      <c r="EKA24" s="249"/>
      <c r="EKB24" s="249"/>
      <c r="EKC24" s="249"/>
      <c r="EKD24" s="249"/>
      <c r="EKE24" s="249"/>
      <c r="EKF24" s="249"/>
      <c r="EKG24" s="249"/>
      <c r="EKH24" s="249"/>
      <c r="EKI24" s="249"/>
      <c r="EKJ24" s="249"/>
      <c r="EKK24" s="249"/>
      <c r="EKL24" s="249"/>
      <c r="EKM24" s="249"/>
      <c r="EKN24" s="249"/>
      <c r="EKO24" s="249"/>
      <c r="EKP24" s="249"/>
      <c r="EKQ24" s="249"/>
      <c r="EKR24" s="249"/>
      <c r="EKS24" s="249"/>
      <c r="EKT24" s="249"/>
      <c r="EKU24" s="249"/>
      <c r="EKV24" s="249"/>
      <c r="EKW24" s="249"/>
      <c r="EKX24" s="249"/>
      <c r="EKY24" s="249"/>
      <c r="EKZ24" s="249"/>
      <c r="ELA24" s="249"/>
      <c r="ELB24" s="249"/>
      <c r="ELC24" s="249"/>
      <c r="ELD24" s="249"/>
      <c r="ELE24" s="249"/>
      <c r="ELF24" s="249"/>
      <c r="ELG24" s="249"/>
      <c r="ELH24" s="249"/>
      <c r="ELI24" s="249"/>
      <c r="ELJ24" s="249"/>
      <c r="ELK24" s="249"/>
      <c r="ELL24" s="249"/>
      <c r="ELM24" s="249"/>
      <c r="ELN24" s="249"/>
      <c r="ELO24" s="249"/>
      <c r="ELP24" s="249"/>
      <c r="ELQ24" s="249"/>
      <c r="ELR24" s="249"/>
      <c r="ELS24" s="249"/>
      <c r="ELT24" s="249"/>
      <c r="ELU24" s="249"/>
      <c r="ELV24" s="249"/>
      <c r="ELW24" s="249"/>
      <c r="ELX24" s="249"/>
      <c r="ELY24" s="249"/>
      <c r="ELZ24" s="249"/>
      <c r="EMA24" s="249"/>
      <c r="EMB24" s="249"/>
      <c r="EMC24" s="249"/>
      <c r="EMD24" s="249"/>
      <c r="EME24" s="249"/>
      <c r="EMF24" s="249"/>
      <c r="EMG24" s="249"/>
      <c r="EMH24" s="249"/>
      <c r="EMI24" s="249"/>
      <c r="EMJ24" s="249"/>
      <c r="EMK24" s="249"/>
      <c r="EML24" s="249"/>
      <c r="EMM24" s="249"/>
      <c r="EMN24" s="249"/>
      <c r="EMO24" s="249"/>
      <c r="EMP24" s="249"/>
      <c r="EMQ24" s="249"/>
      <c r="EMR24" s="249"/>
      <c r="EMS24" s="249"/>
      <c r="EMT24" s="249"/>
      <c r="EMU24" s="249"/>
      <c r="EMV24" s="249"/>
      <c r="EMW24" s="249"/>
      <c r="EMX24" s="249"/>
      <c r="EMY24" s="249"/>
      <c r="EMZ24" s="249"/>
      <c r="ENA24" s="249"/>
      <c r="ENB24" s="249"/>
      <c r="ENC24" s="249"/>
      <c r="END24" s="249"/>
      <c r="ENE24" s="249"/>
      <c r="ENF24" s="249"/>
      <c r="ENG24" s="249"/>
      <c r="ENH24" s="249"/>
      <c r="ENI24" s="249"/>
      <c r="ENJ24" s="249"/>
      <c r="ENK24" s="249"/>
      <c r="ENL24" s="249"/>
      <c r="ENM24" s="249"/>
      <c r="ENN24" s="249"/>
      <c r="ENO24" s="249"/>
      <c r="ENP24" s="249"/>
      <c r="ENQ24" s="249"/>
      <c r="ENR24" s="249"/>
      <c r="ENS24" s="249"/>
      <c r="ENT24" s="249"/>
      <c r="ENU24" s="249"/>
      <c r="ENV24" s="249"/>
      <c r="ENW24" s="249"/>
      <c r="ENX24" s="249"/>
      <c r="ENY24" s="249"/>
      <c r="ENZ24" s="249"/>
      <c r="EOA24" s="249"/>
      <c r="EOB24" s="249"/>
      <c r="EOC24" s="249"/>
      <c r="EOD24" s="249"/>
      <c r="EOE24" s="249"/>
      <c r="EOF24" s="249"/>
      <c r="EOG24" s="249"/>
      <c r="EOH24" s="249"/>
      <c r="EOI24" s="249"/>
      <c r="EOJ24" s="249"/>
      <c r="EOK24" s="249"/>
      <c r="EOL24" s="249"/>
      <c r="EOM24" s="249"/>
      <c r="EON24" s="249"/>
      <c r="EOO24" s="249"/>
      <c r="EOP24" s="249"/>
      <c r="EOQ24" s="249"/>
      <c r="EOR24" s="249"/>
      <c r="EOS24" s="249"/>
      <c r="EOT24" s="249"/>
      <c r="EOU24" s="249"/>
      <c r="EOV24" s="249"/>
      <c r="EOW24" s="249"/>
      <c r="EOX24" s="249"/>
      <c r="EOY24" s="249"/>
      <c r="EOZ24" s="249"/>
      <c r="EPA24" s="249"/>
      <c r="EPB24" s="249"/>
      <c r="EPC24" s="249"/>
      <c r="EPD24" s="249"/>
      <c r="EPE24" s="249"/>
      <c r="EPF24" s="249"/>
      <c r="EPG24" s="249"/>
      <c r="EPH24" s="249"/>
      <c r="EPI24" s="249"/>
      <c r="EPJ24" s="249"/>
      <c r="EPK24" s="249"/>
      <c r="EPL24" s="249"/>
      <c r="EPM24" s="249"/>
      <c r="EPN24" s="249"/>
      <c r="EPO24" s="249"/>
      <c r="EPP24" s="249"/>
      <c r="EPQ24" s="249"/>
      <c r="EPR24" s="249"/>
      <c r="EPS24" s="249"/>
      <c r="EPT24" s="249"/>
      <c r="EPU24" s="249"/>
      <c r="EPV24" s="249"/>
      <c r="EPW24" s="249"/>
      <c r="EPX24" s="249"/>
      <c r="EPY24" s="249"/>
      <c r="EPZ24" s="249"/>
      <c r="EQA24" s="249"/>
      <c r="EQB24" s="249"/>
      <c r="EQC24" s="249"/>
      <c r="EQD24" s="249"/>
      <c r="EQE24" s="249"/>
      <c r="EQF24" s="249"/>
      <c r="EQG24" s="249"/>
      <c r="EQH24" s="249"/>
      <c r="EQI24" s="249"/>
      <c r="EQJ24" s="249"/>
      <c r="EQK24" s="249"/>
      <c r="EQL24" s="249"/>
      <c r="EQM24" s="249"/>
      <c r="EQN24" s="249"/>
      <c r="EQO24" s="249"/>
      <c r="EQP24" s="249"/>
      <c r="EQQ24" s="249"/>
      <c r="EQR24" s="249"/>
      <c r="EQS24" s="249"/>
      <c r="EQT24" s="249"/>
      <c r="EQU24" s="249"/>
      <c r="EQV24" s="249"/>
      <c r="EQW24" s="249"/>
      <c r="EQX24" s="249"/>
      <c r="EQY24" s="249"/>
      <c r="EQZ24" s="249"/>
      <c r="ERA24" s="249"/>
      <c r="ERB24" s="249"/>
      <c r="ERC24" s="249"/>
      <c r="ERD24" s="249"/>
      <c r="ERE24" s="249"/>
      <c r="ERF24" s="249"/>
      <c r="ERG24" s="249"/>
      <c r="ERH24" s="249"/>
      <c r="ERI24" s="249"/>
      <c r="ERJ24" s="249"/>
      <c r="ERK24" s="249"/>
      <c r="ERL24" s="249"/>
      <c r="ERM24" s="249"/>
      <c r="ERN24" s="249"/>
      <c r="ERO24" s="249"/>
      <c r="ERP24" s="249"/>
      <c r="ERQ24" s="249"/>
      <c r="ERR24" s="249"/>
      <c r="ERS24" s="249"/>
      <c r="ERT24" s="249"/>
      <c r="ERU24" s="249"/>
      <c r="ERV24" s="249"/>
      <c r="ERW24" s="249"/>
      <c r="ERX24" s="249"/>
      <c r="ERY24" s="249"/>
      <c r="ERZ24" s="249"/>
      <c r="ESA24" s="249"/>
      <c r="ESB24" s="249"/>
      <c r="ESC24" s="249"/>
      <c r="ESD24" s="249"/>
      <c r="ESE24" s="249"/>
      <c r="ESF24" s="249"/>
      <c r="ESG24" s="249"/>
      <c r="ESH24" s="249"/>
      <c r="ESI24" s="249"/>
      <c r="ESJ24" s="249"/>
      <c r="ESK24" s="249"/>
      <c r="ESL24" s="249"/>
      <c r="ESM24" s="249"/>
      <c r="ESN24" s="249"/>
      <c r="ESO24" s="249"/>
      <c r="ESP24" s="249"/>
      <c r="ESQ24" s="249"/>
      <c r="ESR24" s="249"/>
      <c r="ESS24" s="249"/>
      <c r="EST24" s="249"/>
      <c r="ESU24" s="249"/>
      <c r="ESV24" s="249"/>
      <c r="ESW24" s="249"/>
      <c r="ESX24" s="249"/>
      <c r="ESY24" s="249"/>
      <c r="ESZ24" s="249"/>
      <c r="ETA24" s="249"/>
      <c r="ETB24" s="249"/>
      <c r="ETC24" s="249"/>
      <c r="ETD24" s="249"/>
      <c r="ETE24" s="249"/>
      <c r="ETF24" s="249"/>
      <c r="ETG24" s="249"/>
      <c r="ETH24" s="249"/>
      <c r="ETI24" s="249"/>
      <c r="ETJ24" s="249"/>
      <c r="ETK24" s="249"/>
      <c r="ETL24" s="249"/>
      <c r="ETM24" s="249"/>
      <c r="ETN24" s="249"/>
      <c r="ETO24" s="249"/>
      <c r="ETP24" s="249"/>
      <c r="ETQ24" s="249"/>
      <c r="ETR24" s="249"/>
      <c r="ETS24" s="249"/>
      <c r="ETT24" s="249"/>
      <c r="ETU24" s="249"/>
      <c r="ETV24" s="249"/>
      <c r="ETW24" s="249"/>
      <c r="ETX24" s="249"/>
      <c r="ETY24" s="249"/>
      <c r="ETZ24" s="249"/>
      <c r="EUA24" s="249"/>
      <c r="EUB24" s="249"/>
      <c r="EUC24" s="249"/>
      <c r="EUD24" s="249"/>
      <c r="EUE24" s="249"/>
      <c r="EUF24" s="249"/>
      <c r="EUG24" s="249"/>
      <c r="EUH24" s="249"/>
      <c r="EUI24" s="249"/>
      <c r="EUJ24" s="249"/>
      <c r="EUK24" s="249"/>
      <c r="EUL24" s="249"/>
      <c r="EUM24" s="249"/>
      <c r="EUN24" s="249"/>
      <c r="EUO24" s="249"/>
      <c r="EUP24" s="249"/>
      <c r="EUQ24" s="249"/>
      <c r="EUR24" s="249"/>
      <c r="EUS24" s="249"/>
      <c r="EUT24" s="249"/>
      <c r="EUU24" s="249"/>
      <c r="EUV24" s="249"/>
      <c r="EUW24" s="249"/>
      <c r="EUX24" s="249"/>
      <c r="EUY24" s="249"/>
      <c r="EUZ24" s="249"/>
      <c r="EVA24" s="249"/>
      <c r="EVB24" s="249"/>
      <c r="EVC24" s="249"/>
      <c r="EVD24" s="249"/>
      <c r="EVE24" s="249"/>
      <c r="EVF24" s="249"/>
      <c r="EVG24" s="249"/>
      <c r="EVH24" s="249"/>
      <c r="EVI24" s="249"/>
      <c r="EVJ24" s="249"/>
      <c r="EVK24" s="249"/>
      <c r="EVL24" s="249"/>
      <c r="EVM24" s="249"/>
      <c r="EVN24" s="249"/>
      <c r="EVO24" s="249"/>
      <c r="EVP24" s="249"/>
      <c r="EVQ24" s="249"/>
      <c r="EVR24" s="249"/>
      <c r="EVS24" s="249"/>
      <c r="EVT24" s="249"/>
      <c r="EVU24" s="249"/>
      <c r="EVV24" s="249"/>
      <c r="EVW24" s="249"/>
      <c r="EVX24" s="249"/>
      <c r="EVY24" s="249"/>
      <c r="EVZ24" s="249"/>
      <c r="EWA24" s="249"/>
      <c r="EWB24" s="249"/>
      <c r="EWC24" s="249"/>
      <c r="EWD24" s="249"/>
      <c r="EWE24" s="249"/>
      <c r="EWF24" s="249"/>
      <c r="EWG24" s="249"/>
      <c r="EWH24" s="249"/>
      <c r="EWI24" s="249"/>
      <c r="EWJ24" s="249"/>
      <c r="EWK24" s="249"/>
      <c r="EWL24" s="249"/>
      <c r="EWM24" s="249"/>
      <c r="EWN24" s="249"/>
      <c r="EWO24" s="249"/>
      <c r="EWP24" s="249"/>
      <c r="EWQ24" s="249"/>
      <c r="EWR24" s="249"/>
      <c r="EWS24" s="249"/>
      <c r="EWT24" s="249"/>
      <c r="EWU24" s="249"/>
      <c r="EWV24" s="249"/>
      <c r="EWW24" s="249"/>
      <c r="EWX24" s="249"/>
      <c r="EWY24" s="249"/>
      <c r="EWZ24" s="249"/>
      <c r="EXA24" s="249"/>
      <c r="EXB24" s="249"/>
      <c r="EXC24" s="249"/>
      <c r="EXD24" s="249"/>
      <c r="EXE24" s="249"/>
      <c r="EXF24" s="249"/>
      <c r="EXG24" s="249"/>
      <c r="EXH24" s="249"/>
      <c r="EXI24" s="249"/>
      <c r="EXJ24" s="249"/>
      <c r="EXK24" s="249"/>
      <c r="EXL24" s="249"/>
      <c r="EXM24" s="249"/>
      <c r="EXN24" s="249"/>
      <c r="EXO24" s="249"/>
      <c r="EXP24" s="249"/>
      <c r="EXQ24" s="249"/>
      <c r="EXR24" s="249"/>
      <c r="EXS24" s="249"/>
      <c r="EXT24" s="249"/>
      <c r="EXU24" s="249"/>
      <c r="EXV24" s="249"/>
      <c r="EXW24" s="249"/>
      <c r="EXX24" s="249"/>
      <c r="EXY24" s="249"/>
      <c r="EXZ24" s="249"/>
      <c r="EYA24" s="249"/>
      <c r="EYB24" s="249"/>
      <c r="EYC24" s="249"/>
      <c r="EYD24" s="249"/>
      <c r="EYE24" s="249"/>
      <c r="EYF24" s="249"/>
      <c r="EYG24" s="249"/>
      <c r="EYH24" s="249"/>
      <c r="EYI24" s="249"/>
      <c r="EYJ24" s="249"/>
      <c r="EYK24" s="249"/>
      <c r="EYL24" s="249"/>
      <c r="EYM24" s="249"/>
      <c r="EYN24" s="249"/>
      <c r="EYO24" s="249"/>
      <c r="EYP24" s="249"/>
      <c r="EYQ24" s="249"/>
      <c r="EYR24" s="249"/>
      <c r="EYS24" s="249"/>
      <c r="EYT24" s="249"/>
      <c r="EYU24" s="249"/>
      <c r="EYV24" s="249"/>
      <c r="EYW24" s="249"/>
      <c r="EYX24" s="249"/>
      <c r="EYY24" s="249"/>
      <c r="EYZ24" s="249"/>
      <c r="EZA24" s="249"/>
      <c r="EZB24" s="249"/>
      <c r="EZC24" s="249"/>
      <c r="EZD24" s="249"/>
      <c r="EZE24" s="249"/>
      <c r="EZF24" s="249"/>
      <c r="EZG24" s="249"/>
      <c r="EZH24" s="249"/>
      <c r="EZI24" s="249"/>
      <c r="EZJ24" s="249"/>
      <c r="EZK24" s="249"/>
      <c r="EZL24" s="249"/>
      <c r="EZM24" s="249"/>
      <c r="EZN24" s="249"/>
      <c r="EZO24" s="249"/>
      <c r="EZP24" s="249"/>
      <c r="EZQ24" s="249"/>
      <c r="EZR24" s="249"/>
      <c r="EZS24" s="249"/>
      <c r="EZT24" s="249"/>
      <c r="EZU24" s="249"/>
      <c r="EZV24" s="249"/>
      <c r="EZW24" s="249"/>
      <c r="EZX24" s="249"/>
      <c r="EZY24" s="249"/>
      <c r="EZZ24" s="249"/>
      <c r="FAA24" s="249"/>
      <c r="FAB24" s="249"/>
      <c r="FAC24" s="249"/>
      <c r="FAD24" s="249"/>
      <c r="FAE24" s="249"/>
      <c r="FAF24" s="249"/>
      <c r="FAG24" s="249"/>
      <c r="FAH24" s="249"/>
      <c r="FAI24" s="249"/>
      <c r="FAJ24" s="249"/>
      <c r="FAK24" s="249"/>
      <c r="FAL24" s="249"/>
      <c r="FAM24" s="249"/>
      <c r="FAN24" s="249"/>
      <c r="FAO24" s="249"/>
      <c r="FAP24" s="249"/>
      <c r="FAQ24" s="249"/>
      <c r="FAR24" s="249"/>
      <c r="FAS24" s="249"/>
      <c r="FAT24" s="249"/>
      <c r="FAU24" s="249"/>
      <c r="FAV24" s="249"/>
      <c r="FAW24" s="249"/>
      <c r="FAX24" s="249"/>
      <c r="FAY24" s="249"/>
      <c r="FAZ24" s="249"/>
      <c r="FBA24" s="249"/>
      <c r="FBB24" s="249"/>
      <c r="FBC24" s="249"/>
      <c r="FBD24" s="249"/>
      <c r="FBE24" s="249"/>
      <c r="FBF24" s="249"/>
      <c r="FBG24" s="249"/>
      <c r="FBH24" s="249"/>
      <c r="FBI24" s="249"/>
      <c r="FBJ24" s="249"/>
      <c r="FBK24" s="249"/>
      <c r="FBL24" s="249"/>
      <c r="FBM24" s="249"/>
      <c r="FBN24" s="249"/>
      <c r="FBO24" s="249"/>
      <c r="FBP24" s="249"/>
      <c r="FBQ24" s="249"/>
      <c r="FBR24" s="249"/>
      <c r="FBS24" s="249"/>
      <c r="FBT24" s="249"/>
      <c r="FBU24" s="249"/>
      <c r="FBV24" s="249"/>
      <c r="FBW24" s="249"/>
      <c r="FBX24" s="249"/>
      <c r="FBY24" s="249"/>
      <c r="FBZ24" s="249"/>
      <c r="FCA24" s="249"/>
      <c r="FCB24" s="249"/>
      <c r="FCC24" s="249"/>
      <c r="FCD24" s="249"/>
      <c r="FCE24" s="249"/>
      <c r="FCF24" s="249"/>
      <c r="FCG24" s="249"/>
      <c r="FCH24" s="249"/>
      <c r="FCI24" s="249"/>
      <c r="FCJ24" s="249"/>
      <c r="FCK24" s="249"/>
      <c r="FCL24" s="249"/>
      <c r="FCM24" s="249"/>
      <c r="FCN24" s="249"/>
      <c r="FCO24" s="249"/>
      <c r="FCP24" s="249"/>
      <c r="FCQ24" s="249"/>
      <c r="FCR24" s="249"/>
      <c r="FCS24" s="249"/>
      <c r="FCT24" s="249"/>
      <c r="FCU24" s="249"/>
      <c r="FCV24" s="249"/>
      <c r="FCW24" s="249"/>
      <c r="FCX24" s="249"/>
      <c r="FCY24" s="249"/>
      <c r="FCZ24" s="249"/>
      <c r="FDA24" s="249"/>
      <c r="FDB24" s="249"/>
      <c r="FDC24" s="249"/>
      <c r="FDD24" s="249"/>
      <c r="FDE24" s="249"/>
      <c r="FDF24" s="249"/>
      <c r="FDG24" s="249"/>
      <c r="FDH24" s="249"/>
      <c r="FDI24" s="249"/>
      <c r="FDJ24" s="249"/>
      <c r="FDK24" s="249"/>
      <c r="FDL24" s="249"/>
      <c r="FDM24" s="249"/>
      <c r="FDN24" s="249"/>
      <c r="FDO24" s="249"/>
      <c r="FDP24" s="249"/>
      <c r="FDQ24" s="249"/>
      <c r="FDR24" s="249"/>
      <c r="FDS24" s="249"/>
      <c r="FDT24" s="249"/>
      <c r="FDU24" s="249"/>
      <c r="FDV24" s="249"/>
      <c r="FDW24" s="249"/>
      <c r="FDX24" s="249"/>
      <c r="FDY24" s="249"/>
      <c r="FDZ24" s="249"/>
      <c r="FEA24" s="249"/>
      <c r="FEB24" s="249"/>
      <c r="FEC24" s="249"/>
      <c r="FED24" s="249"/>
      <c r="FEE24" s="249"/>
      <c r="FEF24" s="249"/>
      <c r="FEG24" s="249"/>
      <c r="FEH24" s="249"/>
      <c r="FEI24" s="249"/>
      <c r="FEJ24" s="249"/>
      <c r="FEK24" s="249"/>
      <c r="FEL24" s="249"/>
      <c r="FEM24" s="249"/>
      <c r="FEN24" s="249"/>
      <c r="FEO24" s="249"/>
      <c r="FEP24" s="249"/>
      <c r="FEQ24" s="249"/>
      <c r="FER24" s="249"/>
      <c r="FES24" s="249"/>
      <c r="FET24" s="249"/>
      <c r="FEU24" s="249"/>
      <c r="FEV24" s="249"/>
      <c r="FEW24" s="249"/>
      <c r="FEX24" s="249"/>
      <c r="FEY24" s="249"/>
      <c r="FEZ24" s="249"/>
      <c r="FFA24" s="249"/>
      <c r="FFB24" s="249"/>
      <c r="FFC24" s="249"/>
      <c r="FFD24" s="249"/>
      <c r="FFE24" s="249"/>
      <c r="FFF24" s="249"/>
      <c r="FFG24" s="249"/>
      <c r="FFH24" s="249"/>
      <c r="FFI24" s="249"/>
      <c r="FFJ24" s="249"/>
      <c r="FFK24" s="249"/>
      <c r="FFL24" s="249"/>
      <c r="FFM24" s="249"/>
      <c r="FFN24" s="249"/>
      <c r="FFO24" s="249"/>
      <c r="FFP24" s="249"/>
      <c r="FFQ24" s="249"/>
      <c r="FFR24" s="249"/>
      <c r="FFS24" s="249"/>
      <c r="FFT24" s="249"/>
      <c r="FFU24" s="249"/>
      <c r="FFV24" s="249"/>
      <c r="FFW24" s="249"/>
      <c r="FFX24" s="249"/>
      <c r="FFY24" s="249"/>
      <c r="FFZ24" s="249"/>
      <c r="FGA24" s="249"/>
      <c r="FGB24" s="249"/>
      <c r="FGC24" s="249"/>
      <c r="FGD24" s="249"/>
      <c r="FGE24" s="249"/>
      <c r="FGF24" s="249"/>
      <c r="FGG24" s="249"/>
      <c r="FGH24" s="249"/>
      <c r="FGI24" s="249"/>
      <c r="FGJ24" s="249"/>
      <c r="FGK24" s="249"/>
      <c r="FGL24" s="249"/>
      <c r="FGM24" s="249"/>
      <c r="FGN24" s="249"/>
      <c r="FGO24" s="249"/>
      <c r="FGP24" s="249"/>
      <c r="FGQ24" s="249"/>
      <c r="FGR24" s="249"/>
      <c r="FGS24" s="249"/>
      <c r="FGT24" s="249"/>
      <c r="FGU24" s="249"/>
      <c r="FGV24" s="249"/>
      <c r="FGW24" s="249"/>
      <c r="FGX24" s="249"/>
      <c r="FGY24" s="249"/>
      <c r="FGZ24" s="249"/>
      <c r="FHA24" s="249"/>
      <c r="FHB24" s="249"/>
      <c r="FHC24" s="249"/>
      <c r="FHD24" s="249"/>
      <c r="FHE24" s="249"/>
      <c r="FHF24" s="249"/>
      <c r="FHG24" s="249"/>
      <c r="FHH24" s="249"/>
      <c r="FHI24" s="249"/>
      <c r="FHJ24" s="249"/>
      <c r="FHK24" s="249"/>
      <c r="FHL24" s="249"/>
      <c r="FHM24" s="249"/>
      <c r="FHN24" s="249"/>
      <c r="FHO24" s="249"/>
      <c r="FHP24" s="249"/>
      <c r="FHQ24" s="249"/>
      <c r="FHR24" s="249"/>
      <c r="FHS24" s="249"/>
      <c r="FHT24" s="249"/>
      <c r="FHU24" s="249"/>
      <c r="FHV24" s="249"/>
      <c r="FHW24" s="249"/>
      <c r="FHX24" s="249"/>
      <c r="FHY24" s="249"/>
      <c r="FHZ24" s="249"/>
      <c r="FIA24" s="249"/>
      <c r="FIB24" s="249"/>
      <c r="FIC24" s="249"/>
      <c r="FID24" s="249"/>
      <c r="FIE24" s="249"/>
      <c r="FIF24" s="249"/>
      <c r="FIG24" s="249"/>
      <c r="FIH24" s="249"/>
      <c r="FII24" s="249"/>
      <c r="FIJ24" s="249"/>
      <c r="FIK24" s="249"/>
      <c r="FIL24" s="249"/>
      <c r="FIM24" s="249"/>
      <c r="FIN24" s="249"/>
      <c r="FIO24" s="249"/>
      <c r="FIP24" s="249"/>
      <c r="FIQ24" s="249"/>
      <c r="FIR24" s="249"/>
      <c r="FIS24" s="249"/>
      <c r="FIT24" s="249"/>
      <c r="FIU24" s="249"/>
      <c r="FIV24" s="249"/>
      <c r="FIW24" s="249"/>
      <c r="FIX24" s="249"/>
      <c r="FIY24" s="249"/>
      <c r="FIZ24" s="249"/>
      <c r="FJA24" s="249"/>
      <c r="FJB24" s="249"/>
      <c r="FJC24" s="249"/>
      <c r="FJD24" s="249"/>
      <c r="FJE24" s="249"/>
      <c r="FJF24" s="249"/>
      <c r="FJG24" s="249"/>
      <c r="FJH24" s="249"/>
      <c r="FJI24" s="249"/>
      <c r="FJJ24" s="249"/>
      <c r="FJK24" s="249"/>
      <c r="FJL24" s="249"/>
      <c r="FJM24" s="249"/>
      <c r="FJN24" s="249"/>
      <c r="FJO24" s="249"/>
      <c r="FJP24" s="249"/>
      <c r="FJQ24" s="249"/>
      <c r="FJR24" s="249"/>
      <c r="FJS24" s="249"/>
      <c r="FJT24" s="249"/>
      <c r="FJU24" s="249"/>
      <c r="FJV24" s="249"/>
      <c r="FJW24" s="249"/>
      <c r="FJX24" s="249"/>
      <c r="FJY24" s="249"/>
      <c r="FJZ24" s="249"/>
      <c r="FKA24" s="249"/>
      <c r="FKB24" s="249"/>
      <c r="FKC24" s="249"/>
      <c r="FKD24" s="249"/>
      <c r="FKE24" s="249"/>
      <c r="FKF24" s="249"/>
      <c r="FKG24" s="249"/>
      <c r="FKH24" s="249"/>
      <c r="FKI24" s="249"/>
      <c r="FKJ24" s="249"/>
      <c r="FKK24" s="249"/>
      <c r="FKL24" s="249"/>
      <c r="FKM24" s="249"/>
      <c r="FKN24" s="249"/>
      <c r="FKO24" s="249"/>
      <c r="FKP24" s="249"/>
      <c r="FKQ24" s="249"/>
      <c r="FKR24" s="249"/>
      <c r="FKS24" s="249"/>
      <c r="FKT24" s="249"/>
      <c r="FKU24" s="249"/>
      <c r="FKV24" s="249"/>
      <c r="FKW24" s="249"/>
      <c r="FKX24" s="249"/>
      <c r="FKY24" s="249"/>
      <c r="FKZ24" s="249"/>
      <c r="FLA24" s="249"/>
      <c r="FLB24" s="249"/>
      <c r="FLC24" s="249"/>
      <c r="FLD24" s="249"/>
      <c r="FLE24" s="249"/>
      <c r="FLF24" s="249"/>
      <c r="FLG24" s="249"/>
      <c r="FLH24" s="249"/>
      <c r="FLI24" s="249"/>
      <c r="FLJ24" s="249"/>
      <c r="FLK24" s="249"/>
      <c r="FLL24" s="249"/>
      <c r="FLM24" s="249"/>
      <c r="FLN24" s="249"/>
      <c r="FLO24" s="249"/>
      <c r="FLP24" s="249"/>
      <c r="FLQ24" s="249"/>
      <c r="FLR24" s="249"/>
      <c r="FLS24" s="249"/>
      <c r="FLT24" s="249"/>
      <c r="FLU24" s="249"/>
      <c r="FLV24" s="249"/>
      <c r="FLW24" s="249"/>
      <c r="FLX24" s="249"/>
      <c r="FLY24" s="249"/>
      <c r="FLZ24" s="249"/>
      <c r="FMA24" s="249"/>
      <c r="FMB24" s="249"/>
      <c r="FMC24" s="249"/>
      <c r="FMD24" s="249"/>
      <c r="FME24" s="249"/>
      <c r="FMF24" s="249"/>
      <c r="FMG24" s="249"/>
      <c r="FMH24" s="249"/>
      <c r="FMI24" s="249"/>
      <c r="FMJ24" s="249"/>
      <c r="FMK24" s="249"/>
      <c r="FML24" s="249"/>
      <c r="FMM24" s="249"/>
      <c r="FMN24" s="249"/>
      <c r="FMO24" s="249"/>
      <c r="FMP24" s="249"/>
      <c r="FMQ24" s="249"/>
      <c r="FMR24" s="249"/>
      <c r="FMS24" s="249"/>
      <c r="FMT24" s="249"/>
      <c r="FMU24" s="249"/>
      <c r="FMV24" s="249"/>
      <c r="FMW24" s="249"/>
      <c r="FMX24" s="249"/>
      <c r="FMY24" s="249"/>
      <c r="FMZ24" s="249"/>
      <c r="FNA24" s="249"/>
      <c r="FNB24" s="249"/>
      <c r="FNC24" s="249"/>
      <c r="FND24" s="249"/>
      <c r="FNE24" s="249"/>
      <c r="FNF24" s="249"/>
      <c r="FNG24" s="249"/>
      <c r="FNH24" s="249"/>
      <c r="FNI24" s="249"/>
      <c r="FNJ24" s="249"/>
      <c r="FNK24" s="249"/>
      <c r="FNL24" s="249"/>
      <c r="FNM24" s="249"/>
      <c r="FNN24" s="249"/>
      <c r="FNO24" s="249"/>
      <c r="FNP24" s="249"/>
      <c r="FNQ24" s="249"/>
      <c r="FNR24" s="249"/>
      <c r="FNS24" s="249"/>
      <c r="FNT24" s="249"/>
      <c r="FNU24" s="249"/>
      <c r="FNV24" s="249"/>
      <c r="FNW24" s="249"/>
      <c r="FNX24" s="249"/>
      <c r="FNY24" s="249"/>
      <c r="FNZ24" s="249"/>
      <c r="FOA24" s="249"/>
      <c r="FOB24" s="249"/>
      <c r="FOC24" s="249"/>
      <c r="FOD24" s="249"/>
      <c r="FOE24" s="249"/>
      <c r="FOF24" s="249"/>
      <c r="FOG24" s="249"/>
      <c r="FOH24" s="249"/>
      <c r="FOI24" s="249"/>
      <c r="FOJ24" s="249"/>
      <c r="FOK24" s="249"/>
      <c r="FOL24" s="249"/>
      <c r="FOM24" s="249"/>
      <c r="FON24" s="249"/>
      <c r="FOO24" s="249"/>
      <c r="FOP24" s="249"/>
      <c r="FOQ24" s="249"/>
      <c r="FOR24" s="249"/>
      <c r="FOS24" s="249"/>
      <c r="FOT24" s="249"/>
      <c r="FOU24" s="249"/>
      <c r="FOV24" s="249"/>
      <c r="FOW24" s="249"/>
      <c r="FOX24" s="249"/>
      <c r="FOY24" s="249"/>
      <c r="FOZ24" s="249"/>
      <c r="FPA24" s="249"/>
      <c r="FPB24" s="249"/>
      <c r="FPC24" s="249"/>
      <c r="FPD24" s="249"/>
      <c r="FPE24" s="249"/>
      <c r="FPF24" s="249"/>
      <c r="FPG24" s="249"/>
      <c r="FPH24" s="249"/>
      <c r="FPI24" s="249"/>
      <c r="FPJ24" s="249"/>
      <c r="FPK24" s="249"/>
      <c r="FPL24" s="249"/>
      <c r="FPM24" s="249"/>
      <c r="FPN24" s="249"/>
      <c r="FPO24" s="249"/>
      <c r="FPP24" s="249"/>
      <c r="FPQ24" s="249"/>
      <c r="FPR24" s="249"/>
      <c r="FPS24" s="249"/>
      <c r="FPT24" s="249"/>
      <c r="FPU24" s="249"/>
      <c r="FPV24" s="249"/>
      <c r="FPW24" s="249"/>
      <c r="FPX24" s="249"/>
      <c r="FPY24" s="249"/>
      <c r="FPZ24" s="249"/>
      <c r="FQA24" s="249"/>
      <c r="FQB24" s="249"/>
      <c r="FQC24" s="249"/>
      <c r="FQD24" s="249"/>
      <c r="FQE24" s="249"/>
      <c r="FQF24" s="249"/>
      <c r="FQG24" s="249"/>
      <c r="FQH24" s="249"/>
      <c r="FQI24" s="249"/>
      <c r="FQJ24" s="249"/>
      <c r="FQK24" s="249"/>
      <c r="FQL24" s="249"/>
      <c r="FQM24" s="249"/>
      <c r="FQN24" s="249"/>
      <c r="FQO24" s="249"/>
      <c r="FQP24" s="249"/>
      <c r="FQQ24" s="249"/>
      <c r="FQR24" s="249"/>
      <c r="FQS24" s="249"/>
      <c r="FQT24" s="249"/>
      <c r="FQU24" s="249"/>
      <c r="FQV24" s="249"/>
      <c r="FQW24" s="249"/>
      <c r="FQX24" s="249"/>
      <c r="FQY24" s="249"/>
      <c r="FQZ24" s="249"/>
      <c r="FRA24" s="249"/>
      <c r="FRB24" s="249"/>
      <c r="FRC24" s="249"/>
      <c r="FRD24" s="249"/>
      <c r="FRE24" s="249"/>
      <c r="FRF24" s="249"/>
      <c r="FRG24" s="249"/>
      <c r="FRH24" s="249"/>
      <c r="FRI24" s="249"/>
      <c r="FRJ24" s="249"/>
      <c r="FRK24" s="249"/>
      <c r="FRL24" s="249"/>
      <c r="FRM24" s="249"/>
      <c r="FRN24" s="249"/>
      <c r="FRO24" s="249"/>
      <c r="FRP24" s="249"/>
      <c r="FRQ24" s="249"/>
      <c r="FRR24" s="249"/>
      <c r="FRS24" s="249"/>
      <c r="FRT24" s="249"/>
      <c r="FRU24" s="249"/>
      <c r="FRV24" s="249"/>
      <c r="FRW24" s="249"/>
      <c r="FRX24" s="249"/>
      <c r="FRY24" s="249"/>
      <c r="FRZ24" s="249"/>
      <c r="FSA24" s="249"/>
      <c r="FSB24" s="249"/>
      <c r="FSC24" s="249"/>
      <c r="FSD24" s="249"/>
      <c r="FSE24" s="249"/>
      <c r="FSF24" s="249"/>
      <c r="FSG24" s="249"/>
      <c r="FSH24" s="249"/>
      <c r="FSI24" s="249"/>
      <c r="FSJ24" s="249"/>
      <c r="FSK24" s="249"/>
      <c r="FSL24" s="249"/>
      <c r="FSM24" s="249"/>
      <c r="FSN24" s="249"/>
      <c r="FSO24" s="249"/>
      <c r="FSP24" s="249"/>
      <c r="FSQ24" s="249"/>
      <c r="FSR24" s="249"/>
      <c r="FSS24" s="249"/>
      <c r="FST24" s="249"/>
      <c r="FSU24" s="249"/>
      <c r="FSV24" s="249"/>
      <c r="FSW24" s="249"/>
      <c r="FSX24" s="249"/>
      <c r="FSY24" s="249"/>
      <c r="FSZ24" s="249"/>
      <c r="FTA24" s="249"/>
      <c r="FTB24" s="249"/>
      <c r="FTC24" s="249"/>
      <c r="FTD24" s="249"/>
      <c r="FTE24" s="249"/>
      <c r="FTF24" s="249"/>
      <c r="FTG24" s="249"/>
      <c r="FTH24" s="249"/>
      <c r="FTI24" s="249"/>
      <c r="FTJ24" s="249"/>
      <c r="FTK24" s="249"/>
      <c r="FTL24" s="249"/>
      <c r="FTM24" s="249"/>
      <c r="FTN24" s="249"/>
      <c r="FTO24" s="249"/>
      <c r="FTP24" s="249"/>
      <c r="FTQ24" s="249"/>
      <c r="FTR24" s="249"/>
      <c r="FTS24" s="249"/>
      <c r="FTT24" s="249"/>
      <c r="FTU24" s="249"/>
      <c r="FTV24" s="249"/>
      <c r="FTW24" s="249"/>
      <c r="FTX24" s="249"/>
      <c r="FTY24" s="249"/>
      <c r="FTZ24" s="249"/>
      <c r="FUA24" s="249"/>
      <c r="FUB24" s="249"/>
      <c r="FUC24" s="249"/>
      <c r="FUD24" s="249"/>
      <c r="FUE24" s="249"/>
      <c r="FUF24" s="249"/>
      <c r="FUG24" s="249"/>
      <c r="FUH24" s="249"/>
      <c r="FUI24" s="249"/>
      <c r="FUJ24" s="249"/>
      <c r="FUK24" s="249"/>
      <c r="FUL24" s="249"/>
      <c r="FUM24" s="249"/>
      <c r="FUN24" s="249"/>
      <c r="FUO24" s="249"/>
      <c r="FUP24" s="249"/>
      <c r="FUQ24" s="249"/>
      <c r="FUR24" s="249"/>
      <c r="FUS24" s="249"/>
      <c r="FUT24" s="249"/>
      <c r="FUU24" s="249"/>
      <c r="FUV24" s="249"/>
      <c r="FUW24" s="249"/>
      <c r="FUX24" s="249"/>
      <c r="FUY24" s="249"/>
      <c r="FUZ24" s="249"/>
      <c r="FVA24" s="249"/>
      <c r="FVB24" s="249"/>
      <c r="FVC24" s="249"/>
      <c r="FVD24" s="249"/>
      <c r="FVE24" s="249"/>
      <c r="FVF24" s="249"/>
      <c r="FVG24" s="249"/>
      <c r="FVH24" s="249"/>
      <c r="FVI24" s="249"/>
      <c r="FVJ24" s="249"/>
      <c r="FVK24" s="249"/>
      <c r="FVL24" s="249"/>
      <c r="FVM24" s="249"/>
      <c r="FVN24" s="249"/>
      <c r="FVO24" s="249"/>
      <c r="FVP24" s="249"/>
      <c r="FVQ24" s="249"/>
      <c r="FVR24" s="249"/>
      <c r="FVS24" s="249"/>
      <c r="FVT24" s="249"/>
      <c r="FVU24" s="249"/>
      <c r="FVV24" s="249"/>
      <c r="FVW24" s="249"/>
      <c r="FVX24" s="249"/>
      <c r="FVY24" s="249"/>
      <c r="FVZ24" s="249"/>
      <c r="FWA24" s="249"/>
      <c r="FWB24" s="249"/>
      <c r="FWC24" s="249"/>
      <c r="FWD24" s="249"/>
      <c r="FWE24" s="249"/>
      <c r="FWF24" s="249"/>
      <c r="FWG24" s="249"/>
      <c r="FWH24" s="249"/>
      <c r="FWI24" s="249"/>
      <c r="FWJ24" s="249"/>
      <c r="FWK24" s="249"/>
      <c r="FWL24" s="249"/>
      <c r="FWM24" s="249"/>
      <c r="FWN24" s="249"/>
      <c r="FWO24" s="249"/>
      <c r="FWP24" s="249"/>
      <c r="FWQ24" s="249"/>
      <c r="FWR24" s="249"/>
      <c r="FWS24" s="249"/>
      <c r="FWT24" s="249"/>
      <c r="FWU24" s="249"/>
      <c r="FWV24" s="249"/>
      <c r="FWW24" s="249"/>
      <c r="FWX24" s="249"/>
      <c r="FWY24" s="249"/>
      <c r="FWZ24" s="249"/>
      <c r="FXA24" s="249"/>
      <c r="FXB24" s="249"/>
      <c r="FXC24" s="249"/>
      <c r="FXD24" s="249"/>
      <c r="FXE24" s="249"/>
      <c r="FXF24" s="249"/>
      <c r="FXG24" s="249"/>
      <c r="FXH24" s="249"/>
      <c r="FXI24" s="249"/>
      <c r="FXJ24" s="249"/>
      <c r="FXK24" s="249"/>
      <c r="FXL24" s="249"/>
      <c r="FXM24" s="249"/>
      <c r="FXN24" s="249"/>
      <c r="FXO24" s="249"/>
      <c r="FXP24" s="249"/>
      <c r="FXQ24" s="249"/>
      <c r="FXR24" s="249"/>
      <c r="FXS24" s="249"/>
      <c r="FXT24" s="249"/>
      <c r="FXU24" s="249"/>
      <c r="FXV24" s="249"/>
      <c r="FXW24" s="249"/>
      <c r="FXX24" s="249"/>
      <c r="FXY24" s="249"/>
      <c r="FXZ24" s="249"/>
      <c r="FYA24" s="249"/>
      <c r="FYB24" s="249"/>
      <c r="FYC24" s="249"/>
      <c r="FYD24" s="249"/>
      <c r="FYE24" s="249"/>
      <c r="FYF24" s="249"/>
      <c r="FYG24" s="249"/>
      <c r="FYH24" s="249"/>
      <c r="FYI24" s="249"/>
      <c r="FYJ24" s="249"/>
      <c r="FYK24" s="249"/>
      <c r="FYL24" s="249"/>
      <c r="FYM24" s="249"/>
      <c r="FYN24" s="249"/>
      <c r="FYO24" s="249"/>
      <c r="FYP24" s="249"/>
      <c r="FYQ24" s="249"/>
      <c r="FYR24" s="249"/>
      <c r="FYS24" s="249"/>
      <c r="FYT24" s="249"/>
      <c r="FYU24" s="249"/>
      <c r="FYV24" s="249"/>
      <c r="FYW24" s="249"/>
      <c r="FYX24" s="249"/>
      <c r="FYY24" s="249"/>
      <c r="FYZ24" s="249"/>
      <c r="FZA24" s="249"/>
      <c r="FZB24" s="249"/>
      <c r="FZC24" s="249"/>
      <c r="FZD24" s="249"/>
      <c r="FZE24" s="249"/>
      <c r="FZF24" s="249"/>
      <c r="FZG24" s="249"/>
      <c r="FZH24" s="249"/>
      <c r="FZI24" s="249"/>
      <c r="FZJ24" s="249"/>
      <c r="FZK24" s="249"/>
      <c r="FZL24" s="249"/>
      <c r="FZM24" s="249"/>
      <c r="FZN24" s="249"/>
      <c r="FZO24" s="249"/>
      <c r="FZP24" s="249"/>
      <c r="FZQ24" s="249"/>
      <c r="FZR24" s="249"/>
      <c r="FZS24" s="249"/>
      <c r="FZT24" s="249"/>
      <c r="FZU24" s="249"/>
      <c r="FZV24" s="249"/>
      <c r="FZW24" s="249"/>
      <c r="FZX24" s="249"/>
      <c r="FZY24" s="249"/>
      <c r="FZZ24" s="249"/>
      <c r="GAA24" s="249"/>
      <c r="GAB24" s="249"/>
      <c r="GAC24" s="249"/>
      <c r="GAD24" s="249"/>
      <c r="GAE24" s="249"/>
      <c r="GAF24" s="249"/>
      <c r="GAG24" s="249"/>
      <c r="GAH24" s="249"/>
      <c r="GAI24" s="249"/>
      <c r="GAJ24" s="249"/>
      <c r="GAK24" s="249"/>
      <c r="GAL24" s="249"/>
      <c r="GAM24" s="249"/>
      <c r="GAN24" s="249"/>
      <c r="GAO24" s="249"/>
      <c r="GAP24" s="249"/>
      <c r="GAQ24" s="249"/>
      <c r="GAR24" s="249"/>
      <c r="GAS24" s="249"/>
      <c r="GAT24" s="249"/>
      <c r="GAU24" s="249"/>
      <c r="GAV24" s="249"/>
      <c r="GAW24" s="249"/>
      <c r="GAX24" s="249"/>
      <c r="GAY24" s="249"/>
      <c r="GAZ24" s="249"/>
      <c r="GBA24" s="249"/>
      <c r="GBB24" s="249"/>
      <c r="GBC24" s="249"/>
      <c r="GBD24" s="249"/>
      <c r="GBE24" s="249"/>
      <c r="GBF24" s="249"/>
      <c r="GBG24" s="249"/>
      <c r="GBH24" s="249"/>
      <c r="GBI24" s="249"/>
      <c r="GBJ24" s="249"/>
      <c r="GBK24" s="249"/>
      <c r="GBL24" s="249"/>
      <c r="GBM24" s="249"/>
      <c r="GBN24" s="249"/>
      <c r="GBO24" s="249"/>
      <c r="GBP24" s="249"/>
      <c r="GBQ24" s="249"/>
      <c r="GBR24" s="249"/>
      <c r="GBS24" s="249"/>
      <c r="GBT24" s="249"/>
      <c r="GBU24" s="249"/>
      <c r="GBV24" s="249"/>
      <c r="GBW24" s="249"/>
      <c r="GBX24" s="249"/>
      <c r="GBY24" s="249"/>
      <c r="GBZ24" s="249"/>
      <c r="GCA24" s="249"/>
      <c r="GCB24" s="249"/>
      <c r="GCC24" s="249"/>
      <c r="GCD24" s="249"/>
      <c r="GCE24" s="249"/>
      <c r="GCF24" s="249"/>
      <c r="GCG24" s="249"/>
      <c r="GCH24" s="249"/>
      <c r="GCI24" s="249"/>
      <c r="GCJ24" s="249"/>
      <c r="GCK24" s="249"/>
      <c r="GCL24" s="249"/>
      <c r="GCM24" s="249"/>
      <c r="GCN24" s="249"/>
      <c r="GCO24" s="249"/>
      <c r="GCP24" s="249"/>
      <c r="GCQ24" s="249"/>
      <c r="GCR24" s="249"/>
      <c r="GCS24" s="249"/>
      <c r="GCT24" s="249"/>
      <c r="GCU24" s="249"/>
      <c r="GCV24" s="249"/>
      <c r="GCW24" s="249"/>
      <c r="GCX24" s="249"/>
      <c r="GCY24" s="249"/>
      <c r="GCZ24" s="249"/>
      <c r="GDA24" s="249"/>
      <c r="GDB24" s="249"/>
      <c r="GDC24" s="249"/>
      <c r="GDD24" s="249"/>
      <c r="GDE24" s="249"/>
      <c r="GDF24" s="249"/>
      <c r="GDG24" s="249"/>
      <c r="GDH24" s="249"/>
      <c r="GDI24" s="249"/>
      <c r="GDJ24" s="249"/>
      <c r="GDK24" s="249"/>
      <c r="GDL24" s="249"/>
      <c r="GDM24" s="249"/>
      <c r="GDN24" s="249"/>
      <c r="GDO24" s="249"/>
      <c r="GDP24" s="249"/>
      <c r="GDQ24" s="249"/>
      <c r="GDR24" s="249"/>
      <c r="GDS24" s="249"/>
      <c r="GDT24" s="249"/>
      <c r="GDU24" s="249"/>
      <c r="GDV24" s="249"/>
      <c r="GDW24" s="249"/>
      <c r="GDX24" s="249"/>
      <c r="GDY24" s="249"/>
      <c r="GDZ24" s="249"/>
      <c r="GEA24" s="249"/>
      <c r="GEB24" s="249"/>
      <c r="GEC24" s="249"/>
      <c r="GED24" s="249"/>
      <c r="GEE24" s="249"/>
      <c r="GEF24" s="249"/>
      <c r="GEG24" s="249"/>
      <c r="GEH24" s="249"/>
      <c r="GEI24" s="249"/>
      <c r="GEJ24" s="249"/>
      <c r="GEK24" s="249"/>
      <c r="GEL24" s="249"/>
      <c r="GEM24" s="249"/>
      <c r="GEN24" s="249"/>
      <c r="GEO24" s="249"/>
      <c r="GEP24" s="249"/>
      <c r="GEQ24" s="249"/>
      <c r="GER24" s="249"/>
      <c r="GES24" s="249"/>
      <c r="GET24" s="249"/>
      <c r="GEU24" s="249"/>
      <c r="GEV24" s="249"/>
      <c r="GEW24" s="249"/>
      <c r="GEX24" s="249"/>
      <c r="GEY24" s="249"/>
      <c r="GEZ24" s="249"/>
      <c r="GFA24" s="249"/>
      <c r="GFB24" s="249"/>
      <c r="GFC24" s="249"/>
      <c r="GFD24" s="249"/>
      <c r="GFE24" s="249"/>
      <c r="GFF24" s="249"/>
      <c r="GFG24" s="249"/>
      <c r="GFH24" s="249"/>
      <c r="GFI24" s="249"/>
      <c r="GFJ24" s="249"/>
      <c r="GFK24" s="249"/>
      <c r="GFL24" s="249"/>
      <c r="GFM24" s="249"/>
      <c r="GFN24" s="249"/>
      <c r="GFO24" s="249"/>
      <c r="GFP24" s="249"/>
      <c r="GFQ24" s="249"/>
      <c r="GFR24" s="249"/>
      <c r="GFS24" s="249"/>
      <c r="GFT24" s="249"/>
      <c r="GFU24" s="249"/>
      <c r="GFV24" s="249"/>
      <c r="GFW24" s="249"/>
      <c r="GFX24" s="249"/>
      <c r="GFY24" s="249"/>
      <c r="GFZ24" s="249"/>
      <c r="GGA24" s="249"/>
      <c r="GGB24" s="249"/>
      <c r="GGC24" s="249"/>
      <c r="GGD24" s="249"/>
      <c r="GGE24" s="249"/>
      <c r="GGF24" s="249"/>
      <c r="GGG24" s="249"/>
      <c r="GGH24" s="249"/>
      <c r="GGI24" s="249"/>
      <c r="GGJ24" s="249"/>
      <c r="GGK24" s="249"/>
      <c r="GGL24" s="249"/>
      <c r="GGM24" s="249"/>
      <c r="GGN24" s="249"/>
      <c r="GGO24" s="249"/>
      <c r="GGP24" s="249"/>
      <c r="GGQ24" s="249"/>
      <c r="GGR24" s="249"/>
      <c r="GGS24" s="249"/>
      <c r="GGT24" s="249"/>
      <c r="GGU24" s="249"/>
      <c r="GGV24" s="249"/>
      <c r="GGW24" s="249"/>
      <c r="GGX24" s="249"/>
      <c r="GGY24" s="249"/>
      <c r="GGZ24" s="249"/>
      <c r="GHA24" s="249"/>
      <c r="GHB24" s="249"/>
      <c r="GHC24" s="249"/>
      <c r="GHD24" s="249"/>
      <c r="GHE24" s="249"/>
      <c r="GHF24" s="249"/>
      <c r="GHG24" s="249"/>
      <c r="GHH24" s="249"/>
      <c r="GHI24" s="249"/>
      <c r="GHJ24" s="249"/>
      <c r="GHK24" s="249"/>
      <c r="GHL24" s="249"/>
      <c r="GHM24" s="249"/>
      <c r="GHN24" s="249"/>
      <c r="GHO24" s="249"/>
      <c r="GHP24" s="249"/>
      <c r="GHQ24" s="249"/>
      <c r="GHR24" s="249"/>
      <c r="GHS24" s="249"/>
      <c r="GHT24" s="249"/>
      <c r="GHU24" s="249"/>
      <c r="GHV24" s="249"/>
      <c r="GHW24" s="249"/>
      <c r="GHX24" s="249"/>
      <c r="GHY24" s="249"/>
      <c r="GHZ24" s="249"/>
      <c r="GIA24" s="249"/>
      <c r="GIB24" s="249"/>
      <c r="GIC24" s="249"/>
      <c r="GID24" s="249"/>
      <c r="GIE24" s="249"/>
      <c r="GIF24" s="249"/>
      <c r="GIG24" s="249"/>
      <c r="GIH24" s="249"/>
      <c r="GII24" s="249"/>
      <c r="GIJ24" s="249"/>
      <c r="GIK24" s="249"/>
      <c r="GIL24" s="249"/>
      <c r="GIM24" s="249"/>
      <c r="GIN24" s="249"/>
      <c r="GIO24" s="249"/>
      <c r="GIP24" s="249"/>
      <c r="GIQ24" s="249"/>
      <c r="GIR24" s="249"/>
      <c r="GIS24" s="249"/>
      <c r="GIT24" s="249"/>
      <c r="GIU24" s="249"/>
      <c r="GIV24" s="249"/>
      <c r="GIW24" s="249"/>
      <c r="GIX24" s="249"/>
      <c r="GIY24" s="249"/>
      <c r="GIZ24" s="249"/>
      <c r="GJA24" s="249"/>
      <c r="GJB24" s="249"/>
      <c r="GJC24" s="249"/>
      <c r="GJD24" s="249"/>
      <c r="GJE24" s="249"/>
      <c r="GJF24" s="249"/>
      <c r="GJG24" s="249"/>
      <c r="GJH24" s="249"/>
      <c r="GJI24" s="249"/>
      <c r="GJJ24" s="249"/>
      <c r="GJK24" s="249"/>
      <c r="GJL24" s="249"/>
      <c r="GJM24" s="249"/>
      <c r="GJN24" s="249"/>
      <c r="GJO24" s="249"/>
      <c r="GJP24" s="249"/>
      <c r="GJQ24" s="249"/>
      <c r="GJR24" s="249"/>
      <c r="GJS24" s="249"/>
      <c r="GJT24" s="249"/>
      <c r="GJU24" s="249"/>
      <c r="GJV24" s="249"/>
      <c r="GJW24" s="249"/>
      <c r="GJX24" s="249"/>
      <c r="GJY24" s="249"/>
      <c r="GJZ24" s="249"/>
      <c r="GKA24" s="249"/>
      <c r="GKB24" s="249"/>
      <c r="GKC24" s="249"/>
      <c r="GKD24" s="249"/>
      <c r="GKE24" s="249"/>
      <c r="GKF24" s="249"/>
      <c r="GKG24" s="249"/>
      <c r="GKH24" s="249"/>
      <c r="GKI24" s="249"/>
      <c r="GKJ24" s="249"/>
      <c r="GKK24" s="249"/>
      <c r="GKL24" s="249"/>
      <c r="GKM24" s="249"/>
      <c r="GKN24" s="249"/>
      <c r="GKO24" s="249"/>
      <c r="GKP24" s="249"/>
      <c r="GKQ24" s="249"/>
      <c r="GKR24" s="249"/>
      <c r="GKS24" s="249"/>
      <c r="GKT24" s="249"/>
      <c r="GKU24" s="249"/>
      <c r="GKV24" s="249"/>
      <c r="GKW24" s="249"/>
      <c r="GKX24" s="249"/>
      <c r="GKY24" s="249"/>
      <c r="GKZ24" s="249"/>
      <c r="GLA24" s="249"/>
      <c r="GLB24" s="249"/>
      <c r="GLC24" s="249"/>
      <c r="GLD24" s="249"/>
      <c r="GLE24" s="249"/>
      <c r="GLF24" s="249"/>
      <c r="GLG24" s="249"/>
      <c r="GLH24" s="249"/>
      <c r="GLI24" s="249"/>
      <c r="GLJ24" s="249"/>
      <c r="GLK24" s="249"/>
      <c r="GLL24" s="249"/>
      <c r="GLM24" s="249"/>
      <c r="GLN24" s="249"/>
      <c r="GLO24" s="249"/>
      <c r="GLP24" s="249"/>
      <c r="GLQ24" s="249"/>
      <c r="GLR24" s="249"/>
      <c r="GLS24" s="249"/>
      <c r="GLT24" s="249"/>
      <c r="GLU24" s="249"/>
      <c r="GLV24" s="249"/>
      <c r="GLW24" s="249"/>
      <c r="GLX24" s="249"/>
      <c r="GLY24" s="249"/>
      <c r="GLZ24" s="249"/>
      <c r="GMA24" s="249"/>
      <c r="GMB24" s="249"/>
      <c r="GMC24" s="249"/>
      <c r="GMD24" s="249"/>
      <c r="GME24" s="249"/>
      <c r="GMF24" s="249"/>
      <c r="GMG24" s="249"/>
      <c r="GMH24" s="249"/>
      <c r="GMI24" s="249"/>
      <c r="GMJ24" s="249"/>
      <c r="GMK24" s="249"/>
      <c r="GML24" s="249"/>
      <c r="GMM24" s="249"/>
      <c r="GMN24" s="249"/>
      <c r="GMO24" s="249"/>
      <c r="GMP24" s="249"/>
      <c r="GMQ24" s="249"/>
      <c r="GMR24" s="249"/>
      <c r="GMS24" s="249"/>
      <c r="GMT24" s="249"/>
      <c r="GMU24" s="249"/>
      <c r="GMV24" s="249"/>
      <c r="GMW24" s="249"/>
      <c r="GMX24" s="249"/>
      <c r="GMY24" s="249"/>
      <c r="GMZ24" s="249"/>
      <c r="GNA24" s="249"/>
      <c r="GNB24" s="249"/>
      <c r="GNC24" s="249"/>
      <c r="GND24" s="249"/>
      <c r="GNE24" s="249"/>
      <c r="GNF24" s="249"/>
      <c r="GNG24" s="249"/>
      <c r="GNH24" s="249"/>
      <c r="GNI24" s="249"/>
      <c r="GNJ24" s="249"/>
      <c r="GNK24" s="249"/>
      <c r="GNL24" s="249"/>
      <c r="GNM24" s="249"/>
      <c r="GNN24" s="249"/>
      <c r="GNO24" s="249"/>
      <c r="GNP24" s="249"/>
      <c r="GNQ24" s="249"/>
      <c r="GNR24" s="249"/>
      <c r="GNS24" s="249"/>
      <c r="GNT24" s="249"/>
      <c r="GNU24" s="249"/>
      <c r="GNV24" s="249"/>
      <c r="GNW24" s="249"/>
      <c r="GNX24" s="249"/>
      <c r="GNY24" s="249"/>
      <c r="GNZ24" s="249"/>
      <c r="GOA24" s="249"/>
      <c r="GOB24" s="249"/>
      <c r="GOC24" s="249"/>
      <c r="GOD24" s="249"/>
      <c r="GOE24" s="249"/>
      <c r="GOF24" s="249"/>
      <c r="GOG24" s="249"/>
      <c r="GOH24" s="249"/>
      <c r="GOI24" s="249"/>
      <c r="GOJ24" s="249"/>
      <c r="GOK24" s="249"/>
      <c r="GOL24" s="249"/>
      <c r="GOM24" s="249"/>
      <c r="GON24" s="249"/>
      <c r="GOO24" s="249"/>
      <c r="GOP24" s="249"/>
      <c r="GOQ24" s="249"/>
      <c r="GOR24" s="249"/>
      <c r="GOS24" s="249"/>
      <c r="GOT24" s="249"/>
      <c r="GOU24" s="249"/>
      <c r="GOV24" s="249"/>
      <c r="GOW24" s="249"/>
      <c r="GOX24" s="249"/>
      <c r="GOY24" s="249"/>
      <c r="GOZ24" s="249"/>
      <c r="GPA24" s="249"/>
      <c r="GPB24" s="249"/>
      <c r="GPC24" s="249"/>
      <c r="GPD24" s="249"/>
      <c r="GPE24" s="249"/>
      <c r="GPF24" s="249"/>
      <c r="GPG24" s="249"/>
      <c r="GPH24" s="249"/>
      <c r="GPI24" s="249"/>
      <c r="GPJ24" s="249"/>
      <c r="GPK24" s="249"/>
      <c r="GPL24" s="249"/>
      <c r="GPM24" s="249"/>
      <c r="GPN24" s="249"/>
      <c r="GPO24" s="249"/>
      <c r="GPP24" s="249"/>
      <c r="GPQ24" s="249"/>
      <c r="GPR24" s="249"/>
      <c r="GPS24" s="249"/>
      <c r="GPT24" s="249"/>
      <c r="GPU24" s="249"/>
      <c r="GPV24" s="249"/>
      <c r="GPW24" s="249"/>
      <c r="GPX24" s="249"/>
      <c r="GPY24" s="249"/>
      <c r="GPZ24" s="249"/>
      <c r="GQA24" s="249"/>
      <c r="GQB24" s="249"/>
      <c r="GQC24" s="249"/>
      <c r="GQD24" s="249"/>
      <c r="GQE24" s="249"/>
      <c r="GQF24" s="249"/>
      <c r="GQG24" s="249"/>
      <c r="GQH24" s="249"/>
      <c r="GQI24" s="249"/>
      <c r="GQJ24" s="249"/>
      <c r="GQK24" s="249"/>
      <c r="GQL24" s="249"/>
      <c r="GQM24" s="249"/>
      <c r="GQN24" s="249"/>
      <c r="GQO24" s="249"/>
      <c r="GQP24" s="249"/>
      <c r="GQQ24" s="249"/>
      <c r="GQR24" s="249"/>
      <c r="GQS24" s="249"/>
      <c r="GQT24" s="249"/>
      <c r="GQU24" s="249"/>
      <c r="GQV24" s="249"/>
      <c r="GQW24" s="249"/>
      <c r="GQX24" s="249"/>
      <c r="GQY24" s="249"/>
      <c r="GQZ24" s="249"/>
      <c r="GRA24" s="249"/>
      <c r="GRB24" s="249"/>
      <c r="GRC24" s="249"/>
      <c r="GRD24" s="249"/>
      <c r="GRE24" s="249"/>
      <c r="GRF24" s="249"/>
      <c r="GRG24" s="249"/>
      <c r="GRH24" s="249"/>
      <c r="GRI24" s="249"/>
      <c r="GRJ24" s="249"/>
      <c r="GRK24" s="249"/>
      <c r="GRL24" s="249"/>
      <c r="GRM24" s="249"/>
      <c r="GRN24" s="249"/>
      <c r="GRO24" s="249"/>
      <c r="GRP24" s="249"/>
      <c r="GRQ24" s="249"/>
      <c r="GRR24" s="249"/>
      <c r="GRS24" s="249"/>
      <c r="GRT24" s="249"/>
      <c r="GRU24" s="249"/>
      <c r="GRV24" s="249"/>
      <c r="GRW24" s="249"/>
      <c r="GRX24" s="249"/>
      <c r="GRY24" s="249"/>
      <c r="GRZ24" s="249"/>
      <c r="GSA24" s="249"/>
      <c r="GSB24" s="249"/>
      <c r="GSC24" s="249"/>
      <c r="GSD24" s="249"/>
      <c r="GSE24" s="249"/>
      <c r="GSF24" s="249"/>
      <c r="GSG24" s="249"/>
      <c r="GSH24" s="249"/>
      <c r="GSI24" s="249"/>
      <c r="GSJ24" s="249"/>
      <c r="GSK24" s="249"/>
      <c r="GSL24" s="249"/>
      <c r="GSM24" s="249"/>
      <c r="GSN24" s="249"/>
      <c r="GSO24" s="249"/>
      <c r="GSP24" s="249"/>
      <c r="GSQ24" s="249"/>
      <c r="GSR24" s="249"/>
      <c r="GSS24" s="249"/>
      <c r="GST24" s="249"/>
      <c r="GSU24" s="249"/>
      <c r="GSV24" s="249"/>
      <c r="GSW24" s="249"/>
      <c r="GSX24" s="249"/>
      <c r="GSY24" s="249"/>
      <c r="GSZ24" s="249"/>
      <c r="GTA24" s="249"/>
      <c r="GTB24" s="249"/>
      <c r="GTC24" s="249"/>
      <c r="GTD24" s="249"/>
      <c r="GTE24" s="249"/>
      <c r="GTF24" s="249"/>
      <c r="GTG24" s="249"/>
      <c r="GTH24" s="249"/>
      <c r="GTI24" s="249"/>
      <c r="GTJ24" s="249"/>
      <c r="GTK24" s="249"/>
      <c r="GTL24" s="249"/>
      <c r="GTM24" s="249"/>
      <c r="GTN24" s="249"/>
      <c r="GTO24" s="249"/>
      <c r="GTP24" s="249"/>
      <c r="GTQ24" s="249"/>
      <c r="GTR24" s="249"/>
      <c r="GTS24" s="249"/>
      <c r="GTT24" s="249"/>
      <c r="GTU24" s="249"/>
      <c r="GTV24" s="249"/>
      <c r="GTW24" s="249"/>
      <c r="GTX24" s="249"/>
      <c r="GTY24" s="249"/>
      <c r="GTZ24" s="249"/>
      <c r="GUA24" s="249"/>
      <c r="GUB24" s="249"/>
      <c r="GUC24" s="249"/>
      <c r="GUD24" s="249"/>
      <c r="GUE24" s="249"/>
      <c r="GUF24" s="249"/>
      <c r="GUG24" s="249"/>
      <c r="GUH24" s="249"/>
      <c r="GUI24" s="249"/>
      <c r="GUJ24" s="249"/>
      <c r="GUK24" s="249"/>
      <c r="GUL24" s="249"/>
      <c r="GUM24" s="249"/>
      <c r="GUN24" s="249"/>
      <c r="GUO24" s="249"/>
      <c r="GUP24" s="249"/>
      <c r="GUQ24" s="249"/>
      <c r="GUR24" s="249"/>
      <c r="GUS24" s="249"/>
      <c r="GUT24" s="249"/>
      <c r="GUU24" s="249"/>
      <c r="GUV24" s="249"/>
      <c r="GUW24" s="249"/>
      <c r="GUX24" s="249"/>
      <c r="GUY24" s="249"/>
      <c r="GUZ24" s="249"/>
      <c r="GVA24" s="249"/>
      <c r="GVB24" s="249"/>
      <c r="GVC24" s="249"/>
      <c r="GVD24" s="249"/>
      <c r="GVE24" s="249"/>
      <c r="GVF24" s="249"/>
      <c r="GVG24" s="249"/>
      <c r="GVH24" s="249"/>
      <c r="GVI24" s="249"/>
      <c r="GVJ24" s="249"/>
      <c r="GVK24" s="249"/>
      <c r="GVL24" s="249"/>
      <c r="GVM24" s="249"/>
      <c r="GVN24" s="249"/>
      <c r="GVO24" s="249"/>
      <c r="GVP24" s="249"/>
      <c r="GVQ24" s="249"/>
      <c r="GVR24" s="249"/>
      <c r="GVS24" s="249"/>
      <c r="GVT24" s="249"/>
      <c r="GVU24" s="249"/>
      <c r="GVV24" s="249"/>
      <c r="GVW24" s="249"/>
      <c r="GVX24" s="249"/>
      <c r="GVY24" s="249"/>
      <c r="GVZ24" s="249"/>
      <c r="GWA24" s="249"/>
      <c r="GWB24" s="249"/>
      <c r="GWC24" s="249"/>
      <c r="GWD24" s="249"/>
      <c r="GWE24" s="249"/>
      <c r="GWF24" s="249"/>
      <c r="GWG24" s="249"/>
      <c r="GWH24" s="249"/>
      <c r="GWI24" s="249"/>
      <c r="GWJ24" s="249"/>
      <c r="GWK24" s="249"/>
      <c r="GWL24" s="249"/>
      <c r="GWM24" s="249"/>
      <c r="GWN24" s="249"/>
      <c r="GWO24" s="249"/>
      <c r="GWP24" s="249"/>
      <c r="GWQ24" s="249"/>
      <c r="GWR24" s="249"/>
      <c r="GWS24" s="249"/>
      <c r="GWT24" s="249"/>
      <c r="GWU24" s="249"/>
      <c r="GWV24" s="249"/>
      <c r="GWW24" s="249"/>
      <c r="GWX24" s="249"/>
      <c r="GWY24" s="249"/>
      <c r="GWZ24" s="249"/>
      <c r="GXA24" s="249"/>
      <c r="GXB24" s="249"/>
      <c r="GXC24" s="249"/>
      <c r="GXD24" s="249"/>
      <c r="GXE24" s="249"/>
      <c r="GXF24" s="249"/>
      <c r="GXG24" s="249"/>
      <c r="GXH24" s="249"/>
      <c r="GXI24" s="249"/>
      <c r="GXJ24" s="249"/>
      <c r="GXK24" s="249"/>
      <c r="GXL24" s="249"/>
      <c r="GXM24" s="249"/>
      <c r="GXN24" s="249"/>
      <c r="GXO24" s="249"/>
      <c r="GXP24" s="249"/>
      <c r="GXQ24" s="249"/>
      <c r="GXR24" s="249"/>
      <c r="GXS24" s="249"/>
      <c r="GXT24" s="249"/>
      <c r="GXU24" s="249"/>
      <c r="GXV24" s="249"/>
      <c r="GXW24" s="249"/>
      <c r="GXX24" s="249"/>
      <c r="GXY24" s="249"/>
      <c r="GXZ24" s="249"/>
      <c r="GYA24" s="249"/>
      <c r="GYB24" s="249"/>
      <c r="GYC24" s="249"/>
      <c r="GYD24" s="249"/>
      <c r="GYE24" s="249"/>
      <c r="GYF24" s="249"/>
      <c r="GYG24" s="249"/>
      <c r="GYH24" s="249"/>
      <c r="GYI24" s="249"/>
      <c r="GYJ24" s="249"/>
      <c r="GYK24" s="249"/>
      <c r="GYL24" s="249"/>
      <c r="GYM24" s="249"/>
      <c r="GYN24" s="249"/>
      <c r="GYO24" s="249"/>
      <c r="GYP24" s="249"/>
      <c r="GYQ24" s="249"/>
      <c r="GYR24" s="249"/>
      <c r="GYS24" s="249"/>
      <c r="GYT24" s="249"/>
      <c r="GYU24" s="249"/>
      <c r="GYV24" s="249"/>
      <c r="GYW24" s="249"/>
      <c r="GYX24" s="249"/>
      <c r="GYY24" s="249"/>
      <c r="GYZ24" s="249"/>
      <c r="GZA24" s="249"/>
      <c r="GZB24" s="249"/>
      <c r="GZC24" s="249"/>
      <c r="GZD24" s="249"/>
      <c r="GZE24" s="249"/>
      <c r="GZF24" s="249"/>
      <c r="GZG24" s="249"/>
      <c r="GZH24" s="249"/>
      <c r="GZI24" s="249"/>
      <c r="GZJ24" s="249"/>
      <c r="GZK24" s="249"/>
      <c r="GZL24" s="249"/>
      <c r="GZM24" s="249"/>
      <c r="GZN24" s="249"/>
      <c r="GZO24" s="249"/>
      <c r="GZP24" s="249"/>
      <c r="GZQ24" s="249"/>
      <c r="GZR24" s="249"/>
      <c r="GZS24" s="249"/>
      <c r="GZT24" s="249"/>
      <c r="GZU24" s="249"/>
      <c r="GZV24" s="249"/>
      <c r="GZW24" s="249"/>
      <c r="GZX24" s="249"/>
      <c r="GZY24" s="249"/>
      <c r="GZZ24" s="249"/>
      <c r="HAA24" s="249"/>
      <c r="HAB24" s="249"/>
      <c r="HAC24" s="249"/>
      <c r="HAD24" s="249"/>
      <c r="HAE24" s="249"/>
      <c r="HAF24" s="249"/>
      <c r="HAG24" s="249"/>
      <c r="HAH24" s="249"/>
      <c r="HAI24" s="249"/>
      <c r="HAJ24" s="249"/>
      <c r="HAK24" s="249"/>
      <c r="HAL24" s="249"/>
      <c r="HAM24" s="249"/>
      <c r="HAN24" s="249"/>
      <c r="HAO24" s="249"/>
      <c r="HAP24" s="249"/>
      <c r="HAQ24" s="249"/>
      <c r="HAR24" s="249"/>
      <c r="HAS24" s="249"/>
      <c r="HAT24" s="249"/>
      <c r="HAU24" s="249"/>
      <c r="HAV24" s="249"/>
      <c r="HAW24" s="249"/>
      <c r="HAX24" s="249"/>
      <c r="HAY24" s="249"/>
      <c r="HAZ24" s="249"/>
      <c r="HBA24" s="249"/>
      <c r="HBB24" s="249"/>
      <c r="HBC24" s="249"/>
      <c r="HBD24" s="249"/>
      <c r="HBE24" s="249"/>
      <c r="HBF24" s="249"/>
      <c r="HBG24" s="249"/>
      <c r="HBH24" s="249"/>
      <c r="HBI24" s="249"/>
      <c r="HBJ24" s="249"/>
      <c r="HBK24" s="249"/>
      <c r="HBL24" s="249"/>
      <c r="HBM24" s="249"/>
      <c r="HBN24" s="249"/>
      <c r="HBO24" s="249"/>
      <c r="HBP24" s="249"/>
      <c r="HBQ24" s="249"/>
      <c r="HBR24" s="249"/>
      <c r="HBS24" s="249"/>
      <c r="HBT24" s="249"/>
      <c r="HBU24" s="249"/>
      <c r="HBV24" s="249"/>
      <c r="HBW24" s="249"/>
      <c r="HBX24" s="249"/>
      <c r="HBY24" s="249"/>
      <c r="HBZ24" s="249"/>
      <c r="HCA24" s="249"/>
      <c r="HCB24" s="249"/>
      <c r="HCC24" s="249"/>
      <c r="HCD24" s="249"/>
      <c r="HCE24" s="249"/>
      <c r="HCF24" s="249"/>
      <c r="HCG24" s="249"/>
      <c r="HCH24" s="249"/>
      <c r="HCI24" s="249"/>
      <c r="HCJ24" s="249"/>
      <c r="HCK24" s="249"/>
      <c r="HCL24" s="249"/>
      <c r="HCM24" s="249"/>
      <c r="HCN24" s="249"/>
      <c r="HCO24" s="249"/>
      <c r="HCP24" s="249"/>
      <c r="HCQ24" s="249"/>
      <c r="HCR24" s="249"/>
      <c r="HCS24" s="249"/>
      <c r="HCT24" s="249"/>
      <c r="HCU24" s="249"/>
      <c r="HCV24" s="249"/>
      <c r="HCW24" s="249"/>
      <c r="HCX24" s="249"/>
      <c r="HCY24" s="249"/>
      <c r="HCZ24" s="249"/>
      <c r="HDA24" s="249"/>
      <c r="HDB24" s="249"/>
      <c r="HDC24" s="249"/>
      <c r="HDD24" s="249"/>
      <c r="HDE24" s="249"/>
      <c r="HDF24" s="249"/>
      <c r="HDG24" s="249"/>
      <c r="HDH24" s="249"/>
      <c r="HDI24" s="249"/>
      <c r="HDJ24" s="249"/>
      <c r="HDK24" s="249"/>
      <c r="HDL24" s="249"/>
      <c r="HDM24" s="249"/>
      <c r="HDN24" s="249"/>
      <c r="HDO24" s="249"/>
      <c r="HDP24" s="249"/>
      <c r="HDQ24" s="249"/>
      <c r="HDR24" s="249"/>
      <c r="HDS24" s="249"/>
      <c r="HDT24" s="249"/>
      <c r="HDU24" s="249"/>
      <c r="HDV24" s="249"/>
      <c r="HDW24" s="249"/>
      <c r="HDX24" s="249"/>
      <c r="HDY24" s="249"/>
      <c r="HDZ24" s="249"/>
      <c r="HEA24" s="249"/>
      <c r="HEB24" s="249"/>
      <c r="HEC24" s="249"/>
      <c r="HED24" s="249"/>
      <c r="HEE24" s="249"/>
      <c r="HEF24" s="249"/>
      <c r="HEG24" s="249"/>
      <c r="HEH24" s="249"/>
      <c r="HEI24" s="249"/>
      <c r="HEJ24" s="249"/>
      <c r="HEK24" s="249"/>
      <c r="HEL24" s="249"/>
      <c r="HEM24" s="249"/>
      <c r="HEN24" s="249"/>
      <c r="HEO24" s="249"/>
      <c r="HEP24" s="249"/>
      <c r="HEQ24" s="249"/>
      <c r="HER24" s="249"/>
      <c r="HES24" s="249"/>
      <c r="HET24" s="249"/>
      <c r="HEU24" s="249"/>
      <c r="HEV24" s="249"/>
      <c r="HEW24" s="249"/>
      <c r="HEX24" s="249"/>
      <c r="HEY24" s="249"/>
      <c r="HEZ24" s="249"/>
      <c r="HFA24" s="249"/>
      <c r="HFB24" s="249"/>
      <c r="HFC24" s="249"/>
      <c r="HFD24" s="249"/>
      <c r="HFE24" s="249"/>
      <c r="HFF24" s="249"/>
      <c r="HFG24" s="249"/>
      <c r="HFH24" s="249"/>
      <c r="HFI24" s="249"/>
      <c r="HFJ24" s="249"/>
      <c r="HFK24" s="249"/>
      <c r="HFL24" s="249"/>
      <c r="HFM24" s="249"/>
      <c r="HFN24" s="249"/>
      <c r="HFO24" s="249"/>
      <c r="HFP24" s="249"/>
      <c r="HFQ24" s="249"/>
      <c r="HFR24" s="249"/>
      <c r="HFS24" s="249"/>
      <c r="HFT24" s="249"/>
      <c r="HFU24" s="249"/>
      <c r="HFV24" s="249"/>
      <c r="HFW24" s="249"/>
      <c r="HFX24" s="249"/>
      <c r="HFY24" s="249"/>
      <c r="HFZ24" s="249"/>
      <c r="HGA24" s="249"/>
      <c r="HGB24" s="249"/>
      <c r="HGC24" s="249"/>
      <c r="HGD24" s="249"/>
      <c r="HGE24" s="249"/>
      <c r="HGF24" s="249"/>
      <c r="HGG24" s="249"/>
      <c r="HGH24" s="249"/>
      <c r="HGI24" s="249"/>
      <c r="HGJ24" s="249"/>
      <c r="HGK24" s="249"/>
      <c r="HGL24" s="249"/>
      <c r="HGM24" s="249"/>
      <c r="HGN24" s="249"/>
      <c r="HGO24" s="249"/>
      <c r="HGP24" s="249"/>
      <c r="HGQ24" s="249"/>
      <c r="HGR24" s="249"/>
      <c r="HGS24" s="249"/>
      <c r="HGT24" s="249"/>
      <c r="HGU24" s="249"/>
      <c r="HGV24" s="249"/>
      <c r="HGW24" s="249"/>
      <c r="HGX24" s="249"/>
      <c r="HGY24" s="249"/>
      <c r="HGZ24" s="249"/>
      <c r="HHA24" s="249"/>
      <c r="HHB24" s="249"/>
      <c r="HHC24" s="249"/>
      <c r="HHD24" s="249"/>
      <c r="HHE24" s="249"/>
      <c r="HHF24" s="249"/>
      <c r="HHG24" s="249"/>
      <c r="HHH24" s="249"/>
      <c r="HHI24" s="249"/>
      <c r="HHJ24" s="249"/>
      <c r="HHK24" s="249"/>
      <c r="HHL24" s="249"/>
      <c r="HHM24" s="249"/>
      <c r="HHN24" s="249"/>
      <c r="HHO24" s="249"/>
      <c r="HHP24" s="249"/>
      <c r="HHQ24" s="249"/>
      <c r="HHR24" s="249"/>
      <c r="HHS24" s="249"/>
      <c r="HHT24" s="249"/>
      <c r="HHU24" s="249"/>
      <c r="HHV24" s="249"/>
      <c r="HHW24" s="249"/>
      <c r="HHX24" s="249"/>
      <c r="HHY24" s="249"/>
      <c r="HHZ24" s="249"/>
      <c r="HIA24" s="249"/>
      <c r="HIB24" s="249"/>
      <c r="HIC24" s="249"/>
      <c r="HID24" s="249"/>
      <c r="HIE24" s="249"/>
      <c r="HIF24" s="249"/>
      <c r="HIG24" s="249"/>
      <c r="HIH24" s="249"/>
      <c r="HII24" s="249"/>
      <c r="HIJ24" s="249"/>
      <c r="HIK24" s="249"/>
      <c r="HIL24" s="249"/>
      <c r="HIM24" s="249"/>
      <c r="HIN24" s="249"/>
      <c r="HIO24" s="249"/>
      <c r="HIP24" s="249"/>
      <c r="HIQ24" s="249"/>
      <c r="HIR24" s="249"/>
      <c r="HIS24" s="249"/>
      <c r="HIT24" s="249"/>
      <c r="HIU24" s="249"/>
      <c r="HIV24" s="249"/>
      <c r="HIW24" s="249"/>
      <c r="HIX24" s="249"/>
      <c r="HIY24" s="249"/>
      <c r="HIZ24" s="249"/>
      <c r="HJA24" s="249"/>
      <c r="HJB24" s="249"/>
      <c r="HJC24" s="249"/>
      <c r="HJD24" s="249"/>
      <c r="HJE24" s="249"/>
      <c r="HJF24" s="249"/>
      <c r="HJG24" s="249"/>
      <c r="HJH24" s="249"/>
      <c r="HJI24" s="249"/>
      <c r="HJJ24" s="249"/>
      <c r="HJK24" s="249"/>
      <c r="HJL24" s="249"/>
      <c r="HJM24" s="249"/>
      <c r="HJN24" s="249"/>
      <c r="HJO24" s="249"/>
      <c r="HJP24" s="249"/>
      <c r="HJQ24" s="249"/>
      <c r="HJR24" s="249"/>
      <c r="HJS24" s="249"/>
      <c r="HJT24" s="249"/>
      <c r="HJU24" s="249"/>
      <c r="HJV24" s="249"/>
      <c r="HJW24" s="249"/>
      <c r="HJX24" s="249"/>
      <c r="HJY24" s="249"/>
      <c r="HJZ24" s="249"/>
      <c r="HKA24" s="249"/>
      <c r="HKB24" s="249"/>
      <c r="HKC24" s="249"/>
      <c r="HKD24" s="249"/>
      <c r="HKE24" s="249"/>
      <c r="HKF24" s="249"/>
      <c r="HKG24" s="249"/>
      <c r="HKH24" s="249"/>
      <c r="HKI24" s="249"/>
      <c r="HKJ24" s="249"/>
      <c r="HKK24" s="249"/>
      <c r="HKL24" s="249"/>
      <c r="HKM24" s="249"/>
      <c r="HKN24" s="249"/>
      <c r="HKO24" s="249"/>
      <c r="HKP24" s="249"/>
      <c r="HKQ24" s="249"/>
      <c r="HKR24" s="249"/>
      <c r="HKS24" s="249"/>
      <c r="HKT24" s="249"/>
      <c r="HKU24" s="249"/>
      <c r="HKV24" s="249"/>
      <c r="HKW24" s="249"/>
      <c r="HKX24" s="249"/>
      <c r="HKY24" s="249"/>
      <c r="HKZ24" s="249"/>
      <c r="HLA24" s="249"/>
      <c r="HLB24" s="249"/>
      <c r="HLC24" s="249"/>
      <c r="HLD24" s="249"/>
      <c r="HLE24" s="249"/>
      <c r="HLF24" s="249"/>
      <c r="HLG24" s="249"/>
      <c r="HLH24" s="249"/>
      <c r="HLI24" s="249"/>
      <c r="HLJ24" s="249"/>
      <c r="HLK24" s="249"/>
      <c r="HLL24" s="249"/>
      <c r="HLM24" s="249"/>
      <c r="HLN24" s="249"/>
      <c r="HLO24" s="249"/>
      <c r="HLP24" s="249"/>
      <c r="HLQ24" s="249"/>
      <c r="HLR24" s="249"/>
      <c r="HLS24" s="249"/>
      <c r="HLT24" s="249"/>
      <c r="HLU24" s="249"/>
      <c r="HLV24" s="249"/>
      <c r="HLW24" s="249"/>
      <c r="HLX24" s="249"/>
      <c r="HLY24" s="249"/>
      <c r="HLZ24" s="249"/>
      <c r="HMA24" s="249"/>
      <c r="HMB24" s="249"/>
      <c r="HMC24" s="249"/>
      <c r="HMD24" s="249"/>
      <c r="HME24" s="249"/>
      <c r="HMF24" s="249"/>
      <c r="HMG24" s="249"/>
      <c r="HMH24" s="249"/>
      <c r="HMI24" s="249"/>
      <c r="HMJ24" s="249"/>
      <c r="HMK24" s="249"/>
      <c r="HML24" s="249"/>
      <c r="HMM24" s="249"/>
      <c r="HMN24" s="249"/>
      <c r="HMO24" s="249"/>
      <c r="HMP24" s="249"/>
      <c r="HMQ24" s="249"/>
      <c r="HMR24" s="249"/>
      <c r="HMS24" s="249"/>
      <c r="HMT24" s="249"/>
      <c r="HMU24" s="249"/>
      <c r="HMV24" s="249"/>
      <c r="HMW24" s="249"/>
      <c r="HMX24" s="249"/>
      <c r="HMY24" s="249"/>
      <c r="HMZ24" s="249"/>
      <c r="HNA24" s="249"/>
      <c r="HNB24" s="249"/>
      <c r="HNC24" s="249"/>
      <c r="HND24" s="249"/>
      <c r="HNE24" s="249"/>
      <c r="HNF24" s="249"/>
      <c r="HNG24" s="249"/>
      <c r="HNH24" s="249"/>
      <c r="HNI24" s="249"/>
      <c r="HNJ24" s="249"/>
      <c r="HNK24" s="249"/>
      <c r="HNL24" s="249"/>
      <c r="HNM24" s="249"/>
      <c r="HNN24" s="249"/>
      <c r="HNO24" s="249"/>
      <c r="HNP24" s="249"/>
      <c r="HNQ24" s="249"/>
      <c r="HNR24" s="249"/>
      <c r="HNS24" s="249"/>
      <c r="HNT24" s="249"/>
      <c r="HNU24" s="249"/>
      <c r="HNV24" s="249"/>
      <c r="HNW24" s="249"/>
      <c r="HNX24" s="249"/>
      <c r="HNY24" s="249"/>
      <c r="HNZ24" s="249"/>
      <c r="HOA24" s="249"/>
      <c r="HOB24" s="249"/>
      <c r="HOC24" s="249"/>
      <c r="HOD24" s="249"/>
      <c r="HOE24" s="249"/>
      <c r="HOF24" s="249"/>
      <c r="HOG24" s="249"/>
      <c r="HOH24" s="249"/>
      <c r="HOI24" s="249"/>
      <c r="HOJ24" s="249"/>
      <c r="HOK24" s="249"/>
      <c r="HOL24" s="249"/>
      <c r="HOM24" s="249"/>
      <c r="HON24" s="249"/>
      <c r="HOO24" s="249"/>
      <c r="HOP24" s="249"/>
      <c r="HOQ24" s="249"/>
      <c r="HOR24" s="249"/>
      <c r="HOS24" s="249"/>
      <c r="HOT24" s="249"/>
      <c r="HOU24" s="249"/>
      <c r="HOV24" s="249"/>
      <c r="HOW24" s="249"/>
      <c r="HOX24" s="249"/>
      <c r="HOY24" s="249"/>
      <c r="HOZ24" s="249"/>
      <c r="HPA24" s="249"/>
      <c r="HPB24" s="249"/>
      <c r="HPC24" s="249"/>
      <c r="HPD24" s="249"/>
      <c r="HPE24" s="249"/>
      <c r="HPF24" s="249"/>
      <c r="HPG24" s="249"/>
      <c r="HPH24" s="249"/>
      <c r="HPI24" s="249"/>
      <c r="HPJ24" s="249"/>
      <c r="HPK24" s="249"/>
      <c r="HPL24" s="249"/>
      <c r="HPM24" s="249"/>
      <c r="HPN24" s="249"/>
      <c r="HPO24" s="249"/>
      <c r="HPP24" s="249"/>
      <c r="HPQ24" s="249"/>
      <c r="HPR24" s="249"/>
      <c r="HPS24" s="249"/>
      <c r="HPT24" s="249"/>
      <c r="HPU24" s="249"/>
      <c r="HPV24" s="249"/>
      <c r="HPW24" s="249"/>
      <c r="HPX24" s="249"/>
      <c r="HPY24" s="249"/>
      <c r="HPZ24" s="249"/>
      <c r="HQA24" s="249"/>
      <c r="HQB24" s="249"/>
      <c r="HQC24" s="249"/>
      <c r="HQD24" s="249"/>
      <c r="HQE24" s="249"/>
      <c r="HQF24" s="249"/>
      <c r="HQG24" s="249"/>
      <c r="HQH24" s="249"/>
      <c r="HQI24" s="249"/>
      <c r="HQJ24" s="249"/>
      <c r="HQK24" s="249"/>
      <c r="HQL24" s="249"/>
      <c r="HQM24" s="249"/>
      <c r="HQN24" s="249"/>
      <c r="HQO24" s="249"/>
      <c r="HQP24" s="249"/>
      <c r="HQQ24" s="249"/>
      <c r="HQR24" s="249"/>
      <c r="HQS24" s="249"/>
      <c r="HQT24" s="249"/>
      <c r="HQU24" s="249"/>
      <c r="HQV24" s="249"/>
      <c r="HQW24" s="249"/>
      <c r="HQX24" s="249"/>
      <c r="HQY24" s="249"/>
      <c r="HQZ24" s="249"/>
      <c r="HRA24" s="249"/>
      <c r="HRB24" s="249"/>
      <c r="HRC24" s="249"/>
      <c r="HRD24" s="249"/>
      <c r="HRE24" s="249"/>
      <c r="HRF24" s="249"/>
      <c r="HRG24" s="249"/>
      <c r="HRH24" s="249"/>
      <c r="HRI24" s="249"/>
      <c r="HRJ24" s="249"/>
      <c r="HRK24" s="249"/>
      <c r="HRL24" s="249"/>
      <c r="HRM24" s="249"/>
      <c r="HRN24" s="249"/>
      <c r="HRO24" s="249"/>
      <c r="HRP24" s="249"/>
      <c r="HRQ24" s="249"/>
      <c r="HRR24" s="249"/>
      <c r="HRS24" s="249"/>
      <c r="HRT24" s="249"/>
      <c r="HRU24" s="249"/>
      <c r="HRV24" s="249"/>
      <c r="HRW24" s="249"/>
      <c r="HRX24" s="249"/>
      <c r="HRY24" s="249"/>
      <c r="HRZ24" s="249"/>
      <c r="HSA24" s="249"/>
      <c r="HSB24" s="249"/>
      <c r="HSC24" s="249"/>
      <c r="HSD24" s="249"/>
      <c r="HSE24" s="249"/>
      <c r="HSF24" s="249"/>
      <c r="HSG24" s="249"/>
      <c r="HSH24" s="249"/>
      <c r="HSI24" s="249"/>
      <c r="HSJ24" s="249"/>
      <c r="HSK24" s="249"/>
      <c r="HSL24" s="249"/>
      <c r="HSM24" s="249"/>
      <c r="HSN24" s="249"/>
      <c r="HSO24" s="249"/>
      <c r="HSP24" s="249"/>
      <c r="HSQ24" s="249"/>
      <c r="HSR24" s="249"/>
      <c r="HSS24" s="249"/>
      <c r="HST24" s="249"/>
      <c r="HSU24" s="249"/>
      <c r="HSV24" s="249"/>
      <c r="HSW24" s="249"/>
      <c r="HSX24" s="249"/>
      <c r="HSY24" s="249"/>
      <c r="HSZ24" s="249"/>
      <c r="HTA24" s="249"/>
      <c r="HTB24" s="249"/>
      <c r="HTC24" s="249"/>
      <c r="HTD24" s="249"/>
      <c r="HTE24" s="249"/>
      <c r="HTF24" s="249"/>
      <c r="HTG24" s="249"/>
      <c r="HTH24" s="249"/>
      <c r="HTI24" s="249"/>
      <c r="HTJ24" s="249"/>
      <c r="HTK24" s="249"/>
      <c r="HTL24" s="249"/>
      <c r="HTM24" s="249"/>
      <c r="HTN24" s="249"/>
      <c r="HTO24" s="249"/>
      <c r="HTP24" s="249"/>
      <c r="HTQ24" s="249"/>
      <c r="HTR24" s="249"/>
      <c r="HTS24" s="249"/>
      <c r="HTT24" s="249"/>
      <c r="HTU24" s="249"/>
      <c r="HTV24" s="249"/>
      <c r="HTW24" s="249"/>
      <c r="HTX24" s="249"/>
      <c r="HTY24" s="249"/>
      <c r="HTZ24" s="249"/>
      <c r="HUA24" s="249"/>
      <c r="HUB24" s="249"/>
      <c r="HUC24" s="249"/>
      <c r="HUD24" s="249"/>
      <c r="HUE24" s="249"/>
      <c r="HUF24" s="249"/>
      <c r="HUG24" s="249"/>
      <c r="HUH24" s="249"/>
      <c r="HUI24" s="249"/>
      <c r="HUJ24" s="249"/>
      <c r="HUK24" s="249"/>
      <c r="HUL24" s="249"/>
      <c r="HUM24" s="249"/>
      <c r="HUN24" s="249"/>
      <c r="HUO24" s="249"/>
      <c r="HUP24" s="249"/>
      <c r="HUQ24" s="249"/>
      <c r="HUR24" s="249"/>
      <c r="HUS24" s="249"/>
      <c r="HUT24" s="249"/>
      <c r="HUU24" s="249"/>
      <c r="HUV24" s="249"/>
      <c r="HUW24" s="249"/>
      <c r="HUX24" s="249"/>
      <c r="HUY24" s="249"/>
      <c r="HUZ24" s="249"/>
      <c r="HVA24" s="249"/>
      <c r="HVB24" s="249"/>
      <c r="HVC24" s="249"/>
      <c r="HVD24" s="249"/>
      <c r="HVE24" s="249"/>
      <c r="HVF24" s="249"/>
      <c r="HVG24" s="249"/>
      <c r="HVH24" s="249"/>
      <c r="HVI24" s="249"/>
      <c r="HVJ24" s="249"/>
      <c r="HVK24" s="249"/>
      <c r="HVL24" s="249"/>
      <c r="HVM24" s="249"/>
      <c r="HVN24" s="249"/>
      <c r="HVO24" s="249"/>
      <c r="HVP24" s="249"/>
      <c r="HVQ24" s="249"/>
      <c r="HVR24" s="249"/>
      <c r="HVS24" s="249"/>
      <c r="HVT24" s="249"/>
      <c r="HVU24" s="249"/>
      <c r="HVV24" s="249"/>
      <c r="HVW24" s="249"/>
      <c r="HVX24" s="249"/>
      <c r="HVY24" s="249"/>
      <c r="HVZ24" s="249"/>
      <c r="HWA24" s="249"/>
      <c r="HWB24" s="249"/>
      <c r="HWC24" s="249"/>
      <c r="HWD24" s="249"/>
      <c r="HWE24" s="249"/>
      <c r="HWF24" s="249"/>
      <c r="HWG24" s="249"/>
      <c r="HWH24" s="249"/>
      <c r="HWI24" s="249"/>
      <c r="HWJ24" s="249"/>
      <c r="HWK24" s="249"/>
      <c r="HWL24" s="249"/>
      <c r="HWM24" s="249"/>
      <c r="HWN24" s="249"/>
      <c r="HWO24" s="249"/>
      <c r="HWP24" s="249"/>
      <c r="HWQ24" s="249"/>
      <c r="HWR24" s="249"/>
      <c r="HWS24" s="249"/>
      <c r="HWT24" s="249"/>
      <c r="HWU24" s="249"/>
      <c r="HWV24" s="249"/>
      <c r="HWW24" s="249"/>
      <c r="HWX24" s="249"/>
      <c r="HWY24" s="249"/>
      <c r="HWZ24" s="249"/>
      <c r="HXA24" s="249"/>
      <c r="HXB24" s="249"/>
      <c r="HXC24" s="249"/>
      <c r="HXD24" s="249"/>
      <c r="HXE24" s="249"/>
      <c r="HXF24" s="249"/>
      <c r="HXG24" s="249"/>
      <c r="HXH24" s="249"/>
      <c r="HXI24" s="249"/>
      <c r="HXJ24" s="249"/>
      <c r="HXK24" s="249"/>
      <c r="HXL24" s="249"/>
      <c r="HXM24" s="249"/>
      <c r="HXN24" s="249"/>
      <c r="HXO24" s="249"/>
      <c r="HXP24" s="249"/>
      <c r="HXQ24" s="249"/>
      <c r="HXR24" s="249"/>
      <c r="HXS24" s="249"/>
      <c r="HXT24" s="249"/>
      <c r="HXU24" s="249"/>
      <c r="HXV24" s="249"/>
      <c r="HXW24" s="249"/>
      <c r="HXX24" s="249"/>
      <c r="HXY24" s="249"/>
      <c r="HXZ24" s="249"/>
      <c r="HYA24" s="249"/>
      <c r="HYB24" s="249"/>
      <c r="HYC24" s="249"/>
      <c r="HYD24" s="249"/>
      <c r="HYE24" s="249"/>
      <c r="HYF24" s="249"/>
      <c r="HYG24" s="249"/>
      <c r="HYH24" s="249"/>
      <c r="HYI24" s="249"/>
      <c r="HYJ24" s="249"/>
      <c r="HYK24" s="249"/>
      <c r="HYL24" s="249"/>
      <c r="HYM24" s="249"/>
      <c r="HYN24" s="249"/>
      <c r="HYO24" s="249"/>
      <c r="HYP24" s="249"/>
      <c r="HYQ24" s="249"/>
      <c r="HYR24" s="249"/>
      <c r="HYS24" s="249"/>
      <c r="HYT24" s="249"/>
      <c r="HYU24" s="249"/>
      <c r="HYV24" s="249"/>
      <c r="HYW24" s="249"/>
      <c r="HYX24" s="249"/>
      <c r="HYY24" s="249"/>
      <c r="HYZ24" s="249"/>
      <c r="HZA24" s="249"/>
      <c r="HZB24" s="249"/>
      <c r="HZC24" s="249"/>
      <c r="HZD24" s="249"/>
      <c r="HZE24" s="249"/>
      <c r="HZF24" s="249"/>
      <c r="HZG24" s="249"/>
      <c r="HZH24" s="249"/>
      <c r="HZI24" s="249"/>
      <c r="HZJ24" s="249"/>
      <c r="HZK24" s="249"/>
      <c r="HZL24" s="249"/>
      <c r="HZM24" s="249"/>
      <c r="HZN24" s="249"/>
      <c r="HZO24" s="249"/>
      <c r="HZP24" s="249"/>
      <c r="HZQ24" s="249"/>
      <c r="HZR24" s="249"/>
      <c r="HZS24" s="249"/>
      <c r="HZT24" s="249"/>
      <c r="HZU24" s="249"/>
      <c r="HZV24" s="249"/>
      <c r="HZW24" s="249"/>
      <c r="HZX24" s="249"/>
      <c r="HZY24" s="249"/>
      <c r="HZZ24" s="249"/>
      <c r="IAA24" s="249"/>
      <c r="IAB24" s="249"/>
      <c r="IAC24" s="249"/>
      <c r="IAD24" s="249"/>
      <c r="IAE24" s="249"/>
      <c r="IAF24" s="249"/>
      <c r="IAG24" s="249"/>
      <c r="IAH24" s="249"/>
      <c r="IAI24" s="249"/>
      <c r="IAJ24" s="249"/>
      <c r="IAK24" s="249"/>
      <c r="IAL24" s="249"/>
      <c r="IAM24" s="249"/>
      <c r="IAN24" s="249"/>
      <c r="IAO24" s="249"/>
      <c r="IAP24" s="249"/>
      <c r="IAQ24" s="249"/>
      <c r="IAR24" s="249"/>
      <c r="IAS24" s="249"/>
      <c r="IAT24" s="249"/>
      <c r="IAU24" s="249"/>
      <c r="IAV24" s="249"/>
      <c r="IAW24" s="249"/>
      <c r="IAX24" s="249"/>
      <c r="IAY24" s="249"/>
      <c r="IAZ24" s="249"/>
      <c r="IBA24" s="249"/>
      <c r="IBB24" s="249"/>
      <c r="IBC24" s="249"/>
      <c r="IBD24" s="249"/>
      <c r="IBE24" s="249"/>
      <c r="IBF24" s="249"/>
      <c r="IBG24" s="249"/>
      <c r="IBH24" s="249"/>
      <c r="IBI24" s="249"/>
      <c r="IBJ24" s="249"/>
      <c r="IBK24" s="249"/>
      <c r="IBL24" s="249"/>
      <c r="IBM24" s="249"/>
      <c r="IBN24" s="249"/>
      <c r="IBO24" s="249"/>
      <c r="IBP24" s="249"/>
      <c r="IBQ24" s="249"/>
      <c r="IBR24" s="249"/>
      <c r="IBS24" s="249"/>
      <c r="IBT24" s="249"/>
      <c r="IBU24" s="249"/>
      <c r="IBV24" s="249"/>
      <c r="IBW24" s="249"/>
      <c r="IBX24" s="249"/>
      <c r="IBY24" s="249"/>
      <c r="IBZ24" s="249"/>
      <c r="ICA24" s="249"/>
      <c r="ICB24" s="249"/>
      <c r="ICC24" s="249"/>
      <c r="ICD24" s="249"/>
      <c r="ICE24" s="249"/>
      <c r="ICF24" s="249"/>
      <c r="ICG24" s="249"/>
      <c r="ICH24" s="249"/>
      <c r="ICI24" s="249"/>
      <c r="ICJ24" s="249"/>
      <c r="ICK24" s="249"/>
      <c r="ICL24" s="249"/>
      <c r="ICM24" s="249"/>
      <c r="ICN24" s="249"/>
      <c r="ICO24" s="249"/>
      <c r="ICP24" s="249"/>
      <c r="ICQ24" s="249"/>
      <c r="ICR24" s="249"/>
      <c r="ICS24" s="249"/>
      <c r="ICT24" s="249"/>
      <c r="ICU24" s="249"/>
      <c r="ICV24" s="249"/>
      <c r="ICW24" s="249"/>
      <c r="ICX24" s="249"/>
      <c r="ICY24" s="249"/>
      <c r="ICZ24" s="249"/>
      <c r="IDA24" s="249"/>
      <c r="IDB24" s="249"/>
      <c r="IDC24" s="249"/>
      <c r="IDD24" s="249"/>
      <c r="IDE24" s="249"/>
      <c r="IDF24" s="249"/>
      <c r="IDG24" s="249"/>
      <c r="IDH24" s="249"/>
      <c r="IDI24" s="249"/>
      <c r="IDJ24" s="249"/>
      <c r="IDK24" s="249"/>
      <c r="IDL24" s="249"/>
      <c r="IDM24" s="249"/>
      <c r="IDN24" s="249"/>
      <c r="IDO24" s="249"/>
      <c r="IDP24" s="249"/>
      <c r="IDQ24" s="249"/>
      <c r="IDR24" s="249"/>
      <c r="IDS24" s="249"/>
      <c r="IDT24" s="249"/>
      <c r="IDU24" s="249"/>
      <c r="IDV24" s="249"/>
      <c r="IDW24" s="249"/>
      <c r="IDX24" s="249"/>
      <c r="IDY24" s="249"/>
      <c r="IDZ24" s="249"/>
      <c r="IEA24" s="249"/>
      <c r="IEB24" s="249"/>
      <c r="IEC24" s="249"/>
      <c r="IED24" s="249"/>
      <c r="IEE24" s="249"/>
      <c r="IEF24" s="249"/>
      <c r="IEG24" s="249"/>
      <c r="IEH24" s="249"/>
      <c r="IEI24" s="249"/>
      <c r="IEJ24" s="249"/>
      <c r="IEK24" s="249"/>
      <c r="IEL24" s="249"/>
      <c r="IEM24" s="249"/>
      <c r="IEN24" s="249"/>
      <c r="IEO24" s="249"/>
      <c r="IEP24" s="249"/>
      <c r="IEQ24" s="249"/>
      <c r="IER24" s="249"/>
      <c r="IES24" s="249"/>
      <c r="IET24" s="249"/>
      <c r="IEU24" s="249"/>
      <c r="IEV24" s="249"/>
      <c r="IEW24" s="249"/>
      <c r="IEX24" s="249"/>
      <c r="IEY24" s="249"/>
      <c r="IEZ24" s="249"/>
      <c r="IFA24" s="249"/>
      <c r="IFB24" s="249"/>
      <c r="IFC24" s="249"/>
      <c r="IFD24" s="249"/>
      <c r="IFE24" s="249"/>
      <c r="IFF24" s="249"/>
      <c r="IFG24" s="249"/>
      <c r="IFH24" s="249"/>
      <c r="IFI24" s="249"/>
      <c r="IFJ24" s="249"/>
      <c r="IFK24" s="249"/>
      <c r="IFL24" s="249"/>
      <c r="IFM24" s="249"/>
      <c r="IFN24" s="249"/>
      <c r="IFO24" s="249"/>
      <c r="IFP24" s="249"/>
      <c r="IFQ24" s="249"/>
      <c r="IFR24" s="249"/>
      <c r="IFS24" s="249"/>
      <c r="IFT24" s="249"/>
      <c r="IFU24" s="249"/>
      <c r="IFV24" s="249"/>
      <c r="IFW24" s="249"/>
      <c r="IFX24" s="249"/>
      <c r="IFY24" s="249"/>
      <c r="IFZ24" s="249"/>
      <c r="IGA24" s="249"/>
      <c r="IGB24" s="249"/>
      <c r="IGC24" s="249"/>
      <c r="IGD24" s="249"/>
      <c r="IGE24" s="249"/>
      <c r="IGF24" s="249"/>
      <c r="IGG24" s="249"/>
      <c r="IGH24" s="249"/>
      <c r="IGI24" s="249"/>
      <c r="IGJ24" s="249"/>
      <c r="IGK24" s="249"/>
      <c r="IGL24" s="249"/>
      <c r="IGM24" s="249"/>
      <c r="IGN24" s="249"/>
      <c r="IGO24" s="249"/>
      <c r="IGP24" s="249"/>
      <c r="IGQ24" s="249"/>
      <c r="IGR24" s="249"/>
      <c r="IGS24" s="249"/>
      <c r="IGT24" s="249"/>
      <c r="IGU24" s="249"/>
      <c r="IGV24" s="249"/>
      <c r="IGW24" s="249"/>
      <c r="IGX24" s="249"/>
      <c r="IGY24" s="249"/>
      <c r="IGZ24" s="249"/>
      <c r="IHA24" s="249"/>
      <c r="IHB24" s="249"/>
      <c r="IHC24" s="249"/>
      <c r="IHD24" s="249"/>
      <c r="IHE24" s="249"/>
      <c r="IHF24" s="249"/>
      <c r="IHG24" s="249"/>
      <c r="IHH24" s="249"/>
      <c r="IHI24" s="249"/>
      <c r="IHJ24" s="249"/>
      <c r="IHK24" s="249"/>
      <c r="IHL24" s="249"/>
      <c r="IHM24" s="249"/>
      <c r="IHN24" s="249"/>
      <c r="IHO24" s="249"/>
      <c r="IHP24" s="249"/>
      <c r="IHQ24" s="249"/>
      <c r="IHR24" s="249"/>
      <c r="IHS24" s="249"/>
      <c r="IHT24" s="249"/>
      <c r="IHU24" s="249"/>
      <c r="IHV24" s="249"/>
      <c r="IHW24" s="249"/>
      <c r="IHX24" s="249"/>
      <c r="IHY24" s="249"/>
      <c r="IHZ24" s="249"/>
      <c r="IIA24" s="249"/>
      <c r="IIB24" s="249"/>
      <c r="IIC24" s="249"/>
      <c r="IID24" s="249"/>
      <c r="IIE24" s="249"/>
      <c r="IIF24" s="249"/>
      <c r="IIG24" s="249"/>
      <c r="IIH24" s="249"/>
      <c r="III24" s="249"/>
      <c r="IIJ24" s="249"/>
      <c r="IIK24" s="249"/>
      <c r="IIL24" s="249"/>
      <c r="IIM24" s="249"/>
      <c r="IIN24" s="249"/>
      <c r="IIO24" s="249"/>
      <c r="IIP24" s="249"/>
      <c r="IIQ24" s="249"/>
      <c r="IIR24" s="249"/>
      <c r="IIS24" s="249"/>
      <c r="IIT24" s="249"/>
      <c r="IIU24" s="249"/>
      <c r="IIV24" s="249"/>
      <c r="IIW24" s="249"/>
      <c r="IIX24" s="249"/>
      <c r="IIY24" s="249"/>
      <c r="IIZ24" s="249"/>
      <c r="IJA24" s="249"/>
      <c r="IJB24" s="249"/>
      <c r="IJC24" s="249"/>
      <c r="IJD24" s="249"/>
      <c r="IJE24" s="249"/>
      <c r="IJF24" s="249"/>
      <c r="IJG24" s="249"/>
      <c r="IJH24" s="249"/>
      <c r="IJI24" s="249"/>
      <c r="IJJ24" s="249"/>
      <c r="IJK24" s="249"/>
      <c r="IJL24" s="249"/>
      <c r="IJM24" s="249"/>
      <c r="IJN24" s="249"/>
      <c r="IJO24" s="249"/>
      <c r="IJP24" s="249"/>
      <c r="IJQ24" s="249"/>
      <c r="IJR24" s="249"/>
      <c r="IJS24" s="249"/>
      <c r="IJT24" s="249"/>
      <c r="IJU24" s="249"/>
      <c r="IJV24" s="249"/>
      <c r="IJW24" s="249"/>
      <c r="IJX24" s="249"/>
      <c r="IJY24" s="249"/>
      <c r="IJZ24" s="249"/>
      <c r="IKA24" s="249"/>
      <c r="IKB24" s="249"/>
      <c r="IKC24" s="249"/>
      <c r="IKD24" s="249"/>
      <c r="IKE24" s="249"/>
      <c r="IKF24" s="249"/>
      <c r="IKG24" s="249"/>
      <c r="IKH24" s="249"/>
      <c r="IKI24" s="249"/>
      <c r="IKJ24" s="249"/>
      <c r="IKK24" s="249"/>
      <c r="IKL24" s="249"/>
      <c r="IKM24" s="249"/>
      <c r="IKN24" s="249"/>
      <c r="IKO24" s="249"/>
      <c r="IKP24" s="249"/>
      <c r="IKQ24" s="249"/>
      <c r="IKR24" s="249"/>
      <c r="IKS24" s="249"/>
      <c r="IKT24" s="249"/>
      <c r="IKU24" s="249"/>
      <c r="IKV24" s="249"/>
      <c r="IKW24" s="249"/>
      <c r="IKX24" s="249"/>
      <c r="IKY24" s="249"/>
      <c r="IKZ24" s="249"/>
      <c r="ILA24" s="249"/>
      <c r="ILB24" s="249"/>
      <c r="ILC24" s="249"/>
      <c r="ILD24" s="249"/>
      <c r="ILE24" s="249"/>
      <c r="ILF24" s="249"/>
      <c r="ILG24" s="249"/>
      <c r="ILH24" s="249"/>
      <c r="ILI24" s="249"/>
      <c r="ILJ24" s="249"/>
      <c r="ILK24" s="249"/>
      <c r="ILL24" s="249"/>
      <c r="ILM24" s="249"/>
      <c r="ILN24" s="249"/>
      <c r="ILO24" s="249"/>
      <c r="ILP24" s="249"/>
      <c r="ILQ24" s="249"/>
      <c r="ILR24" s="249"/>
      <c r="ILS24" s="249"/>
      <c r="ILT24" s="249"/>
      <c r="ILU24" s="249"/>
      <c r="ILV24" s="249"/>
      <c r="ILW24" s="249"/>
      <c r="ILX24" s="249"/>
      <c r="ILY24" s="249"/>
      <c r="ILZ24" s="249"/>
      <c r="IMA24" s="249"/>
      <c r="IMB24" s="249"/>
      <c r="IMC24" s="249"/>
      <c r="IMD24" s="249"/>
      <c r="IME24" s="249"/>
      <c r="IMF24" s="249"/>
      <c r="IMG24" s="249"/>
      <c r="IMH24" s="249"/>
      <c r="IMI24" s="249"/>
      <c r="IMJ24" s="249"/>
      <c r="IMK24" s="249"/>
      <c r="IML24" s="249"/>
      <c r="IMM24" s="249"/>
      <c r="IMN24" s="249"/>
      <c r="IMO24" s="249"/>
      <c r="IMP24" s="249"/>
      <c r="IMQ24" s="249"/>
      <c r="IMR24" s="249"/>
      <c r="IMS24" s="249"/>
      <c r="IMT24" s="249"/>
      <c r="IMU24" s="249"/>
      <c r="IMV24" s="249"/>
      <c r="IMW24" s="249"/>
      <c r="IMX24" s="249"/>
      <c r="IMY24" s="249"/>
      <c r="IMZ24" s="249"/>
      <c r="INA24" s="249"/>
      <c r="INB24" s="249"/>
      <c r="INC24" s="249"/>
      <c r="IND24" s="249"/>
      <c r="INE24" s="249"/>
      <c r="INF24" s="249"/>
      <c r="ING24" s="249"/>
      <c r="INH24" s="249"/>
      <c r="INI24" s="249"/>
      <c r="INJ24" s="249"/>
      <c r="INK24" s="249"/>
      <c r="INL24" s="249"/>
      <c r="INM24" s="249"/>
      <c r="INN24" s="249"/>
      <c r="INO24" s="249"/>
      <c r="INP24" s="249"/>
      <c r="INQ24" s="249"/>
      <c r="INR24" s="249"/>
      <c r="INS24" s="249"/>
      <c r="INT24" s="249"/>
      <c r="INU24" s="249"/>
      <c r="INV24" s="249"/>
      <c r="INW24" s="249"/>
      <c r="INX24" s="249"/>
      <c r="INY24" s="249"/>
      <c r="INZ24" s="249"/>
      <c r="IOA24" s="249"/>
      <c r="IOB24" s="249"/>
      <c r="IOC24" s="249"/>
      <c r="IOD24" s="249"/>
      <c r="IOE24" s="249"/>
      <c r="IOF24" s="249"/>
      <c r="IOG24" s="249"/>
      <c r="IOH24" s="249"/>
      <c r="IOI24" s="249"/>
      <c r="IOJ24" s="249"/>
      <c r="IOK24" s="249"/>
      <c r="IOL24" s="249"/>
      <c r="IOM24" s="249"/>
      <c r="ION24" s="249"/>
      <c r="IOO24" s="249"/>
      <c r="IOP24" s="249"/>
      <c r="IOQ24" s="249"/>
      <c r="IOR24" s="249"/>
      <c r="IOS24" s="249"/>
      <c r="IOT24" s="249"/>
      <c r="IOU24" s="249"/>
      <c r="IOV24" s="249"/>
      <c r="IOW24" s="249"/>
      <c r="IOX24" s="249"/>
      <c r="IOY24" s="249"/>
      <c r="IOZ24" s="249"/>
      <c r="IPA24" s="249"/>
      <c r="IPB24" s="249"/>
      <c r="IPC24" s="249"/>
      <c r="IPD24" s="249"/>
      <c r="IPE24" s="249"/>
      <c r="IPF24" s="249"/>
      <c r="IPG24" s="249"/>
      <c r="IPH24" s="249"/>
      <c r="IPI24" s="249"/>
      <c r="IPJ24" s="249"/>
      <c r="IPK24" s="249"/>
      <c r="IPL24" s="249"/>
      <c r="IPM24" s="249"/>
      <c r="IPN24" s="249"/>
      <c r="IPO24" s="249"/>
      <c r="IPP24" s="249"/>
      <c r="IPQ24" s="249"/>
      <c r="IPR24" s="249"/>
      <c r="IPS24" s="249"/>
      <c r="IPT24" s="249"/>
      <c r="IPU24" s="249"/>
      <c r="IPV24" s="249"/>
      <c r="IPW24" s="249"/>
      <c r="IPX24" s="249"/>
      <c r="IPY24" s="249"/>
      <c r="IPZ24" s="249"/>
      <c r="IQA24" s="249"/>
      <c r="IQB24" s="249"/>
      <c r="IQC24" s="249"/>
      <c r="IQD24" s="249"/>
      <c r="IQE24" s="249"/>
      <c r="IQF24" s="249"/>
      <c r="IQG24" s="249"/>
      <c r="IQH24" s="249"/>
      <c r="IQI24" s="249"/>
      <c r="IQJ24" s="249"/>
      <c r="IQK24" s="249"/>
      <c r="IQL24" s="249"/>
      <c r="IQM24" s="249"/>
      <c r="IQN24" s="249"/>
      <c r="IQO24" s="249"/>
      <c r="IQP24" s="249"/>
      <c r="IQQ24" s="249"/>
      <c r="IQR24" s="249"/>
      <c r="IQS24" s="249"/>
      <c r="IQT24" s="249"/>
      <c r="IQU24" s="249"/>
      <c r="IQV24" s="249"/>
      <c r="IQW24" s="249"/>
      <c r="IQX24" s="249"/>
      <c r="IQY24" s="249"/>
      <c r="IQZ24" s="249"/>
      <c r="IRA24" s="249"/>
      <c r="IRB24" s="249"/>
      <c r="IRC24" s="249"/>
      <c r="IRD24" s="249"/>
      <c r="IRE24" s="249"/>
      <c r="IRF24" s="249"/>
      <c r="IRG24" s="249"/>
      <c r="IRH24" s="249"/>
      <c r="IRI24" s="249"/>
      <c r="IRJ24" s="249"/>
      <c r="IRK24" s="249"/>
      <c r="IRL24" s="249"/>
      <c r="IRM24" s="249"/>
      <c r="IRN24" s="249"/>
      <c r="IRO24" s="249"/>
      <c r="IRP24" s="249"/>
      <c r="IRQ24" s="249"/>
      <c r="IRR24" s="249"/>
      <c r="IRS24" s="249"/>
      <c r="IRT24" s="249"/>
      <c r="IRU24" s="249"/>
      <c r="IRV24" s="249"/>
      <c r="IRW24" s="249"/>
      <c r="IRX24" s="249"/>
      <c r="IRY24" s="249"/>
      <c r="IRZ24" s="249"/>
      <c r="ISA24" s="249"/>
      <c r="ISB24" s="249"/>
      <c r="ISC24" s="249"/>
      <c r="ISD24" s="249"/>
      <c r="ISE24" s="249"/>
      <c r="ISF24" s="249"/>
      <c r="ISG24" s="249"/>
      <c r="ISH24" s="249"/>
      <c r="ISI24" s="249"/>
      <c r="ISJ24" s="249"/>
      <c r="ISK24" s="249"/>
      <c r="ISL24" s="249"/>
      <c r="ISM24" s="249"/>
      <c r="ISN24" s="249"/>
      <c r="ISO24" s="249"/>
      <c r="ISP24" s="249"/>
      <c r="ISQ24" s="249"/>
      <c r="ISR24" s="249"/>
      <c r="ISS24" s="249"/>
      <c r="IST24" s="249"/>
      <c r="ISU24" s="249"/>
      <c r="ISV24" s="249"/>
      <c r="ISW24" s="249"/>
      <c r="ISX24" s="249"/>
      <c r="ISY24" s="249"/>
      <c r="ISZ24" s="249"/>
      <c r="ITA24" s="249"/>
      <c r="ITB24" s="249"/>
      <c r="ITC24" s="249"/>
      <c r="ITD24" s="249"/>
      <c r="ITE24" s="249"/>
      <c r="ITF24" s="249"/>
      <c r="ITG24" s="249"/>
      <c r="ITH24" s="249"/>
      <c r="ITI24" s="249"/>
      <c r="ITJ24" s="249"/>
      <c r="ITK24" s="249"/>
      <c r="ITL24" s="249"/>
      <c r="ITM24" s="249"/>
      <c r="ITN24" s="249"/>
      <c r="ITO24" s="249"/>
      <c r="ITP24" s="249"/>
      <c r="ITQ24" s="249"/>
      <c r="ITR24" s="249"/>
      <c r="ITS24" s="249"/>
      <c r="ITT24" s="249"/>
      <c r="ITU24" s="249"/>
      <c r="ITV24" s="249"/>
      <c r="ITW24" s="249"/>
      <c r="ITX24" s="249"/>
      <c r="ITY24" s="249"/>
      <c r="ITZ24" s="249"/>
      <c r="IUA24" s="249"/>
      <c r="IUB24" s="249"/>
      <c r="IUC24" s="249"/>
      <c r="IUD24" s="249"/>
      <c r="IUE24" s="249"/>
      <c r="IUF24" s="249"/>
      <c r="IUG24" s="249"/>
      <c r="IUH24" s="249"/>
      <c r="IUI24" s="249"/>
      <c r="IUJ24" s="249"/>
      <c r="IUK24" s="249"/>
      <c r="IUL24" s="249"/>
      <c r="IUM24" s="249"/>
      <c r="IUN24" s="249"/>
      <c r="IUO24" s="249"/>
      <c r="IUP24" s="249"/>
      <c r="IUQ24" s="249"/>
      <c r="IUR24" s="249"/>
      <c r="IUS24" s="249"/>
      <c r="IUT24" s="249"/>
      <c r="IUU24" s="249"/>
      <c r="IUV24" s="249"/>
      <c r="IUW24" s="249"/>
      <c r="IUX24" s="249"/>
      <c r="IUY24" s="249"/>
      <c r="IUZ24" s="249"/>
      <c r="IVA24" s="249"/>
      <c r="IVB24" s="249"/>
      <c r="IVC24" s="249"/>
      <c r="IVD24" s="249"/>
      <c r="IVE24" s="249"/>
      <c r="IVF24" s="249"/>
      <c r="IVG24" s="249"/>
      <c r="IVH24" s="249"/>
      <c r="IVI24" s="249"/>
      <c r="IVJ24" s="249"/>
      <c r="IVK24" s="249"/>
      <c r="IVL24" s="249"/>
      <c r="IVM24" s="249"/>
      <c r="IVN24" s="249"/>
      <c r="IVO24" s="249"/>
      <c r="IVP24" s="249"/>
      <c r="IVQ24" s="249"/>
      <c r="IVR24" s="249"/>
      <c r="IVS24" s="249"/>
      <c r="IVT24" s="249"/>
      <c r="IVU24" s="249"/>
      <c r="IVV24" s="249"/>
      <c r="IVW24" s="249"/>
      <c r="IVX24" s="249"/>
      <c r="IVY24" s="249"/>
      <c r="IVZ24" s="249"/>
      <c r="IWA24" s="249"/>
      <c r="IWB24" s="249"/>
      <c r="IWC24" s="249"/>
      <c r="IWD24" s="249"/>
      <c r="IWE24" s="249"/>
      <c r="IWF24" s="249"/>
      <c r="IWG24" s="249"/>
      <c r="IWH24" s="249"/>
      <c r="IWI24" s="249"/>
      <c r="IWJ24" s="249"/>
      <c r="IWK24" s="249"/>
      <c r="IWL24" s="249"/>
      <c r="IWM24" s="249"/>
      <c r="IWN24" s="249"/>
      <c r="IWO24" s="249"/>
      <c r="IWP24" s="249"/>
      <c r="IWQ24" s="249"/>
      <c r="IWR24" s="249"/>
      <c r="IWS24" s="249"/>
      <c r="IWT24" s="249"/>
      <c r="IWU24" s="249"/>
      <c r="IWV24" s="249"/>
      <c r="IWW24" s="249"/>
      <c r="IWX24" s="249"/>
      <c r="IWY24" s="249"/>
      <c r="IWZ24" s="249"/>
      <c r="IXA24" s="249"/>
      <c r="IXB24" s="249"/>
      <c r="IXC24" s="249"/>
      <c r="IXD24" s="249"/>
      <c r="IXE24" s="249"/>
      <c r="IXF24" s="249"/>
      <c r="IXG24" s="249"/>
      <c r="IXH24" s="249"/>
      <c r="IXI24" s="249"/>
      <c r="IXJ24" s="249"/>
      <c r="IXK24" s="249"/>
      <c r="IXL24" s="249"/>
      <c r="IXM24" s="249"/>
      <c r="IXN24" s="249"/>
      <c r="IXO24" s="249"/>
      <c r="IXP24" s="249"/>
      <c r="IXQ24" s="249"/>
      <c r="IXR24" s="249"/>
      <c r="IXS24" s="249"/>
      <c r="IXT24" s="249"/>
      <c r="IXU24" s="249"/>
      <c r="IXV24" s="249"/>
      <c r="IXW24" s="249"/>
      <c r="IXX24" s="249"/>
      <c r="IXY24" s="249"/>
      <c r="IXZ24" s="249"/>
      <c r="IYA24" s="249"/>
      <c r="IYB24" s="249"/>
      <c r="IYC24" s="249"/>
      <c r="IYD24" s="249"/>
      <c r="IYE24" s="249"/>
      <c r="IYF24" s="249"/>
      <c r="IYG24" s="249"/>
      <c r="IYH24" s="249"/>
      <c r="IYI24" s="249"/>
      <c r="IYJ24" s="249"/>
      <c r="IYK24" s="249"/>
      <c r="IYL24" s="249"/>
      <c r="IYM24" s="249"/>
      <c r="IYN24" s="249"/>
      <c r="IYO24" s="249"/>
      <c r="IYP24" s="249"/>
      <c r="IYQ24" s="249"/>
      <c r="IYR24" s="249"/>
      <c r="IYS24" s="249"/>
      <c r="IYT24" s="249"/>
      <c r="IYU24" s="249"/>
      <c r="IYV24" s="249"/>
      <c r="IYW24" s="249"/>
      <c r="IYX24" s="249"/>
      <c r="IYY24" s="249"/>
      <c r="IYZ24" s="249"/>
      <c r="IZA24" s="249"/>
      <c r="IZB24" s="249"/>
      <c r="IZC24" s="249"/>
      <c r="IZD24" s="249"/>
      <c r="IZE24" s="249"/>
      <c r="IZF24" s="249"/>
      <c r="IZG24" s="249"/>
      <c r="IZH24" s="249"/>
      <c r="IZI24" s="249"/>
      <c r="IZJ24" s="249"/>
      <c r="IZK24" s="249"/>
      <c r="IZL24" s="249"/>
      <c r="IZM24" s="249"/>
      <c r="IZN24" s="249"/>
      <c r="IZO24" s="249"/>
      <c r="IZP24" s="249"/>
      <c r="IZQ24" s="249"/>
      <c r="IZR24" s="249"/>
      <c r="IZS24" s="249"/>
      <c r="IZT24" s="249"/>
      <c r="IZU24" s="249"/>
      <c r="IZV24" s="249"/>
      <c r="IZW24" s="249"/>
      <c r="IZX24" s="249"/>
      <c r="IZY24" s="249"/>
      <c r="IZZ24" s="249"/>
      <c r="JAA24" s="249"/>
      <c r="JAB24" s="249"/>
      <c r="JAC24" s="249"/>
      <c r="JAD24" s="249"/>
      <c r="JAE24" s="249"/>
      <c r="JAF24" s="249"/>
      <c r="JAG24" s="249"/>
      <c r="JAH24" s="249"/>
      <c r="JAI24" s="249"/>
      <c r="JAJ24" s="249"/>
      <c r="JAK24" s="249"/>
      <c r="JAL24" s="249"/>
      <c r="JAM24" s="249"/>
      <c r="JAN24" s="249"/>
      <c r="JAO24" s="249"/>
      <c r="JAP24" s="249"/>
      <c r="JAQ24" s="249"/>
      <c r="JAR24" s="249"/>
      <c r="JAS24" s="249"/>
      <c r="JAT24" s="249"/>
      <c r="JAU24" s="249"/>
      <c r="JAV24" s="249"/>
      <c r="JAW24" s="249"/>
      <c r="JAX24" s="249"/>
      <c r="JAY24" s="249"/>
      <c r="JAZ24" s="249"/>
      <c r="JBA24" s="249"/>
      <c r="JBB24" s="249"/>
      <c r="JBC24" s="249"/>
      <c r="JBD24" s="249"/>
      <c r="JBE24" s="249"/>
      <c r="JBF24" s="249"/>
      <c r="JBG24" s="249"/>
      <c r="JBH24" s="249"/>
      <c r="JBI24" s="249"/>
      <c r="JBJ24" s="249"/>
      <c r="JBK24" s="249"/>
      <c r="JBL24" s="249"/>
      <c r="JBM24" s="249"/>
      <c r="JBN24" s="249"/>
      <c r="JBO24" s="249"/>
      <c r="JBP24" s="249"/>
      <c r="JBQ24" s="249"/>
      <c r="JBR24" s="249"/>
      <c r="JBS24" s="249"/>
      <c r="JBT24" s="249"/>
      <c r="JBU24" s="249"/>
      <c r="JBV24" s="249"/>
      <c r="JBW24" s="249"/>
      <c r="JBX24" s="249"/>
      <c r="JBY24" s="249"/>
      <c r="JBZ24" s="249"/>
      <c r="JCA24" s="249"/>
      <c r="JCB24" s="249"/>
      <c r="JCC24" s="249"/>
      <c r="JCD24" s="249"/>
      <c r="JCE24" s="249"/>
      <c r="JCF24" s="249"/>
      <c r="JCG24" s="249"/>
      <c r="JCH24" s="249"/>
      <c r="JCI24" s="249"/>
      <c r="JCJ24" s="249"/>
      <c r="JCK24" s="249"/>
      <c r="JCL24" s="249"/>
      <c r="JCM24" s="249"/>
      <c r="JCN24" s="249"/>
      <c r="JCO24" s="249"/>
      <c r="JCP24" s="249"/>
      <c r="JCQ24" s="249"/>
      <c r="JCR24" s="249"/>
      <c r="JCS24" s="249"/>
      <c r="JCT24" s="249"/>
      <c r="JCU24" s="249"/>
      <c r="JCV24" s="249"/>
      <c r="JCW24" s="249"/>
      <c r="JCX24" s="249"/>
      <c r="JCY24" s="249"/>
      <c r="JCZ24" s="249"/>
      <c r="JDA24" s="249"/>
      <c r="JDB24" s="249"/>
      <c r="JDC24" s="249"/>
      <c r="JDD24" s="249"/>
      <c r="JDE24" s="249"/>
      <c r="JDF24" s="249"/>
      <c r="JDG24" s="249"/>
      <c r="JDH24" s="249"/>
      <c r="JDI24" s="249"/>
      <c r="JDJ24" s="249"/>
      <c r="JDK24" s="249"/>
      <c r="JDL24" s="249"/>
      <c r="JDM24" s="249"/>
      <c r="JDN24" s="249"/>
      <c r="JDO24" s="249"/>
      <c r="JDP24" s="249"/>
      <c r="JDQ24" s="249"/>
      <c r="JDR24" s="249"/>
      <c r="JDS24" s="249"/>
      <c r="JDT24" s="249"/>
      <c r="JDU24" s="249"/>
      <c r="JDV24" s="249"/>
      <c r="JDW24" s="249"/>
      <c r="JDX24" s="249"/>
      <c r="JDY24" s="249"/>
      <c r="JDZ24" s="249"/>
      <c r="JEA24" s="249"/>
      <c r="JEB24" s="249"/>
      <c r="JEC24" s="249"/>
      <c r="JED24" s="249"/>
      <c r="JEE24" s="249"/>
      <c r="JEF24" s="249"/>
      <c r="JEG24" s="249"/>
      <c r="JEH24" s="249"/>
      <c r="JEI24" s="249"/>
      <c r="JEJ24" s="249"/>
      <c r="JEK24" s="249"/>
      <c r="JEL24" s="249"/>
      <c r="JEM24" s="249"/>
      <c r="JEN24" s="249"/>
      <c r="JEO24" s="249"/>
      <c r="JEP24" s="249"/>
      <c r="JEQ24" s="249"/>
      <c r="JER24" s="249"/>
      <c r="JES24" s="249"/>
      <c r="JET24" s="249"/>
      <c r="JEU24" s="249"/>
      <c r="JEV24" s="249"/>
      <c r="JEW24" s="249"/>
      <c r="JEX24" s="249"/>
      <c r="JEY24" s="249"/>
      <c r="JEZ24" s="249"/>
      <c r="JFA24" s="249"/>
      <c r="JFB24" s="249"/>
      <c r="JFC24" s="249"/>
      <c r="JFD24" s="249"/>
      <c r="JFE24" s="249"/>
      <c r="JFF24" s="249"/>
      <c r="JFG24" s="249"/>
      <c r="JFH24" s="249"/>
      <c r="JFI24" s="249"/>
      <c r="JFJ24" s="249"/>
      <c r="JFK24" s="249"/>
      <c r="JFL24" s="249"/>
      <c r="JFM24" s="249"/>
      <c r="JFN24" s="249"/>
      <c r="JFO24" s="249"/>
      <c r="JFP24" s="249"/>
      <c r="JFQ24" s="249"/>
      <c r="JFR24" s="249"/>
      <c r="JFS24" s="249"/>
      <c r="JFT24" s="249"/>
      <c r="JFU24" s="249"/>
      <c r="JFV24" s="249"/>
      <c r="JFW24" s="249"/>
      <c r="JFX24" s="249"/>
      <c r="JFY24" s="249"/>
      <c r="JFZ24" s="249"/>
      <c r="JGA24" s="249"/>
      <c r="JGB24" s="249"/>
      <c r="JGC24" s="249"/>
      <c r="JGD24" s="249"/>
      <c r="JGE24" s="249"/>
      <c r="JGF24" s="249"/>
      <c r="JGG24" s="249"/>
      <c r="JGH24" s="249"/>
      <c r="JGI24" s="249"/>
      <c r="JGJ24" s="249"/>
      <c r="JGK24" s="249"/>
      <c r="JGL24" s="249"/>
      <c r="JGM24" s="249"/>
      <c r="JGN24" s="249"/>
      <c r="JGO24" s="249"/>
      <c r="JGP24" s="249"/>
      <c r="JGQ24" s="249"/>
      <c r="JGR24" s="249"/>
      <c r="JGS24" s="249"/>
      <c r="JGT24" s="249"/>
      <c r="JGU24" s="249"/>
      <c r="JGV24" s="249"/>
      <c r="JGW24" s="249"/>
      <c r="JGX24" s="249"/>
      <c r="JGY24" s="249"/>
      <c r="JGZ24" s="249"/>
      <c r="JHA24" s="249"/>
      <c r="JHB24" s="249"/>
      <c r="JHC24" s="249"/>
      <c r="JHD24" s="249"/>
      <c r="JHE24" s="249"/>
      <c r="JHF24" s="249"/>
      <c r="JHG24" s="249"/>
      <c r="JHH24" s="249"/>
      <c r="JHI24" s="249"/>
      <c r="JHJ24" s="249"/>
      <c r="JHK24" s="249"/>
      <c r="JHL24" s="249"/>
      <c r="JHM24" s="249"/>
      <c r="JHN24" s="249"/>
      <c r="JHO24" s="249"/>
      <c r="JHP24" s="249"/>
      <c r="JHQ24" s="249"/>
      <c r="JHR24" s="249"/>
      <c r="JHS24" s="249"/>
      <c r="JHT24" s="249"/>
      <c r="JHU24" s="249"/>
      <c r="JHV24" s="249"/>
      <c r="JHW24" s="249"/>
      <c r="JHX24" s="249"/>
      <c r="JHY24" s="249"/>
      <c r="JHZ24" s="249"/>
      <c r="JIA24" s="249"/>
      <c r="JIB24" s="249"/>
      <c r="JIC24" s="249"/>
      <c r="JID24" s="249"/>
      <c r="JIE24" s="249"/>
      <c r="JIF24" s="249"/>
      <c r="JIG24" s="249"/>
      <c r="JIH24" s="249"/>
      <c r="JII24" s="249"/>
      <c r="JIJ24" s="249"/>
      <c r="JIK24" s="249"/>
      <c r="JIL24" s="249"/>
      <c r="JIM24" s="249"/>
      <c r="JIN24" s="249"/>
      <c r="JIO24" s="249"/>
      <c r="JIP24" s="249"/>
      <c r="JIQ24" s="249"/>
      <c r="JIR24" s="249"/>
      <c r="JIS24" s="249"/>
      <c r="JIT24" s="249"/>
      <c r="JIU24" s="249"/>
      <c r="JIV24" s="249"/>
      <c r="JIW24" s="249"/>
      <c r="JIX24" s="249"/>
      <c r="JIY24" s="249"/>
      <c r="JIZ24" s="249"/>
      <c r="JJA24" s="249"/>
      <c r="JJB24" s="249"/>
      <c r="JJC24" s="249"/>
      <c r="JJD24" s="249"/>
      <c r="JJE24" s="249"/>
      <c r="JJF24" s="249"/>
      <c r="JJG24" s="249"/>
      <c r="JJH24" s="249"/>
      <c r="JJI24" s="249"/>
      <c r="JJJ24" s="249"/>
      <c r="JJK24" s="249"/>
      <c r="JJL24" s="249"/>
      <c r="JJM24" s="249"/>
      <c r="JJN24" s="249"/>
      <c r="JJO24" s="249"/>
      <c r="JJP24" s="249"/>
      <c r="JJQ24" s="249"/>
      <c r="JJR24" s="249"/>
      <c r="JJS24" s="249"/>
      <c r="JJT24" s="249"/>
      <c r="JJU24" s="249"/>
      <c r="JJV24" s="249"/>
      <c r="JJW24" s="249"/>
      <c r="JJX24" s="249"/>
      <c r="JJY24" s="249"/>
      <c r="JJZ24" s="249"/>
      <c r="JKA24" s="249"/>
      <c r="JKB24" s="249"/>
      <c r="JKC24" s="249"/>
      <c r="JKD24" s="249"/>
      <c r="JKE24" s="249"/>
      <c r="JKF24" s="249"/>
      <c r="JKG24" s="249"/>
      <c r="JKH24" s="249"/>
      <c r="JKI24" s="249"/>
      <c r="JKJ24" s="249"/>
      <c r="JKK24" s="249"/>
      <c r="JKL24" s="249"/>
      <c r="JKM24" s="249"/>
      <c r="JKN24" s="249"/>
      <c r="JKO24" s="249"/>
      <c r="JKP24" s="249"/>
      <c r="JKQ24" s="249"/>
      <c r="JKR24" s="249"/>
      <c r="JKS24" s="249"/>
      <c r="JKT24" s="249"/>
      <c r="JKU24" s="249"/>
      <c r="JKV24" s="249"/>
      <c r="JKW24" s="249"/>
      <c r="JKX24" s="249"/>
      <c r="JKY24" s="249"/>
      <c r="JKZ24" s="249"/>
      <c r="JLA24" s="249"/>
      <c r="JLB24" s="249"/>
      <c r="JLC24" s="249"/>
      <c r="JLD24" s="249"/>
      <c r="JLE24" s="249"/>
      <c r="JLF24" s="249"/>
      <c r="JLG24" s="249"/>
      <c r="JLH24" s="249"/>
      <c r="JLI24" s="249"/>
      <c r="JLJ24" s="249"/>
      <c r="JLK24" s="249"/>
      <c r="JLL24" s="249"/>
      <c r="JLM24" s="249"/>
      <c r="JLN24" s="249"/>
      <c r="JLO24" s="249"/>
      <c r="JLP24" s="249"/>
      <c r="JLQ24" s="249"/>
      <c r="JLR24" s="249"/>
      <c r="JLS24" s="249"/>
      <c r="JLT24" s="249"/>
      <c r="JLU24" s="249"/>
      <c r="JLV24" s="249"/>
      <c r="JLW24" s="249"/>
      <c r="JLX24" s="249"/>
      <c r="JLY24" s="249"/>
      <c r="JLZ24" s="249"/>
      <c r="JMA24" s="249"/>
      <c r="JMB24" s="249"/>
      <c r="JMC24" s="249"/>
      <c r="JMD24" s="249"/>
      <c r="JME24" s="249"/>
      <c r="JMF24" s="249"/>
      <c r="JMG24" s="249"/>
      <c r="JMH24" s="249"/>
      <c r="JMI24" s="249"/>
      <c r="JMJ24" s="249"/>
      <c r="JMK24" s="249"/>
      <c r="JML24" s="249"/>
      <c r="JMM24" s="249"/>
      <c r="JMN24" s="249"/>
      <c r="JMO24" s="249"/>
      <c r="JMP24" s="249"/>
      <c r="JMQ24" s="249"/>
      <c r="JMR24" s="249"/>
      <c r="JMS24" s="249"/>
      <c r="JMT24" s="249"/>
      <c r="JMU24" s="249"/>
      <c r="JMV24" s="249"/>
      <c r="JMW24" s="249"/>
      <c r="JMX24" s="249"/>
      <c r="JMY24" s="249"/>
      <c r="JMZ24" s="249"/>
      <c r="JNA24" s="249"/>
      <c r="JNB24" s="249"/>
      <c r="JNC24" s="249"/>
      <c r="JND24" s="249"/>
      <c r="JNE24" s="249"/>
      <c r="JNF24" s="249"/>
      <c r="JNG24" s="249"/>
      <c r="JNH24" s="249"/>
      <c r="JNI24" s="249"/>
      <c r="JNJ24" s="249"/>
      <c r="JNK24" s="249"/>
      <c r="JNL24" s="249"/>
      <c r="JNM24" s="249"/>
      <c r="JNN24" s="249"/>
      <c r="JNO24" s="249"/>
      <c r="JNP24" s="249"/>
      <c r="JNQ24" s="249"/>
      <c r="JNR24" s="249"/>
      <c r="JNS24" s="249"/>
      <c r="JNT24" s="249"/>
      <c r="JNU24" s="249"/>
      <c r="JNV24" s="249"/>
      <c r="JNW24" s="249"/>
      <c r="JNX24" s="249"/>
      <c r="JNY24" s="249"/>
      <c r="JNZ24" s="249"/>
      <c r="JOA24" s="249"/>
      <c r="JOB24" s="249"/>
      <c r="JOC24" s="249"/>
      <c r="JOD24" s="249"/>
      <c r="JOE24" s="249"/>
      <c r="JOF24" s="249"/>
      <c r="JOG24" s="249"/>
      <c r="JOH24" s="249"/>
      <c r="JOI24" s="249"/>
      <c r="JOJ24" s="249"/>
      <c r="JOK24" s="249"/>
      <c r="JOL24" s="249"/>
      <c r="JOM24" s="249"/>
      <c r="JON24" s="249"/>
      <c r="JOO24" s="249"/>
      <c r="JOP24" s="249"/>
      <c r="JOQ24" s="249"/>
      <c r="JOR24" s="249"/>
      <c r="JOS24" s="249"/>
      <c r="JOT24" s="249"/>
      <c r="JOU24" s="249"/>
      <c r="JOV24" s="249"/>
      <c r="JOW24" s="249"/>
      <c r="JOX24" s="249"/>
      <c r="JOY24" s="249"/>
      <c r="JOZ24" s="249"/>
      <c r="JPA24" s="249"/>
      <c r="JPB24" s="249"/>
      <c r="JPC24" s="249"/>
      <c r="JPD24" s="249"/>
      <c r="JPE24" s="249"/>
      <c r="JPF24" s="249"/>
      <c r="JPG24" s="249"/>
      <c r="JPH24" s="249"/>
      <c r="JPI24" s="249"/>
      <c r="JPJ24" s="249"/>
      <c r="JPK24" s="249"/>
      <c r="JPL24" s="249"/>
      <c r="JPM24" s="249"/>
      <c r="JPN24" s="249"/>
      <c r="JPO24" s="249"/>
      <c r="JPP24" s="249"/>
      <c r="JPQ24" s="249"/>
      <c r="JPR24" s="249"/>
      <c r="JPS24" s="249"/>
      <c r="JPT24" s="249"/>
      <c r="JPU24" s="249"/>
      <c r="JPV24" s="249"/>
      <c r="JPW24" s="249"/>
      <c r="JPX24" s="249"/>
      <c r="JPY24" s="249"/>
      <c r="JPZ24" s="249"/>
      <c r="JQA24" s="249"/>
      <c r="JQB24" s="249"/>
      <c r="JQC24" s="249"/>
      <c r="JQD24" s="249"/>
      <c r="JQE24" s="249"/>
      <c r="JQF24" s="249"/>
      <c r="JQG24" s="249"/>
      <c r="JQH24" s="249"/>
      <c r="JQI24" s="249"/>
      <c r="JQJ24" s="249"/>
      <c r="JQK24" s="249"/>
      <c r="JQL24" s="249"/>
      <c r="JQM24" s="249"/>
      <c r="JQN24" s="249"/>
      <c r="JQO24" s="249"/>
      <c r="JQP24" s="249"/>
      <c r="JQQ24" s="249"/>
      <c r="JQR24" s="249"/>
      <c r="JQS24" s="249"/>
      <c r="JQT24" s="249"/>
      <c r="JQU24" s="249"/>
      <c r="JQV24" s="249"/>
      <c r="JQW24" s="249"/>
      <c r="JQX24" s="249"/>
      <c r="JQY24" s="249"/>
      <c r="JQZ24" s="249"/>
      <c r="JRA24" s="249"/>
      <c r="JRB24" s="249"/>
      <c r="JRC24" s="249"/>
      <c r="JRD24" s="249"/>
      <c r="JRE24" s="249"/>
      <c r="JRF24" s="249"/>
      <c r="JRG24" s="249"/>
      <c r="JRH24" s="249"/>
      <c r="JRI24" s="249"/>
      <c r="JRJ24" s="249"/>
      <c r="JRK24" s="249"/>
      <c r="JRL24" s="249"/>
      <c r="JRM24" s="249"/>
      <c r="JRN24" s="249"/>
      <c r="JRO24" s="249"/>
      <c r="JRP24" s="249"/>
      <c r="JRQ24" s="249"/>
      <c r="JRR24" s="249"/>
      <c r="JRS24" s="249"/>
      <c r="JRT24" s="249"/>
      <c r="JRU24" s="249"/>
      <c r="JRV24" s="249"/>
      <c r="JRW24" s="249"/>
      <c r="JRX24" s="249"/>
      <c r="JRY24" s="249"/>
      <c r="JRZ24" s="249"/>
      <c r="JSA24" s="249"/>
      <c r="JSB24" s="249"/>
      <c r="JSC24" s="249"/>
      <c r="JSD24" s="249"/>
      <c r="JSE24" s="249"/>
      <c r="JSF24" s="249"/>
      <c r="JSG24" s="249"/>
      <c r="JSH24" s="249"/>
      <c r="JSI24" s="249"/>
      <c r="JSJ24" s="249"/>
      <c r="JSK24" s="249"/>
      <c r="JSL24" s="249"/>
      <c r="JSM24" s="249"/>
      <c r="JSN24" s="249"/>
      <c r="JSO24" s="249"/>
      <c r="JSP24" s="249"/>
      <c r="JSQ24" s="249"/>
      <c r="JSR24" s="249"/>
      <c r="JSS24" s="249"/>
      <c r="JST24" s="249"/>
      <c r="JSU24" s="249"/>
      <c r="JSV24" s="249"/>
      <c r="JSW24" s="249"/>
      <c r="JSX24" s="249"/>
      <c r="JSY24" s="249"/>
      <c r="JSZ24" s="249"/>
      <c r="JTA24" s="249"/>
      <c r="JTB24" s="249"/>
      <c r="JTC24" s="249"/>
      <c r="JTD24" s="249"/>
      <c r="JTE24" s="249"/>
      <c r="JTF24" s="249"/>
      <c r="JTG24" s="249"/>
      <c r="JTH24" s="249"/>
      <c r="JTI24" s="249"/>
      <c r="JTJ24" s="249"/>
      <c r="JTK24" s="249"/>
      <c r="JTL24" s="249"/>
      <c r="JTM24" s="249"/>
      <c r="JTN24" s="249"/>
      <c r="JTO24" s="249"/>
      <c r="JTP24" s="249"/>
      <c r="JTQ24" s="249"/>
      <c r="JTR24" s="249"/>
      <c r="JTS24" s="249"/>
      <c r="JTT24" s="249"/>
      <c r="JTU24" s="249"/>
      <c r="JTV24" s="249"/>
      <c r="JTW24" s="249"/>
      <c r="JTX24" s="249"/>
      <c r="JTY24" s="249"/>
      <c r="JTZ24" s="249"/>
      <c r="JUA24" s="249"/>
      <c r="JUB24" s="249"/>
      <c r="JUC24" s="249"/>
      <c r="JUD24" s="249"/>
      <c r="JUE24" s="249"/>
      <c r="JUF24" s="249"/>
      <c r="JUG24" s="249"/>
      <c r="JUH24" s="249"/>
      <c r="JUI24" s="249"/>
      <c r="JUJ24" s="249"/>
      <c r="JUK24" s="249"/>
      <c r="JUL24" s="249"/>
      <c r="JUM24" s="249"/>
      <c r="JUN24" s="249"/>
      <c r="JUO24" s="249"/>
      <c r="JUP24" s="249"/>
      <c r="JUQ24" s="249"/>
      <c r="JUR24" s="249"/>
      <c r="JUS24" s="249"/>
      <c r="JUT24" s="249"/>
      <c r="JUU24" s="249"/>
      <c r="JUV24" s="249"/>
      <c r="JUW24" s="249"/>
      <c r="JUX24" s="249"/>
      <c r="JUY24" s="249"/>
      <c r="JUZ24" s="249"/>
      <c r="JVA24" s="249"/>
      <c r="JVB24" s="249"/>
      <c r="JVC24" s="249"/>
      <c r="JVD24" s="249"/>
      <c r="JVE24" s="249"/>
      <c r="JVF24" s="249"/>
      <c r="JVG24" s="249"/>
      <c r="JVH24" s="249"/>
      <c r="JVI24" s="249"/>
      <c r="JVJ24" s="249"/>
      <c r="JVK24" s="249"/>
      <c r="JVL24" s="249"/>
      <c r="JVM24" s="249"/>
      <c r="JVN24" s="249"/>
      <c r="JVO24" s="249"/>
      <c r="JVP24" s="249"/>
      <c r="JVQ24" s="249"/>
      <c r="JVR24" s="249"/>
      <c r="JVS24" s="249"/>
      <c r="JVT24" s="249"/>
      <c r="JVU24" s="249"/>
      <c r="JVV24" s="249"/>
      <c r="JVW24" s="249"/>
      <c r="JVX24" s="249"/>
      <c r="JVY24" s="249"/>
      <c r="JVZ24" s="249"/>
      <c r="JWA24" s="249"/>
      <c r="JWB24" s="249"/>
      <c r="JWC24" s="249"/>
      <c r="JWD24" s="249"/>
      <c r="JWE24" s="249"/>
      <c r="JWF24" s="249"/>
      <c r="JWG24" s="249"/>
      <c r="JWH24" s="249"/>
      <c r="JWI24" s="249"/>
      <c r="JWJ24" s="249"/>
      <c r="JWK24" s="249"/>
      <c r="JWL24" s="249"/>
      <c r="JWM24" s="249"/>
      <c r="JWN24" s="249"/>
      <c r="JWO24" s="249"/>
      <c r="JWP24" s="249"/>
      <c r="JWQ24" s="249"/>
      <c r="JWR24" s="249"/>
      <c r="JWS24" s="249"/>
      <c r="JWT24" s="249"/>
      <c r="JWU24" s="249"/>
      <c r="JWV24" s="249"/>
      <c r="JWW24" s="249"/>
      <c r="JWX24" s="249"/>
      <c r="JWY24" s="249"/>
      <c r="JWZ24" s="249"/>
      <c r="JXA24" s="249"/>
      <c r="JXB24" s="249"/>
      <c r="JXC24" s="249"/>
      <c r="JXD24" s="249"/>
      <c r="JXE24" s="249"/>
      <c r="JXF24" s="249"/>
      <c r="JXG24" s="249"/>
      <c r="JXH24" s="249"/>
      <c r="JXI24" s="249"/>
      <c r="JXJ24" s="249"/>
      <c r="JXK24" s="249"/>
      <c r="JXL24" s="249"/>
      <c r="JXM24" s="249"/>
      <c r="JXN24" s="249"/>
      <c r="JXO24" s="249"/>
      <c r="JXP24" s="249"/>
      <c r="JXQ24" s="249"/>
      <c r="JXR24" s="249"/>
      <c r="JXS24" s="249"/>
      <c r="JXT24" s="249"/>
      <c r="JXU24" s="249"/>
      <c r="JXV24" s="249"/>
      <c r="JXW24" s="249"/>
      <c r="JXX24" s="249"/>
      <c r="JXY24" s="249"/>
      <c r="JXZ24" s="249"/>
      <c r="JYA24" s="249"/>
      <c r="JYB24" s="249"/>
      <c r="JYC24" s="249"/>
      <c r="JYD24" s="249"/>
      <c r="JYE24" s="249"/>
      <c r="JYF24" s="249"/>
      <c r="JYG24" s="249"/>
      <c r="JYH24" s="249"/>
      <c r="JYI24" s="249"/>
      <c r="JYJ24" s="249"/>
      <c r="JYK24" s="249"/>
      <c r="JYL24" s="249"/>
      <c r="JYM24" s="249"/>
      <c r="JYN24" s="249"/>
      <c r="JYO24" s="249"/>
      <c r="JYP24" s="249"/>
      <c r="JYQ24" s="249"/>
      <c r="JYR24" s="249"/>
      <c r="JYS24" s="249"/>
      <c r="JYT24" s="249"/>
      <c r="JYU24" s="249"/>
      <c r="JYV24" s="249"/>
      <c r="JYW24" s="249"/>
      <c r="JYX24" s="249"/>
      <c r="JYY24" s="249"/>
      <c r="JYZ24" s="249"/>
      <c r="JZA24" s="249"/>
      <c r="JZB24" s="249"/>
      <c r="JZC24" s="249"/>
      <c r="JZD24" s="249"/>
      <c r="JZE24" s="249"/>
      <c r="JZF24" s="249"/>
      <c r="JZG24" s="249"/>
      <c r="JZH24" s="249"/>
      <c r="JZI24" s="249"/>
      <c r="JZJ24" s="249"/>
      <c r="JZK24" s="249"/>
      <c r="JZL24" s="249"/>
      <c r="JZM24" s="249"/>
      <c r="JZN24" s="249"/>
      <c r="JZO24" s="249"/>
      <c r="JZP24" s="249"/>
      <c r="JZQ24" s="249"/>
      <c r="JZR24" s="249"/>
      <c r="JZS24" s="249"/>
      <c r="JZT24" s="249"/>
      <c r="JZU24" s="249"/>
      <c r="JZV24" s="249"/>
      <c r="JZW24" s="249"/>
      <c r="JZX24" s="249"/>
      <c r="JZY24" s="249"/>
      <c r="JZZ24" s="249"/>
      <c r="KAA24" s="249"/>
      <c r="KAB24" s="249"/>
      <c r="KAC24" s="249"/>
      <c r="KAD24" s="249"/>
      <c r="KAE24" s="249"/>
      <c r="KAF24" s="249"/>
      <c r="KAG24" s="249"/>
      <c r="KAH24" s="249"/>
      <c r="KAI24" s="249"/>
      <c r="KAJ24" s="249"/>
      <c r="KAK24" s="249"/>
      <c r="KAL24" s="249"/>
      <c r="KAM24" s="249"/>
      <c r="KAN24" s="249"/>
      <c r="KAO24" s="249"/>
      <c r="KAP24" s="249"/>
      <c r="KAQ24" s="249"/>
      <c r="KAR24" s="249"/>
      <c r="KAS24" s="249"/>
      <c r="KAT24" s="249"/>
      <c r="KAU24" s="249"/>
      <c r="KAV24" s="249"/>
      <c r="KAW24" s="249"/>
      <c r="KAX24" s="249"/>
      <c r="KAY24" s="249"/>
      <c r="KAZ24" s="249"/>
      <c r="KBA24" s="249"/>
      <c r="KBB24" s="249"/>
      <c r="KBC24" s="249"/>
      <c r="KBD24" s="249"/>
      <c r="KBE24" s="249"/>
      <c r="KBF24" s="249"/>
      <c r="KBG24" s="249"/>
      <c r="KBH24" s="249"/>
      <c r="KBI24" s="249"/>
      <c r="KBJ24" s="249"/>
      <c r="KBK24" s="249"/>
      <c r="KBL24" s="249"/>
      <c r="KBM24" s="249"/>
      <c r="KBN24" s="249"/>
      <c r="KBO24" s="249"/>
      <c r="KBP24" s="249"/>
      <c r="KBQ24" s="249"/>
      <c r="KBR24" s="249"/>
      <c r="KBS24" s="249"/>
      <c r="KBT24" s="249"/>
      <c r="KBU24" s="249"/>
      <c r="KBV24" s="249"/>
      <c r="KBW24" s="249"/>
      <c r="KBX24" s="249"/>
      <c r="KBY24" s="249"/>
      <c r="KBZ24" s="249"/>
      <c r="KCA24" s="249"/>
      <c r="KCB24" s="249"/>
      <c r="KCC24" s="249"/>
      <c r="KCD24" s="249"/>
      <c r="KCE24" s="249"/>
      <c r="KCF24" s="249"/>
      <c r="KCG24" s="249"/>
      <c r="KCH24" s="249"/>
      <c r="KCI24" s="249"/>
      <c r="KCJ24" s="249"/>
      <c r="KCK24" s="249"/>
      <c r="KCL24" s="249"/>
      <c r="KCM24" s="249"/>
      <c r="KCN24" s="249"/>
      <c r="KCO24" s="249"/>
      <c r="KCP24" s="249"/>
      <c r="KCQ24" s="249"/>
      <c r="KCR24" s="249"/>
      <c r="KCS24" s="249"/>
      <c r="KCT24" s="249"/>
      <c r="KCU24" s="249"/>
      <c r="KCV24" s="249"/>
      <c r="KCW24" s="249"/>
      <c r="KCX24" s="249"/>
      <c r="KCY24" s="249"/>
      <c r="KCZ24" s="249"/>
      <c r="KDA24" s="249"/>
      <c r="KDB24" s="249"/>
      <c r="KDC24" s="249"/>
      <c r="KDD24" s="249"/>
      <c r="KDE24" s="249"/>
      <c r="KDF24" s="249"/>
      <c r="KDG24" s="249"/>
      <c r="KDH24" s="249"/>
      <c r="KDI24" s="249"/>
      <c r="KDJ24" s="249"/>
      <c r="KDK24" s="249"/>
      <c r="KDL24" s="249"/>
      <c r="KDM24" s="249"/>
      <c r="KDN24" s="249"/>
      <c r="KDO24" s="249"/>
      <c r="KDP24" s="249"/>
      <c r="KDQ24" s="249"/>
      <c r="KDR24" s="249"/>
      <c r="KDS24" s="249"/>
      <c r="KDT24" s="249"/>
      <c r="KDU24" s="249"/>
      <c r="KDV24" s="249"/>
      <c r="KDW24" s="249"/>
      <c r="KDX24" s="249"/>
      <c r="KDY24" s="249"/>
      <c r="KDZ24" s="249"/>
      <c r="KEA24" s="249"/>
      <c r="KEB24" s="249"/>
      <c r="KEC24" s="249"/>
      <c r="KED24" s="249"/>
      <c r="KEE24" s="249"/>
      <c r="KEF24" s="249"/>
      <c r="KEG24" s="249"/>
      <c r="KEH24" s="249"/>
      <c r="KEI24" s="249"/>
      <c r="KEJ24" s="249"/>
      <c r="KEK24" s="249"/>
      <c r="KEL24" s="249"/>
      <c r="KEM24" s="249"/>
      <c r="KEN24" s="249"/>
      <c r="KEO24" s="249"/>
      <c r="KEP24" s="249"/>
      <c r="KEQ24" s="249"/>
      <c r="KER24" s="249"/>
      <c r="KES24" s="249"/>
      <c r="KET24" s="249"/>
      <c r="KEU24" s="249"/>
      <c r="KEV24" s="249"/>
      <c r="KEW24" s="249"/>
      <c r="KEX24" s="249"/>
      <c r="KEY24" s="249"/>
      <c r="KEZ24" s="249"/>
      <c r="KFA24" s="249"/>
      <c r="KFB24" s="249"/>
      <c r="KFC24" s="249"/>
      <c r="KFD24" s="249"/>
      <c r="KFE24" s="249"/>
      <c r="KFF24" s="249"/>
      <c r="KFG24" s="249"/>
      <c r="KFH24" s="249"/>
      <c r="KFI24" s="249"/>
      <c r="KFJ24" s="249"/>
      <c r="KFK24" s="249"/>
      <c r="KFL24" s="249"/>
      <c r="KFM24" s="249"/>
      <c r="KFN24" s="249"/>
      <c r="KFO24" s="249"/>
      <c r="KFP24" s="249"/>
      <c r="KFQ24" s="249"/>
      <c r="KFR24" s="249"/>
      <c r="KFS24" s="249"/>
      <c r="KFT24" s="249"/>
      <c r="KFU24" s="249"/>
      <c r="KFV24" s="249"/>
      <c r="KFW24" s="249"/>
      <c r="KFX24" s="249"/>
      <c r="KFY24" s="249"/>
      <c r="KFZ24" s="249"/>
      <c r="KGA24" s="249"/>
      <c r="KGB24" s="249"/>
      <c r="KGC24" s="249"/>
      <c r="KGD24" s="249"/>
      <c r="KGE24" s="249"/>
      <c r="KGF24" s="249"/>
      <c r="KGG24" s="249"/>
      <c r="KGH24" s="249"/>
      <c r="KGI24" s="249"/>
      <c r="KGJ24" s="249"/>
      <c r="KGK24" s="249"/>
      <c r="KGL24" s="249"/>
      <c r="KGM24" s="249"/>
      <c r="KGN24" s="249"/>
      <c r="KGO24" s="249"/>
      <c r="KGP24" s="249"/>
      <c r="KGQ24" s="249"/>
      <c r="KGR24" s="249"/>
      <c r="KGS24" s="249"/>
      <c r="KGT24" s="249"/>
      <c r="KGU24" s="249"/>
      <c r="KGV24" s="249"/>
      <c r="KGW24" s="249"/>
      <c r="KGX24" s="249"/>
      <c r="KGY24" s="249"/>
      <c r="KGZ24" s="249"/>
      <c r="KHA24" s="249"/>
      <c r="KHB24" s="249"/>
      <c r="KHC24" s="249"/>
      <c r="KHD24" s="249"/>
      <c r="KHE24" s="249"/>
      <c r="KHF24" s="249"/>
      <c r="KHG24" s="249"/>
      <c r="KHH24" s="249"/>
      <c r="KHI24" s="249"/>
      <c r="KHJ24" s="249"/>
      <c r="KHK24" s="249"/>
      <c r="KHL24" s="249"/>
      <c r="KHM24" s="249"/>
      <c r="KHN24" s="249"/>
      <c r="KHO24" s="249"/>
      <c r="KHP24" s="249"/>
      <c r="KHQ24" s="249"/>
      <c r="KHR24" s="249"/>
      <c r="KHS24" s="249"/>
      <c r="KHT24" s="249"/>
      <c r="KHU24" s="249"/>
      <c r="KHV24" s="249"/>
      <c r="KHW24" s="249"/>
      <c r="KHX24" s="249"/>
      <c r="KHY24" s="249"/>
      <c r="KHZ24" s="249"/>
      <c r="KIA24" s="249"/>
      <c r="KIB24" s="249"/>
      <c r="KIC24" s="249"/>
      <c r="KID24" s="249"/>
      <c r="KIE24" s="249"/>
      <c r="KIF24" s="249"/>
      <c r="KIG24" s="249"/>
      <c r="KIH24" s="249"/>
      <c r="KII24" s="249"/>
      <c r="KIJ24" s="249"/>
      <c r="KIK24" s="249"/>
      <c r="KIL24" s="249"/>
      <c r="KIM24" s="249"/>
      <c r="KIN24" s="249"/>
      <c r="KIO24" s="249"/>
      <c r="KIP24" s="249"/>
      <c r="KIQ24" s="249"/>
      <c r="KIR24" s="249"/>
      <c r="KIS24" s="249"/>
      <c r="KIT24" s="249"/>
      <c r="KIU24" s="249"/>
      <c r="KIV24" s="249"/>
      <c r="KIW24" s="249"/>
      <c r="KIX24" s="249"/>
      <c r="KIY24" s="249"/>
      <c r="KIZ24" s="249"/>
      <c r="KJA24" s="249"/>
      <c r="KJB24" s="249"/>
      <c r="KJC24" s="249"/>
      <c r="KJD24" s="249"/>
      <c r="KJE24" s="249"/>
      <c r="KJF24" s="249"/>
      <c r="KJG24" s="249"/>
      <c r="KJH24" s="249"/>
      <c r="KJI24" s="249"/>
      <c r="KJJ24" s="249"/>
      <c r="KJK24" s="249"/>
      <c r="KJL24" s="249"/>
      <c r="KJM24" s="249"/>
      <c r="KJN24" s="249"/>
      <c r="KJO24" s="249"/>
      <c r="KJP24" s="249"/>
      <c r="KJQ24" s="249"/>
      <c r="KJR24" s="249"/>
      <c r="KJS24" s="249"/>
      <c r="KJT24" s="249"/>
      <c r="KJU24" s="249"/>
      <c r="KJV24" s="249"/>
      <c r="KJW24" s="249"/>
      <c r="KJX24" s="249"/>
      <c r="KJY24" s="249"/>
      <c r="KJZ24" s="249"/>
      <c r="KKA24" s="249"/>
      <c r="KKB24" s="249"/>
      <c r="KKC24" s="249"/>
      <c r="KKD24" s="249"/>
      <c r="KKE24" s="249"/>
      <c r="KKF24" s="249"/>
      <c r="KKG24" s="249"/>
      <c r="KKH24" s="249"/>
      <c r="KKI24" s="249"/>
      <c r="KKJ24" s="249"/>
      <c r="KKK24" s="249"/>
      <c r="KKL24" s="249"/>
      <c r="KKM24" s="249"/>
      <c r="KKN24" s="249"/>
      <c r="KKO24" s="249"/>
      <c r="KKP24" s="249"/>
      <c r="KKQ24" s="249"/>
      <c r="KKR24" s="249"/>
      <c r="KKS24" s="249"/>
      <c r="KKT24" s="249"/>
      <c r="KKU24" s="249"/>
      <c r="KKV24" s="249"/>
      <c r="KKW24" s="249"/>
      <c r="KKX24" s="249"/>
      <c r="KKY24" s="249"/>
      <c r="KKZ24" s="249"/>
      <c r="KLA24" s="249"/>
      <c r="KLB24" s="249"/>
      <c r="KLC24" s="249"/>
      <c r="KLD24" s="249"/>
      <c r="KLE24" s="249"/>
      <c r="KLF24" s="249"/>
      <c r="KLG24" s="249"/>
      <c r="KLH24" s="249"/>
      <c r="KLI24" s="249"/>
      <c r="KLJ24" s="249"/>
      <c r="KLK24" s="249"/>
      <c r="KLL24" s="249"/>
      <c r="KLM24" s="249"/>
      <c r="KLN24" s="249"/>
      <c r="KLO24" s="249"/>
      <c r="KLP24" s="249"/>
      <c r="KLQ24" s="249"/>
      <c r="KLR24" s="249"/>
      <c r="KLS24" s="249"/>
      <c r="KLT24" s="249"/>
      <c r="KLU24" s="249"/>
      <c r="KLV24" s="249"/>
      <c r="KLW24" s="249"/>
      <c r="KLX24" s="249"/>
      <c r="KLY24" s="249"/>
      <c r="KLZ24" s="249"/>
      <c r="KMA24" s="249"/>
      <c r="KMB24" s="249"/>
      <c r="KMC24" s="249"/>
      <c r="KMD24" s="249"/>
      <c r="KME24" s="249"/>
      <c r="KMF24" s="249"/>
      <c r="KMG24" s="249"/>
      <c r="KMH24" s="249"/>
      <c r="KMI24" s="249"/>
      <c r="KMJ24" s="249"/>
      <c r="KMK24" s="249"/>
      <c r="KML24" s="249"/>
      <c r="KMM24" s="249"/>
      <c r="KMN24" s="249"/>
      <c r="KMO24" s="249"/>
      <c r="KMP24" s="249"/>
      <c r="KMQ24" s="249"/>
      <c r="KMR24" s="249"/>
      <c r="KMS24" s="249"/>
      <c r="KMT24" s="249"/>
      <c r="KMU24" s="249"/>
      <c r="KMV24" s="249"/>
      <c r="KMW24" s="249"/>
      <c r="KMX24" s="249"/>
      <c r="KMY24" s="249"/>
      <c r="KMZ24" s="249"/>
      <c r="KNA24" s="249"/>
      <c r="KNB24" s="249"/>
      <c r="KNC24" s="249"/>
      <c r="KND24" s="249"/>
      <c r="KNE24" s="249"/>
      <c r="KNF24" s="249"/>
      <c r="KNG24" s="249"/>
      <c r="KNH24" s="249"/>
      <c r="KNI24" s="249"/>
      <c r="KNJ24" s="249"/>
      <c r="KNK24" s="249"/>
      <c r="KNL24" s="249"/>
      <c r="KNM24" s="249"/>
      <c r="KNN24" s="249"/>
      <c r="KNO24" s="249"/>
      <c r="KNP24" s="249"/>
      <c r="KNQ24" s="249"/>
      <c r="KNR24" s="249"/>
      <c r="KNS24" s="249"/>
      <c r="KNT24" s="249"/>
      <c r="KNU24" s="249"/>
      <c r="KNV24" s="249"/>
      <c r="KNW24" s="249"/>
      <c r="KNX24" s="249"/>
      <c r="KNY24" s="249"/>
      <c r="KNZ24" s="249"/>
      <c r="KOA24" s="249"/>
      <c r="KOB24" s="249"/>
      <c r="KOC24" s="249"/>
      <c r="KOD24" s="249"/>
      <c r="KOE24" s="249"/>
      <c r="KOF24" s="249"/>
      <c r="KOG24" s="249"/>
      <c r="KOH24" s="249"/>
      <c r="KOI24" s="249"/>
      <c r="KOJ24" s="249"/>
      <c r="KOK24" s="249"/>
      <c r="KOL24" s="249"/>
      <c r="KOM24" s="249"/>
      <c r="KON24" s="249"/>
      <c r="KOO24" s="249"/>
      <c r="KOP24" s="249"/>
      <c r="KOQ24" s="249"/>
      <c r="KOR24" s="249"/>
      <c r="KOS24" s="249"/>
      <c r="KOT24" s="249"/>
      <c r="KOU24" s="249"/>
      <c r="KOV24" s="249"/>
      <c r="KOW24" s="249"/>
      <c r="KOX24" s="249"/>
      <c r="KOY24" s="249"/>
      <c r="KOZ24" s="249"/>
      <c r="KPA24" s="249"/>
      <c r="KPB24" s="249"/>
      <c r="KPC24" s="249"/>
      <c r="KPD24" s="249"/>
      <c r="KPE24" s="249"/>
      <c r="KPF24" s="249"/>
      <c r="KPG24" s="249"/>
      <c r="KPH24" s="249"/>
      <c r="KPI24" s="249"/>
      <c r="KPJ24" s="249"/>
      <c r="KPK24" s="249"/>
      <c r="KPL24" s="249"/>
      <c r="KPM24" s="249"/>
      <c r="KPN24" s="249"/>
      <c r="KPO24" s="249"/>
      <c r="KPP24" s="249"/>
      <c r="KPQ24" s="249"/>
      <c r="KPR24" s="249"/>
      <c r="KPS24" s="249"/>
      <c r="KPT24" s="249"/>
      <c r="KPU24" s="249"/>
      <c r="KPV24" s="249"/>
      <c r="KPW24" s="249"/>
      <c r="KPX24" s="249"/>
      <c r="KPY24" s="249"/>
      <c r="KPZ24" s="249"/>
      <c r="KQA24" s="249"/>
      <c r="KQB24" s="249"/>
      <c r="KQC24" s="249"/>
      <c r="KQD24" s="249"/>
      <c r="KQE24" s="249"/>
      <c r="KQF24" s="249"/>
      <c r="KQG24" s="249"/>
      <c r="KQH24" s="249"/>
      <c r="KQI24" s="249"/>
      <c r="KQJ24" s="249"/>
      <c r="KQK24" s="249"/>
      <c r="KQL24" s="249"/>
      <c r="KQM24" s="249"/>
      <c r="KQN24" s="249"/>
      <c r="KQO24" s="249"/>
      <c r="KQP24" s="249"/>
      <c r="KQQ24" s="249"/>
      <c r="KQR24" s="249"/>
      <c r="KQS24" s="249"/>
      <c r="KQT24" s="249"/>
      <c r="KQU24" s="249"/>
      <c r="KQV24" s="249"/>
      <c r="KQW24" s="249"/>
      <c r="KQX24" s="249"/>
      <c r="KQY24" s="249"/>
      <c r="KQZ24" s="249"/>
      <c r="KRA24" s="249"/>
      <c r="KRB24" s="249"/>
      <c r="KRC24" s="249"/>
      <c r="KRD24" s="249"/>
      <c r="KRE24" s="249"/>
      <c r="KRF24" s="249"/>
      <c r="KRG24" s="249"/>
      <c r="KRH24" s="249"/>
      <c r="KRI24" s="249"/>
      <c r="KRJ24" s="249"/>
      <c r="KRK24" s="249"/>
      <c r="KRL24" s="249"/>
      <c r="KRM24" s="249"/>
      <c r="KRN24" s="249"/>
      <c r="KRO24" s="249"/>
      <c r="KRP24" s="249"/>
      <c r="KRQ24" s="249"/>
      <c r="KRR24" s="249"/>
      <c r="KRS24" s="249"/>
      <c r="KRT24" s="249"/>
      <c r="KRU24" s="249"/>
      <c r="KRV24" s="249"/>
      <c r="KRW24" s="249"/>
      <c r="KRX24" s="249"/>
      <c r="KRY24" s="249"/>
      <c r="KRZ24" s="249"/>
      <c r="KSA24" s="249"/>
      <c r="KSB24" s="249"/>
      <c r="KSC24" s="249"/>
      <c r="KSD24" s="249"/>
      <c r="KSE24" s="249"/>
      <c r="KSF24" s="249"/>
      <c r="KSG24" s="249"/>
      <c r="KSH24" s="249"/>
      <c r="KSI24" s="249"/>
      <c r="KSJ24" s="249"/>
      <c r="KSK24" s="249"/>
      <c r="KSL24" s="249"/>
      <c r="KSM24" s="249"/>
      <c r="KSN24" s="249"/>
      <c r="KSO24" s="249"/>
      <c r="KSP24" s="249"/>
      <c r="KSQ24" s="249"/>
      <c r="KSR24" s="249"/>
      <c r="KSS24" s="249"/>
      <c r="KST24" s="249"/>
      <c r="KSU24" s="249"/>
      <c r="KSV24" s="249"/>
      <c r="KSW24" s="249"/>
      <c r="KSX24" s="249"/>
      <c r="KSY24" s="249"/>
      <c r="KSZ24" s="249"/>
      <c r="KTA24" s="249"/>
      <c r="KTB24" s="249"/>
      <c r="KTC24" s="249"/>
      <c r="KTD24" s="249"/>
      <c r="KTE24" s="249"/>
      <c r="KTF24" s="249"/>
      <c r="KTG24" s="249"/>
      <c r="KTH24" s="249"/>
      <c r="KTI24" s="249"/>
      <c r="KTJ24" s="249"/>
      <c r="KTK24" s="249"/>
      <c r="KTL24" s="249"/>
      <c r="KTM24" s="249"/>
      <c r="KTN24" s="249"/>
      <c r="KTO24" s="249"/>
      <c r="KTP24" s="249"/>
      <c r="KTQ24" s="249"/>
      <c r="KTR24" s="249"/>
      <c r="KTS24" s="249"/>
      <c r="KTT24" s="249"/>
      <c r="KTU24" s="249"/>
      <c r="KTV24" s="249"/>
      <c r="KTW24" s="249"/>
      <c r="KTX24" s="249"/>
      <c r="KTY24" s="249"/>
      <c r="KTZ24" s="249"/>
      <c r="KUA24" s="249"/>
      <c r="KUB24" s="249"/>
      <c r="KUC24" s="249"/>
      <c r="KUD24" s="249"/>
      <c r="KUE24" s="249"/>
      <c r="KUF24" s="249"/>
      <c r="KUG24" s="249"/>
      <c r="KUH24" s="249"/>
      <c r="KUI24" s="249"/>
      <c r="KUJ24" s="249"/>
      <c r="KUK24" s="249"/>
      <c r="KUL24" s="249"/>
      <c r="KUM24" s="249"/>
      <c r="KUN24" s="249"/>
      <c r="KUO24" s="249"/>
      <c r="KUP24" s="249"/>
      <c r="KUQ24" s="249"/>
      <c r="KUR24" s="249"/>
      <c r="KUS24" s="249"/>
      <c r="KUT24" s="249"/>
      <c r="KUU24" s="249"/>
      <c r="KUV24" s="249"/>
      <c r="KUW24" s="249"/>
      <c r="KUX24" s="249"/>
      <c r="KUY24" s="249"/>
      <c r="KUZ24" s="249"/>
      <c r="KVA24" s="249"/>
      <c r="KVB24" s="249"/>
      <c r="KVC24" s="249"/>
      <c r="KVD24" s="249"/>
      <c r="KVE24" s="249"/>
      <c r="KVF24" s="249"/>
      <c r="KVG24" s="249"/>
      <c r="KVH24" s="249"/>
      <c r="KVI24" s="249"/>
      <c r="KVJ24" s="249"/>
      <c r="KVK24" s="249"/>
      <c r="KVL24" s="249"/>
      <c r="KVM24" s="249"/>
      <c r="KVN24" s="249"/>
      <c r="KVO24" s="249"/>
      <c r="KVP24" s="249"/>
      <c r="KVQ24" s="249"/>
      <c r="KVR24" s="249"/>
      <c r="KVS24" s="249"/>
      <c r="KVT24" s="249"/>
      <c r="KVU24" s="249"/>
      <c r="KVV24" s="249"/>
      <c r="KVW24" s="249"/>
      <c r="KVX24" s="249"/>
      <c r="KVY24" s="249"/>
      <c r="KVZ24" s="249"/>
      <c r="KWA24" s="249"/>
      <c r="KWB24" s="249"/>
      <c r="KWC24" s="249"/>
      <c r="KWD24" s="249"/>
      <c r="KWE24" s="249"/>
      <c r="KWF24" s="249"/>
      <c r="KWG24" s="249"/>
      <c r="KWH24" s="249"/>
      <c r="KWI24" s="249"/>
      <c r="KWJ24" s="249"/>
      <c r="KWK24" s="249"/>
      <c r="KWL24" s="249"/>
      <c r="KWM24" s="249"/>
      <c r="KWN24" s="249"/>
      <c r="KWO24" s="249"/>
      <c r="KWP24" s="249"/>
      <c r="KWQ24" s="249"/>
      <c r="KWR24" s="249"/>
      <c r="KWS24" s="249"/>
      <c r="KWT24" s="249"/>
      <c r="KWU24" s="249"/>
      <c r="KWV24" s="249"/>
      <c r="KWW24" s="249"/>
      <c r="KWX24" s="249"/>
      <c r="KWY24" s="249"/>
      <c r="KWZ24" s="249"/>
      <c r="KXA24" s="249"/>
      <c r="KXB24" s="249"/>
      <c r="KXC24" s="249"/>
      <c r="KXD24" s="249"/>
      <c r="KXE24" s="249"/>
      <c r="KXF24" s="249"/>
      <c r="KXG24" s="249"/>
      <c r="KXH24" s="249"/>
      <c r="KXI24" s="249"/>
      <c r="KXJ24" s="249"/>
      <c r="KXK24" s="249"/>
      <c r="KXL24" s="249"/>
      <c r="KXM24" s="249"/>
      <c r="KXN24" s="249"/>
      <c r="KXO24" s="249"/>
      <c r="KXP24" s="249"/>
      <c r="KXQ24" s="249"/>
      <c r="KXR24" s="249"/>
      <c r="KXS24" s="249"/>
      <c r="KXT24" s="249"/>
      <c r="KXU24" s="249"/>
      <c r="KXV24" s="249"/>
      <c r="KXW24" s="249"/>
      <c r="KXX24" s="249"/>
      <c r="KXY24" s="249"/>
      <c r="KXZ24" s="249"/>
      <c r="KYA24" s="249"/>
      <c r="KYB24" s="249"/>
      <c r="KYC24" s="249"/>
      <c r="KYD24" s="249"/>
      <c r="KYE24" s="249"/>
      <c r="KYF24" s="249"/>
      <c r="KYG24" s="249"/>
      <c r="KYH24" s="249"/>
      <c r="KYI24" s="249"/>
      <c r="KYJ24" s="249"/>
      <c r="KYK24" s="249"/>
      <c r="KYL24" s="249"/>
      <c r="KYM24" s="249"/>
      <c r="KYN24" s="249"/>
      <c r="KYO24" s="249"/>
      <c r="KYP24" s="249"/>
      <c r="KYQ24" s="249"/>
      <c r="KYR24" s="249"/>
      <c r="KYS24" s="249"/>
      <c r="KYT24" s="249"/>
      <c r="KYU24" s="249"/>
      <c r="KYV24" s="249"/>
      <c r="KYW24" s="249"/>
      <c r="KYX24" s="249"/>
      <c r="KYY24" s="249"/>
      <c r="KYZ24" s="249"/>
      <c r="KZA24" s="249"/>
      <c r="KZB24" s="249"/>
      <c r="KZC24" s="249"/>
      <c r="KZD24" s="249"/>
      <c r="KZE24" s="249"/>
      <c r="KZF24" s="249"/>
      <c r="KZG24" s="249"/>
      <c r="KZH24" s="249"/>
      <c r="KZI24" s="249"/>
      <c r="KZJ24" s="249"/>
      <c r="KZK24" s="249"/>
      <c r="KZL24" s="249"/>
      <c r="KZM24" s="249"/>
      <c r="KZN24" s="249"/>
      <c r="KZO24" s="249"/>
      <c r="KZP24" s="249"/>
      <c r="KZQ24" s="249"/>
      <c r="KZR24" s="249"/>
      <c r="KZS24" s="249"/>
      <c r="KZT24" s="249"/>
      <c r="KZU24" s="249"/>
      <c r="KZV24" s="249"/>
      <c r="KZW24" s="249"/>
      <c r="KZX24" s="249"/>
      <c r="KZY24" s="249"/>
      <c r="KZZ24" s="249"/>
      <c r="LAA24" s="249"/>
      <c r="LAB24" s="249"/>
      <c r="LAC24" s="249"/>
      <c r="LAD24" s="249"/>
      <c r="LAE24" s="249"/>
      <c r="LAF24" s="249"/>
      <c r="LAG24" s="249"/>
      <c r="LAH24" s="249"/>
      <c r="LAI24" s="249"/>
      <c r="LAJ24" s="249"/>
      <c r="LAK24" s="249"/>
      <c r="LAL24" s="249"/>
      <c r="LAM24" s="249"/>
      <c r="LAN24" s="249"/>
      <c r="LAO24" s="249"/>
      <c r="LAP24" s="249"/>
      <c r="LAQ24" s="249"/>
      <c r="LAR24" s="249"/>
      <c r="LAS24" s="249"/>
      <c r="LAT24" s="249"/>
      <c r="LAU24" s="249"/>
      <c r="LAV24" s="249"/>
      <c r="LAW24" s="249"/>
      <c r="LAX24" s="249"/>
      <c r="LAY24" s="249"/>
      <c r="LAZ24" s="249"/>
      <c r="LBA24" s="249"/>
      <c r="LBB24" s="249"/>
      <c r="LBC24" s="249"/>
      <c r="LBD24" s="249"/>
      <c r="LBE24" s="249"/>
      <c r="LBF24" s="249"/>
      <c r="LBG24" s="249"/>
      <c r="LBH24" s="249"/>
      <c r="LBI24" s="249"/>
      <c r="LBJ24" s="249"/>
      <c r="LBK24" s="249"/>
      <c r="LBL24" s="249"/>
      <c r="LBM24" s="249"/>
      <c r="LBN24" s="249"/>
      <c r="LBO24" s="249"/>
      <c r="LBP24" s="249"/>
      <c r="LBQ24" s="249"/>
      <c r="LBR24" s="249"/>
      <c r="LBS24" s="249"/>
      <c r="LBT24" s="249"/>
      <c r="LBU24" s="249"/>
      <c r="LBV24" s="249"/>
      <c r="LBW24" s="249"/>
      <c r="LBX24" s="249"/>
      <c r="LBY24" s="249"/>
      <c r="LBZ24" s="249"/>
      <c r="LCA24" s="249"/>
      <c r="LCB24" s="249"/>
      <c r="LCC24" s="249"/>
      <c r="LCD24" s="249"/>
      <c r="LCE24" s="249"/>
      <c r="LCF24" s="249"/>
      <c r="LCG24" s="249"/>
      <c r="LCH24" s="249"/>
      <c r="LCI24" s="249"/>
      <c r="LCJ24" s="249"/>
      <c r="LCK24" s="249"/>
      <c r="LCL24" s="249"/>
      <c r="LCM24" s="249"/>
      <c r="LCN24" s="249"/>
      <c r="LCO24" s="249"/>
      <c r="LCP24" s="249"/>
      <c r="LCQ24" s="249"/>
      <c r="LCR24" s="249"/>
      <c r="LCS24" s="249"/>
      <c r="LCT24" s="249"/>
      <c r="LCU24" s="249"/>
      <c r="LCV24" s="249"/>
      <c r="LCW24" s="249"/>
      <c r="LCX24" s="249"/>
      <c r="LCY24" s="249"/>
      <c r="LCZ24" s="249"/>
      <c r="LDA24" s="249"/>
      <c r="LDB24" s="249"/>
      <c r="LDC24" s="249"/>
      <c r="LDD24" s="249"/>
      <c r="LDE24" s="249"/>
      <c r="LDF24" s="249"/>
      <c r="LDG24" s="249"/>
      <c r="LDH24" s="249"/>
      <c r="LDI24" s="249"/>
      <c r="LDJ24" s="249"/>
      <c r="LDK24" s="249"/>
      <c r="LDL24" s="249"/>
      <c r="LDM24" s="249"/>
      <c r="LDN24" s="249"/>
      <c r="LDO24" s="249"/>
      <c r="LDP24" s="249"/>
      <c r="LDQ24" s="249"/>
      <c r="LDR24" s="249"/>
      <c r="LDS24" s="249"/>
      <c r="LDT24" s="249"/>
      <c r="LDU24" s="249"/>
      <c r="LDV24" s="249"/>
      <c r="LDW24" s="249"/>
      <c r="LDX24" s="249"/>
      <c r="LDY24" s="249"/>
      <c r="LDZ24" s="249"/>
      <c r="LEA24" s="249"/>
      <c r="LEB24" s="249"/>
      <c r="LEC24" s="249"/>
      <c r="LED24" s="249"/>
      <c r="LEE24" s="249"/>
      <c r="LEF24" s="249"/>
      <c r="LEG24" s="249"/>
      <c r="LEH24" s="249"/>
      <c r="LEI24" s="249"/>
      <c r="LEJ24" s="249"/>
      <c r="LEK24" s="249"/>
      <c r="LEL24" s="249"/>
      <c r="LEM24" s="249"/>
      <c r="LEN24" s="249"/>
      <c r="LEO24" s="249"/>
      <c r="LEP24" s="249"/>
      <c r="LEQ24" s="249"/>
      <c r="LER24" s="249"/>
      <c r="LES24" s="249"/>
      <c r="LET24" s="249"/>
      <c r="LEU24" s="249"/>
      <c r="LEV24" s="249"/>
      <c r="LEW24" s="249"/>
      <c r="LEX24" s="249"/>
      <c r="LEY24" s="249"/>
      <c r="LEZ24" s="249"/>
      <c r="LFA24" s="249"/>
      <c r="LFB24" s="249"/>
      <c r="LFC24" s="249"/>
      <c r="LFD24" s="249"/>
      <c r="LFE24" s="249"/>
      <c r="LFF24" s="249"/>
      <c r="LFG24" s="249"/>
      <c r="LFH24" s="249"/>
      <c r="LFI24" s="249"/>
      <c r="LFJ24" s="249"/>
      <c r="LFK24" s="249"/>
      <c r="LFL24" s="249"/>
      <c r="LFM24" s="249"/>
      <c r="LFN24" s="249"/>
      <c r="LFO24" s="249"/>
      <c r="LFP24" s="249"/>
      <c r="LFQ24" s="249"/>
      <c r="LFR24" s="249"/>
      <c r="LFS24" s="249"/>
      <c r="LFT24" s="249"/>
      <c r="LFU24" s="249"/>
      <c r="LFV24" s="249"/>
      <c r="LFW24" s="249"/>
      <c r="LFX24" s="249"/>
      <c r="LFY24" s="249"/>
      <c r="LFZ24" s="249"/>
      <c r="LGA24" s="249"/>
      <c r="LGB24" s="249"/>
      <c r="LGC24" s="249"/>
      <c r="LGD24" s="249"/>
      <c r="LGE24" s="249"/>
      <c r="LGF24" s="249"/>
      <c r="LGG24" s="249"/>
      <c r="LGH24" s="249"/>
      <c r="LGI24" s="249"/>
      <c r="LGJ24" s="249"/>
      <c r="LGK24" s="249"/>
      <c r="LGL24" s="249"/>
      <c r="LGM24" s="249"/>
      <c r="LGN24" s="249"/>
      <c r="LGO24" s="249"/>
      <c r="LGP24" s="249"/>
      <c r="LGQ24" s="249"/>
      <c r="LGR24" s="249"/>
      <c r="LGS24" s="249"/>
      <c r="LGT24" s="249"/>
      <c r="LGU24" s="249"/>
      <c r="LGV24" s="249"/>
      <c r="LGW24" s="249"/>
      <c r="LGX24" s="249"/>
      <c r="LGY24" s="249"/>
      <c r="LGZ24" s="249"/>
      <c r="LHA24" s="249"/>
      <c r="LHB24" s="249"/>
      <c r="LHC24" s="249"/>
      <c r="LHD24" s="249"/>
      <c r="LHE24" s="249"/>
      <c r="LHF24" s="249"/>
      <c r="LHG24" s="249"/>
      <c r="LHH24" s="249"/>
      <c r="LHI24" s="249"/>
      <c r="LHJ24" s="249"/>
      <c r="LHK24" s="249"/>
      <c r="LHL24" s="249"/>
      <c r="LHM24" s="249"/>
      <c r="LHN24" s="249"/>
      <c r="LHO24" s="249"/>
      <c r="LHP24" s="249"/>
      <c r="LHQ24" s="249"/>
      <c r="LHR24" s="249"/>
      <c r="LHS24" s="249"/>
      <c r="LHT24" s="249"/>
      <c r="LHU24" s="249"/>
      <c r="LHV24" s="249"/>
      <c r="LHW24" s="249"/>
      <c r="LHX24" s="249"/>
      <c r="LHY24" s="249"/>
      <c r="LHZ24" s="249"/>
      <c r="LIA24" s="249"/>
      <c r="LIB24" s="249"/>
      <c r="LIC24" s="249"/>
      <c r="LID24" s="249"/>
      <c r="LIE24" s="249"/>
      <c r="LIF24" s="249"/>
      <c r="LIG24" s="249"/>
      <c r="LIH24" s="249"/>
      <c r="LII24" s="249"/>
      <c r="LIJ24" s="249"/>
      <c r="LIK24" s="249"/>
      <c r="LIL24" s="249"/>
      <c r="LIM24" s="249"/>
      <c r="LIN24" s="249"/>
      <c r="LIO24" s="249"/>
      <c r="LIP24" s="249"/>
      <c r="LIQ24" s="249"/>
      <c r="LIR24" s="249"/>
      <c r="LIS24" s="249"/>
      <c r="LIT24" s="249"/>
      <c r="LIU24" s="249"/>
      <c r="LIV24" s="249"/>
      <c r="LIW24" s="249"/>
      <c r="LIX24" s="249"/>
      <c r="LIY24" s="249"/>
      <c r="LIZ24" s="249"/>
      <c r="LJA24" s="249"/>
      <c r="LJB24" s="249"/>
      <c r="LJC24" s="249"/>
      <c r="LJD24" s="249"/>
      <c r="LJE24" s="249"/>
      <c r="LJF24" s="249"/>
      <c r="LJG24" s="249"/>
      <c r="LJH24" s="249"/>
      <c r="LJI24" s="249"/>
      <c r="LJJ24" s="249"/>
      <c r="LJK24" s="249"/>
      <c r="LJL24" s="249"/>
      <c r="LJM24" s="249"/>
      <c r="LJN24" s="249"/>
      <c r="LJO24" s="249"/>
      <c r="LJP24" s="249"/>
      <c r="LJQ24" s="249"/>
      <c r="LJR24" s="249"/>
      <c r="LJS24" s="249"/>
      <c r="LJT24" s="249"/>
      <c r="LJU24" s="249"/>
      <c r="LJV24" s="249"/>
      <c r="LJW24" s="249"/>
      <c r="LJX24" s="249"/>
      <c r="LJY24" s="249"/>
      <c r="LJZ24" s="249"/>
      <c r="LKA24" s="249"/>
      <c r="LKB24" s="249"/>
      <c r="LKC24" s="249"/>
      <c r="LKD24" s="249"/>
      <c r="LKE24" s="249"/>
      <c r="LKF24" s="249"/>
      <c r="LKG24" s="249"/>
      <c r="LKH24" s="249"/>
      <c r="LKI24" s="249"/>
      <c r="LKJ24" s="249"/>
      <c r="LKK24" s="249"/>
      <c r="LKL24" s="249"/>
      <c r="LKM24" s="249"/>
      <c r="LKN24" s="249"/>
      <c r="LKO24" s="249"/>
      <c r="LKP24" s="249"/>
      <c r="LKQ24" s="249"/>
      <c r="LKR24" s="249"/>
      <c r="LKS24" s="249"/>
      <c r="LKT24" s="249"/>
      <c r="LKU24" s="249"/>
      <c r="LKV24" s="249"/>
      <c r="LKW24" s="249"/>
      <c r="LKX24" s="249"/>
      <c r="LKY24" s="249"/>
      <c r="LKZ24" s="249"/>
      <c r="LLA24" s="249"/>
      <c r="LLB24" s="249"/>
      <c r="LLC24" s="249"/>
      <c r="LLD24" s="249"/>
      <c r="LLE24" s="249"/>
      <c r="LLF24" s="249"/>
      <c r="LLG24" s="249"/>
      <c r="LLH24" s="249"/>
      <c r="LLI24" s="249"/>
      <c r="LLJ24" s="249"/>
      <c r="LLK24" s="249"/>
      <c r="LLL24" s="249"/>
      <c r="LLM24" s="249"/>
      <c r="LLN24" s="249"/>
      <c r="LLO24" s="249"/>
      <c r="LLP24" s="249"/>
      <c r="LLQ24" s="249"/>
      <c r="LLR24" s="249"/>
      <c r="LLS24" s="249"/>
      <c r="LLT24" s="249"/>
      <c r="LLU24" s="249"/>
      <c r="LLV24" s="249"/>
      <c r="LLW24" s="249"/>
      <c r="LLX24" s="249"/>
      <c r="LLY24" s="249"/>
      <c r="LLZ24" s="249"/>
      <c r="LMA24" s="249"/>
      <c r="LMB24" s="249"/>
      <c r="LMC24" s="249"/>
      <c r="LMD24" s="249"/>
      <c r="LME24" s="249"/>
      <c r="LMF24" s="249"/>
      <c r="LMG24" s="249"/>
      <c r="LMH24" s="249"/>
      <c r="LMI24" s="249"/>
      <c r="LMJ24" s="249"/>
      <c r="LMK24" s="249"/>
      <c r="LML24" s="249"/>
      <c r="LMM24" s="249"/>
      <c r="LMN24" s="249"/>
      <c r="LMO24" s="249"/>
      <c r="LMP24" s="249"/>
      <c r="LMQ24" s="249"/>
      <c r="LMR24" s="249"/>
      <c r="LMS24" s="249"/>
      <c r="LMT24" s="249"/>
      <c r="LMU24" s="249"/>
      <c r="LMV24" s="249"/>
      <c r="LMW24" s="249"/>
      <c r="LMX24" s="249"/>
      <c r="LMY24" s="249"/>
      <c r="LMZ24" s="249"/>
      <c r="LNA24" s="249"/>
      <c r="LNB24" s="249"/>
      <c r="LNC24" s="249"/>
      <c r="LND24" s="249"/>
      <c r="LNE24" s="249"/>
      <c r="LNF24" s="249"/>
      <c r="LNG24" s="249"/>
      <c r="LNH24" s="249"/>
      <c r="LNI24" s="249"/>
      <c r="LNJ24" s="249"/>
      <c r="LNK24" s="249"/>
      <c r="LNL24" s="249"/>
      <c r="LNM24" s="249"/>
      <c r="LNN24" s="249"/>
      <c r="LNO24" s="249"/>
      <c r="LNP24" s="249"/>
      <c r="LNQ24" s="249"/>
      <c r="LNR24" s="249"/>
      <c r="LNS24" s="249"/>
      <c r="LNT24" s="249"/>
      <c r="LNU24" s="249"/>
      <c r="LNV24" s="249"/>
      <c r="LNW24" s="249"/>
      <c r="LNX24" s="249"/>
      <c r="LNY24" s="249"/>
      <c r="LNZ24" s="249"/>
      <c r="LOA24" s="249"/>
      <c r="LOB24" s="249"/>
      <c r="LOC24" s="249"/>
      <c r="LOD24" s="249"/>
      <c r="LOE24" s="249"/>
      <c r="LOF24" s="249"/>
      <c r="LOG24" s="249"/>
      <c r="LOH24" s="249"/>
      <c r="LOI24" s="249"/>
      <c r="LOJ24" s="249"/>
      <c r="LOK24" s="249"/>
      <c r="LOL24" s="249"/>
      <c r="LOM24" s="249"/>
      <c r="LON24" s="249"/>
      <c r="LOO24" s="249"/>
      <c r="LOP24" s="249"/>
      <c r="LOQ24" s="249"/>
      <c r="LOR24" s="249"/>
      <c r="LOS24" s="249"/>
      <c r="LOT24" s="249"/>
      <c r="LOU24" s="249"/>
      <c r="LOV24" s="249"/>
      <c r="LOW24" s="249"/>
      <c r="LOX24" s="249"/>
      <c r="LOY24" s="249"/>
      <c r="LOZ24" s="249"/>
      <c r="LPA24" s="249"/>
      <c r="LPB24" s="249"/>
      <c r="LPC24" s="249"/>
      <c r="LPD24" s="249"/>
      <c r="LPE24" s="249"/>
      <c r="LPF24" s="249"/>
      <c r="LPG24" s="249"/>
      <c r="LPH24" s="249"/>
      <c r="LPI24" s="249"/>
      <c r="LPJ24" s="249"/>
      <c r="LPK24" s="249"/>
      <c r="LPL24" s="249"/>
      <c r="LPM24" s="249"/>
      <c r="LPN24" s="249"/>
      <c r="LPO24" s="249"/>
      <c r="LPP24" s="249"/>
      <c r="LPQ24" s="249"/>
      <c r="LPR24" s="249"/>
      <c r="LPS24" s="249"/>
      <c r="LPT24" s="249"/>
      <c r="LPU24" s="249"/>
      <c r="LPV24" s="249"/>
      <c r="LPW24" s="249"/>
      <c r="LPX24" s="249"/>
      <c r="LPY24" s="249"/>
      <c r="LPZ24" s="249"/>
      <c r="LQA24" s="249"/>
      <c r="LQB24" s="249"/>
      <c r="LQC24" s="249"/>
      <c r="LQD24" s="249"/>
      <c r="LQE24" s="249"/>
      <c r="LQF24" s="249"/>
      <c r="LQG24" s="249"/>
      <c r="LQH24" s="249"/>
      <c r="LQI24" s="249"/>
      <c r="LQJ24" s="249"/>
      <c r="LQK24" s="249"/>
      <c r="LQL24" s="249"/>
      <c r="LQM24" s="249"/>
      <c r="LQN24" s="249"/>
      <c r="LQO24" s="249"/>
      <c r="LQP24" s="249"/>
      <c r="LQQ24" s="249"/>
      <c r="LQR24" s="249"/>
      <c r="LQS24" s="249"/>
      <c r="LQT24" s="249"/>
      <c r="LQU24" s="249"/>
      <c r="LQV24" s="249"/>
      <c r="LQW24" s="249"/>
      <c r="LQX24" s="249"/>
      <c r="LQY24" s="249"/>
      <c r="LQZ24" s="249"/>
      <c r="LRA24" s="249"/>
      <c r="LRB24" s="249"/>
      <c r="LRC24" s="249"/>
      <c r="LRD24" s="249"/>
      <c r="LRE24" s="249"/>
      <c r="LRF24" s="249"/>
      <c r="LRG24" s="249"/>
      <c r="LRH24" s="249"/>
      <c r="LRI24" s="249"/>
      <c r="LRJ24" s="249"/>
      <c r="LRK24" s="249"/>
      <c r="LRL24" s="249"/>
      <c r="LRM24" s="249"/>
      <c r="LRN24" s="249"/>
      <c r="LRO24" s="249"/>
      <c r="LRP24" s="249"/>
      <c r="LRQ24" s="249"/>
      <c r="LRR24" s="249"/>
      <c r="LRS24" s="249"/>
      <c r="LRT24" s="249"/>
      <c r="LRU24" s="249"/>
      <c r="LRV24" s="249"/>
      <c r="LRW24" s="249"/>
      <c r="LRX24" s="249"/>
      <c r="LRY24" s="249"/>
      <c r="LRZ24" s="249"/>
      <c r="LSA24" s="249"/>
      <c r="LSB24" s="249"/>
      <c r="LSC24" s="249"/>
      <c r="LSD24" s="249"/>
      <c r="LSE24" s="249"/>
      <c r="LSF24" s="249"/>
      <c r="LSG24" s="249"/>
      <c r="LSH24" s="249"/>
      <c r="LSI24" s="249"/>
      <c r="LSJ24" s="249"/>
      <c r="LSK24" s="249"/>
      <c r="LSL24" s="249"/>
      <c r="LSM24" s="249"/>
      <c r="LSN24" s="249"/>
      <c r="LSO24" s="249"/>
      <c r="LSP24" s="249"/>
      <c r="LSQ24" s="249"/>
      <c r="LSR24" s="249"/>
      <c r="LSS24" s="249"/>
      <c r="LST24" s="249"/>
      <c r="LSU24" s="249"/>
      <c r="LSV24" s="249"/>
      <c r="LSW24" s="249"/>
      <c r="LSX24" s="249"/>
      <c r="LSY24" s="249"/>
      <c r="LSZ24" s="249"/>
      <c r="LTA24" s="249"/>
      <c r="LTB24" s="249"/>
      <c r="LTC24" s="249"/>
      <c r="LTD24" s="249"/>
      <c r="LTE24" s="249"/>
      <c r="LTF24" s="249"/>
      <c r="LTG24" s="249"/>
      <c r="LTH24" s="249"/>
      <c r="LTI24" s="249"/>
      <c r="LTJ24" s="249"/>
      <c r="LTK24" s="249"/>
      <c r="LTL24" s="249"/>
      <c r="LTM24" s="249"/>
      <c r="LTN24" s="249"/>
      <c r="LTO24" s="249"/>
      <c r="LTP24" s="249"/>
      <c r="LTQ24" s="249"/>
      <c r="LTR24" s="249"/>
      <c r="LTS24" s="249"/>
      <c r="LTT24" s="249"/>
      <c r="LTU24" s="249"/>
      <c r="LTV24" s="249"/>
      <c r="LTW24" s="249"/>
      <c r="LTX24" s="249"/>
      <c r="LTY24" s="249"/>
      <c r="LTZ24" s="249"/>
      <c r="LUA24" s="249"/>
      <c r="LUB24" s="249"/>
      <c r="LUC24" s="249"/>
      <c r="LUD24" s="249"/>
      <c r="LUE24" s="249"/>
      <c r="LUF24" s="249"/>
      <c r="LUG24" s="249"/>
      <c r="LUH24" s="249"/>
      <c r="LUI24" s="249"/>
      <c r="LUJ24" s="249"/>
      <c r="LUK24" s="249"/>
      <c r="LUL24" s="249"/>
      <c r="LUM24" s="249"/>
      <c r="LUN24" s="249"/>
      <c r="LUO24" s="249"/>
      <c r="LUP24" s="249"/>
      <c r="LUQ24" s="249"/>
      <c r="LUR24" s="249"/>
      <c r="LUS24" s="249"/>
      <c r="LUT24" s="249"/>
      <c r="LUU24" s="249"/>
      <c r="LUV24" s="249"/>
      <c r="LUW24" s="249"/>
      <c r="LUX24" s="249"/>
      <c r="LUY24" s="249"/>
      <c r="LUZ24" s="249"/>
      <c r="LVA24" s="249"/>
      <c r="LVB24" s="249"/>
      <c r="LVC24" s="249"/>
      <c r="LVD24" s="249"/>
      <c r="LVE24" s="249"/>
      <c r="LVF24" s="249"/>
      <c r="LVG24" s="249"/>
      <c r="LVH24" s="249"/>
      <c r="LVI24" s="249"/>
      <c r="LVJ24" s="249"/>
      <c r="LVK24" s="249"/>
      <c r="LVL24" s="249"/>
      <c r="LVM24" s="249"/>
      <c r="LVN24" s="249"/>
      <c r="LVO24" s="249"/>
      <c r="LVP24" s="249"/>
      <c r="LVQ24" s="249"/>
      <c r="LVR24" s="249"/>
      <c r="LVS24" s="249"/>
      <c r="LVT24" s="249"/>
      <c r="LVU24" s="249"/>
      <c r="LVV24" s="249"/>
      <c r="LVW24" s="249"/>
      <c r="LVX24" s="249"/>
      <c r="LVY24" s="249"/>
      <c r="LVZ24" s="249"/>
      <c r="LWA24" s="249"/>
      <c r="LWB24" s="249"/>
      <c r="LWC24" s="249"/>
      <c r="LWD24" s="249"/>
      <c r="LWE24" s="249"/>
      <c r="LWF24" s="249"/>
      <c r="LWG24" s="249"/>
      <c r="LWH24" s="249"/>
      <c r="LWI24" s="249"/>
      <c r="LWJ24" s="249"/>
      <c r="LWK24" s="249"/>
      <c r="LWL24" s="249"/>
      <c r="LWM24" s="249"/>
      <c r="LWN24" s="249"/>
      <c r="LWO24" s="249"/>
      <c r="LWP24" s="249"/>
      <c r="LWQ24" s="249"/>
      <c r="LWR24" s="249"/>
      <c r="LWS24" s="249"/>
      <c r="LWT24" s="249"/>
      <c r="LWU24" s="249"/>
      <c r="LWV24" s="249"/>
      <c r="LWW24" s="249"/>
      <c r="LWX24" s="249"/>
      <c r="LWY24" s="249"/>
      <c r="LWZ24" s="249"/>
      <c r="LXA24" s="249"/>
      <c r="LXB24" s="249"/>
      <c r="LXC24" s="249"/>
      <c r="LXD24" s="249"/>
      <c r="LXE24" s="249"/>
      <c r="LXF24" s="249"/>
      <c r="LXG24" s="249"/>
      <c r="LXH24" s="249"/>
      <c r="LXI24" s="249"/>
      <c r="LXJ24" s="249"/>
      <c r="LXK24" s="249"/>
      <c r="LXL24" s="249"/>
      <c r="LXM24" s="249"/>
      <c r="LXN24" s="249"/>
      <c r="LXO24" s="249"/>
      <c r="LXP24" s="249"/>
      <c r="LXQ24" s="249"/>
      <c r="LXR24" s="249"/>
      <c r="LXS24" s="249"/>
      <c r="LXT24" s="249"/>
      <c r="LXU24" s="249"/>
      <c r="LXV24" s="249"/>
      <c r="LXW24" s="249"/>
      <c r="LXX24" s="249"/>
      <c r="LXY24" s="249"/>
      <c r="LXZ24" s="249"/>
      <c r="LYA24" s="249"/>
      <c r="LYB24" s="249"/>
      <c r="LYC24" s="249"/>
      <c r="LYD24" s="249"/>
      <c r="LYE24" s="249"/>
      <c r="LYF24" s="249"/>
      <c r="LYG24" s="249"/>
      <c r="LYH24" s="249"/>
      <c r="LYI24" s="249"/>
      <c r="LYJ24" s="249"/>
      <c r="LYK24" s="249"/>
      <c r="LYL24" s="249"/>
      <c r="LYM24" s="249"/>
      <c r="LYN24" s="249"/>
      <c r="LYO24" s="249"/>
      <c r="LYP24" s="249"/>
      <c r="LYQ24" s="249"/>
      <c r="LYR24" s="249"/>
      <c r="LYS24" s="249"/>
      <c r="LYT24" s="249"/>
      <c r="LYU24" s="249"/>
      <c r="LYV24" s="249"/>
      <c r="LYW24" s="249"/>
      <c r="LYX24" s="249"/>
      <c r="LYY24" s="249"/>
      <c r="LYZ24" s="249"/>
      <c r="LZA24" s="249"/>
      <c r="LZB24" s="249"/>
      <c r="LZC24" s="249"/>
      <c r="LZD24" s="249"/>
      <c r="LZE24" s="249"/>
      <c r="LZF24" s="249"/>
      <c r="LZG24" s="249"/>
      <c r="LZH24" s="249"/>
      <c r="LZI24" s="249"/>
      <c r="LZJ24" s="249"/>
      <c r="LZK24" s="249"/>
      <c r="LZL24" s="249"/>
      <c r="LZM24" s="249"/>
      <c r="LZN24" s="249"/>
      <c r="LZO24" s="249"/>
      <c r="LZP24" s="249"/>
      <c r="LZQ24" s="249"/>
      <c r="LZR24" s="249"/>
      <c r="LZS24" s="249"/>
      <c r="LZT24" s="249"/>
      <c r="LZU24" s="249"/>
      <c r="LZV24" s="249"/>
      <c r="LZW24" s="249"/>
      <c r="LZX24" s="249"/>
      <c r="LZY24" s="249"/>
      <c r="LZZ24" s="249"/>
      <c r="MAA24" s="249"/>
      <c r="MAB24" s="249"/>
      <c r="MAC24" s="249"/>
      <c r="MAD24" s="249"/>
      <c r="MAE24" s="249"/>
      <c r="MAF24" s="249"/>
      <c r="MAG24" s="249"/>
      <c r="MAH24" s="249"/>
      <c r="MAI24" s="249"/>
      <c r="MAJ24" s="249"/>
      <c r="MAK24" s="249"/>
      <c r="MAL24" s="249"/>
      <c r="MAM24" s="249"/>
      <c r="MAN24" s="249"/>
      <c r="MAO24" s="249"/>
      <c r="MAP24" s="249"/>
      <c r="MAQ24" s="249"/>
      <c r="MAR24" s="249"/>
      <c r="MAS24" s="249"/>
      <c r="MAT24" s="249"/>
      <c r="MAU24" s="249"/>
      <c r="MAV24" s="249"/>
      <c r="MAW24" s="249"/>
      <c r="MAX24" s="249"/>
      <c r="MAY24" s="249"/>
      <c r="MAZ24" s="249"/>
      <c r="MBA24" s="249"/>
      <c r="MBB24" s="249"/>
      <c r="MBC24" s="249"/>
      <c r="MBD24" s="249"/>
      <c r="MBE24" s="249"/>
      <c r="MBF24" s="249"/>
      <c r="MBG24" s="249"/>
      <c r="MBH24" s="249"/>
      <c r="MBI24" s="249"/>
      <c r="MBJ24" s="249"/>
      <c r="MBK24" s="249"/>
      <c r="MBL24" s="249"/>
      <c r="MBM24" s="249"/>
      <c r="MBN24" s="249"/>
      <c r="MBO24" s="249"/>
      <c r="MBP24" s="249"/>
      <c r="MBQ24" s="249"/>
      <c r="MBR24" s="249"/>
      <c r="MBS24" s="249"/>
      <c r="MBT24" s="249"/>
      <c r="MBU24" s="249"/>
      <c r="MBV24" s="249"/>
      <c r="MBW24" s="249"/>
      <c r="MBX24" s="249"/>
      <c r="MBY24" s="249"/>
      <c r="MBZ24" s="249"/>
      <c r="MCA24" s="249"/>
      <c r="MCB24" s="249"/>
      <c r="MCC24" s="249"/>
      <c r="MCD24" s="249"/>
      <c r="MCE24" s="249"/>
      <c r="MCF24" s="249"/>
      <c r="MCG24" s="249"/>
      <c r="MCH24" s="249"/>
      <c r="MCI24" s="249"/>
      <c r="MCJ24" s="249"/>
      <c r="MCK24" s="249"/>
      <c r="MCL24" s="249"/>
      <c r="MCM24" s="249"/>
      <c r="MCN24" s="249"/>
      <c r="MCO24" s="249"/>
      <c r="MCP24" s="249"/>
      <c r="MCQ24" s="249"/>
      <c r="MCR24" s="249"/>
      <c r="MCS24" s="249"/>
      <c r="MCT24" s="249"/>
      <c r="MCU24" s="249"/>
      <c r="MCV24" s="249"/>
      <c r="MCW24" s="249"/>
      <c r="MCX24" s="249"/>
      <c r="MCY24" s="249"/>
      <c r="MCZ24" s="249"/>
      <c r="MDA24" s="249"/>
      <c r="MDB24" s="249"/>
      <c r="MDC24" s="249"/>
      <c r="MDD24" s="249"/>
      <c r="MDE24" s="249"/>
      <c r="MDF24" s="249"/>
      <c r="MDG24" s="249"/>
      <c r="MDH24" s="249"/>
      <c r="MDI24" s="249"/>
      <c r="MDJ24" s="249"/>
      <c r="MDK24" s="249"/>
      <c r="MDL24" s="249"/>
      <c r="MDM24" s="249"/>
      <c r="MDN24" s="249"/>
      <c r="MDO24" s="249"/>
      <c r="MDP24" s="249"/>
      <c r="MDQ24" s="249"/>
      <c r="MDR24" s="249"/>
      <c r="MDS24" s="249"/>
      <c r="MDT24" s="249"/>
      <c r="MDU24" s="249"/>
      <c r="MDV24" s="249"/>
      <c r="MDW24" s="249"/>
      <c r="MDX24" s="249"/>
      <c r="MDY24" s="249"/>
      <c r="MDZ24" s="249"/>
      <c r="MEA24" s="249"/>
      <c r="MEB24" s="249"/>
      <c r="MEC24" s="249"/>
      <c r="MED24" s="249"/>
      <c r="MEE24" s="249"/>
      <c r="MEF24" s="249"/>
      <c r="MEG24" s="249"/>
      <c r="MEH24" s="249"/>
      <c r="MEI24" s="249"/>
      <c r="MEJ24" s="249"/>
      <c r="MEK24" s="249"/>
      <c r="MEL24" s="249"/>
      <c r="MEM24" s="249"/>
      <c r="MEN24" s="249"/>
      <c r="MEO24" s="249"/>
      <c r="MEP24" s="249"/>
      <c r="MEQ24" s="249"/>
      <c r="MER24" s="249"/>
      <c r="MES24" s="249"/>
      <c r="MET24" s="249"/>
      <c r="MEU24" s="249"/>
      <c r="MEV24" s="249"/>
      <c r="MEW24" s="249"/>
      <c r="MEX24" s="249"/>
      <c r="MEY24" s="249"/>
      <c r="MEZ24" s="249"/>
      <c r="MFA24" s="249"/>
      <c r="MFB24" s="249"/>
      <c r="MFC24" s="249"/>
      <c r="MFD24" s="249"/>
      <c r="MFE24" s="249"/>
      <c r="MFF24" s="249"/>
      <c r="MFG24" s="249"/>
      <c r="MFH24" s="249"/>
      <c r="MFI24" s="249"/>
      <c r="MFJ24" s="249"/>
      <c r="MFK24" s="249"/>
      <c r="MFL24" s="249"/>
      <c r="MFM24" s="249"/>
      <c r="MFN24" s="249"/>
      <c r="MFO24" s="249"/>
      <c r="MFP24" s="249"/>
      <c r="MFQ24" s="249"/>
      <c r="MFR24" s="249"/>
      <c r="MFS24" s="249"/>
      <c r="MFT24" s="249"/>
      <c r="MFU24" s="249"/>
      <c r="MFV24" s="249"/>
      <c r="MFW24" s="249"/>
      <c r="MFX24" s="249"/>
      <c r="MFY24" s="249"/>
      <c r="MFZ24" s="249"/>
      <c r="MGA24" s="249"/>
      <c r="MGB24" s="249"/>
      <c r="MGC24" s="249"/>
      <c r="MGD24" s="249"/>
      <c r="MGE24" s="249"/>
      <c r="MGF24" s="249"/>
      <c r="MGG24" s="249"/>
      <c r="MGH24" s="249"/>
      <c r="MGI24" s="249"/>
      <c r="MGJ24" s="249"/>
      <c r="MGK24" s="249"/>
      <c r="MGL24" s="249"/>
      <c r="MGM24" s="249"/>
      <c r="MGN24" s="249"/>
      <c r="MGO24" s="249"/>
      <c r="MGP24" s="249"/>
      <c r="MGQ24" s="249"/>
      <c r="MGR24" s="249"/>
      <c r="MGS24" s="249"/>
      <c r="MGT24" s="249"/>
      <c r="MGU24" s="249"/>
      <c r="MGV24" s="249"/>
      <c r="MGW24" s="249"/>
      <c r="MGX24" s="249"/>
      <c r="MGY24" s="249"/>
      <c r="MGZ24" s="249"/>
      <c r="MHA24" s="249"/>
      <c r="MHB24" s="249"/>
      <c r="MHC24" s="249"/>
      <c r="MHD24" s="249"/>
      <c r="MHE24" s="249"/>
      <c r="MHF24" s="249"/>
      <c r="MHG24" s="249"/>
      <c r="MHH24" s="249"/>
      <c r="MHI24" s="249"/>
      <c r="MHJ24" s="249"/>
      <c r="MHK24" s="249"/>
      <c r="MHL24" s="249"/>
      <c r="MHM24" s="249"/>
      <c r="MHN24" s="249"/>
      <c r="MHO24" s="249"/>
      <c r="MHP24" s="249"/>
      <c r="MHQ24" s="249"/>
      <c r="MHR24" s="249"/>
      <c r="MHS24" s="249"/>
      <c r="MHT24" s="249"/>
      <c r="MHU24" s="249"/>
      <c r="MHV24" s="249"/>
      <c r="MHW24" s="249"/>
      <c r="MHX24" s="249"/>
      <c r="MHY24" s="249"/>
      <c r="MHZ24" s="249"/>
      <c r="MIA24" s="249"/>
      <c r="MIB24" s="249"/>
      <c r="MIC24" s="249"/>
      <c r="MID24" s="249"/>
      <c r="MIE24" s="249"/>
      <c r="MIF24" s="249"/>
      <c r="MIG24" s="249"/>
      <c r="MIH24" s="249"/>
      <c r="MII24" s="249"/>
      <c r="MIJ24" s="249"/>
      <c r="MIK24" s="249"/>
      <c r="MIL24" s="249"/>
      <c r="MIM24" s="249"/>
      <c r="MIN24" s="249"/>
      <c r="MIO24" s="249"/>
      <c r="MIP24" s="249"/>
      <c r="MIQ24" s="249"/>
      <c r="MIR24" s="249"/>
      <c r="MIS24" s="249"/>
      <c r="MIT24" s="249"/>
      <c r="MIU24" s="249"/>
      <c r="MIV24" s="249"/>
      <c r="MIW24" s="249"/>
      <c r="MIX24" s="249"/>
      <c r="MIY24" s="249"/>
      <c r="MIZ24" s="249"/>
      <c r="MJA24" s="249"/>
      <c r="MJB24" s="249"/>
      <c r="MJC24" s="249"/>
      <c r="MJD24" s="249"/>
      <c r="MJE24" s="249"/>
      <c r="MJF24" s="249"/>
      <c r="MJG24" s="249"/>
      <c r="MJH24" s="249"/>
      <c r="MJI24" s="249"/>
      <c r="MJJ24" s="249"/>
      <c r="MJK24" s="249"/>
      <c r="MJL24" s="249"/>
      <c r="MJM24" s="249"/>
      <c r="MJN24" s="249"/>
      <c r="MJO24" s="249"/>
      <c r="MJP24" s="249"/>
      <c r="MJQ24" s="249"/>
      <c r="MJR24" s="249"/>
      <c r="MJS24" s="249"/>
      <c r="MJT24" s="249"/>
      <c r="MJU24" s="249"/>
      <c r="MJV24" s="249"/>
      <c r="MJW24" s="249"/>
      <c r="MJX24" s="249"/>
      <c r="MJY24" s="249"/>
      <c r="MJZ24" s="249"/>
      <c r="MKA24" s="249"/>
      <c r="MKB24" s="249"/>
      <c r="MKC24" s="249"/>
      <c r="MKD24" s="249"/>
      <c r="MKE24" s="249"/>
      <c r="MKF24" s="249"/>
      <c r="MKG24" s="249"/>
      <c r="MKH24" s="249"/>
      <c r="MKI24" s="249"/>
      <c r="MKJ24" s="249"/>
      <c r="MKK24" s="249"/>
      <c r="MKL24" s="249"/>
      <c r="MKM24" s="249"/>
      <c r="MKN24" s="249"/>
      <c r="MKO24" s="249"/>
      <c r="MKP24" s="249"/>
      <c r="MKQ24" s="249"/>
      <c r="MKR24" s="249"/>
      <c r="MKS24" s="249"/>
      <c r="MKT24" s="249"/>
      <c r="MKU24" s="249"/>
      <c r="MKV24" s="249"/>
      <c r="MKW24" s="249"/>
      <c r="MKX24" s="249"/>
      <c r="MKY24" s="249"/>
      <c r="MKZ24" s="249"/>
      <c r="MLA24" s="249"/>
      <c r="MLB24" s="249"/>
      <c r="MLC24" s="249"/>
      <c r="MLD24" s="249"/>
      <c r="MLE24" s="249"/>
      <c r="MLF24" s="249"/>
      <c r="MLG24" s="249"/>
      <c r="MLH24" s="249"/>
      <c r="MLI24" s="249"/>
      <c r="MLJ24" s="249"/>
      <c r="MLK24" s="249"/>
      <c r="MLL24" s="249"/>
      <c r="MLM24" s="249"/>
      <c r="MLN24" s="249"/>
      <c r="MLO24" s="249"/>
      <c r="MLP24" s="249"/>
      <c r="MLQ24" s="249"/>
      <c r="MLR24" s="249"/>
      <c r="MLS24" s="249"/>
      <c r="MLT24" s="249"/>
      <c r="MLU24" s="249"/>
      <c r="MLV24" s="249"/>
      <c r="MLW24" s="249"/>
      <c r="MLX24" s="249"/>
      <c r="MLY24" s="249"/>
      <c r="MLZ24" s="249"/>
      <c r="MMA24" s="249"/>
      <c r="MMB24" s="249"/>
      <c r="MMC24" s="249"/>
      <c r="MMD24" s="249"/>
      <c r="MME24" s="249"/>
      <c r="MMF24" s="249"/>
      <c r="MMG24" s="249"/>
      <c r="MMH24" s="249"/>
      <c r="MMI24" s="249"/>
      <c r="MMJ24" s="249"/>
      <c r="MMK24" s="249"/>
      <c r="MML24" s="249"/>
      <c r="MMM24" s="249"/>
      <c r="MMN24" s="249"/>
      <c r="MMO24" s="249"/>
      <c r="MMP24" s="249"/>
      <c r="MMQ24" s="249"/>
      <c r="MMR24" s="249"/>
      <c r="MMS24" s="249"/>
      <c r="MMT24" s="249"/>
      <c r="MMU24" s="249"/>
      <c r="MMV24" s="249"/>
      <c r="MMW24" s="249"/>
      <c r="MMX24" s="249"/>
      <c r="MMY24" s="249"/>
      <c r="MMZ24" s="249"/>
      <c r="MNA24" s="249"/>
      <c r="MNB24" s="249"/>
      <c r="MNC24" s="249"/>
      <c r="MND24" s="249"/>
      <c r="MNE24" s="249"/>
      <c r="MNF24" s="249"/>
      <c r="MNG24" s="249"/>
      <c r="MNH24" s="249"/>
      <c r="MNI24" s="249"/>
      <c r="MNJ24" s="249"/>
      <c r="MNK24" s="249"/>
      <c r="MNL24" s="249"/>
      <c r="MNM24" s="249"/>
      <c r="MNN24" s="249"/>
      <c r="MNO24" s="249"/>
      <c r="MNP24" s="249"/>
      <c r="MNQ24" s="249"/>
      <c r="MNR24" s="249"/>
      <c r="MNS24" s="249"/>
      <c r="MNT24" s="249"/>
      <c r="MNU24" s="249"/>
      <c r="MNV24" s="249"/>
      <c r="MNW24" s="249"/>
      <c r="MNX24" s="249"/>
      <c r="MNY24" s="249"/>
      <c r="MNZ24" s="249"/>
      <c r="MOA24" s="249"/>
      <c r="MOB24" s="249"/>
      <c r="MOC24" s="249"/>
      <c r="MOD24" s="249"/>
      <c r="MOE24" s="249"/>
      <c r="MOF24" s="249"/>
      <c r="MOG24" s="249"/>
      <c r="MOH24" s="249"/>
      <c r="MOI24" s="249"/>
      <c r="MOJ24" s="249"/>
      <c r="MOK24" s="249"/>
      <c r="MOL24" s="249"/>
      <c r="MOM24" s="249"/>
      <c r="MON24" s="249"/>
      <c r="MOO24" s="249"/>
      <c r="MOP24" s="249"/>
      <c r="MOQ24" s="249"/>
      <c r="MOR24" s="249"/>
      <c r="MOS24" s="249"/>
      <c r="MOT24" s="249"/>
      <c r="MOU24" s="249"/>
      <c r="MOV24" s="249"/>
      <c r="MOW24" s="249"/>
      <c r="MOX24" s="249"/>
      <c r="MOY24" s="249"/>
      <c r="MOZ24" s="249"/>
      <c r="MPA24" s="249"/>
      <c r="MPB24" s="249"/>
      <c r="MPC24" s="249"/>
      <c r="MPD24" s="249"/>
      <c r="MPE24" s="249"/>
      <c r="MPF24" s="249"/>
      <c r="MPG24" s="249"/>
      <c r="MPH24" s="249"/>
      <c r="MPI24" s="249"/>
      <c r="MPJ24" s="249"/>
      <c r="MPK24" s="249"/>
      <c r="MPL24" s="249"/>
      <c r="MPM24" s="249"/>
      <c r="MPN24" s="249"/>
      <c r="MPO24" s="249"/>
      <c r="MPP24" s="249"/>
      <c r="MPQ24" s="249"/>
      <c r="MPR24" s="249"/>
      <c r="MPS24" s="249"/>
      <c r="MPT24" s="249"/>
      <c r="MPU24" s="249"/>
      <c r="MPV24" s="249"/>
      <c r="MPW24" s="249"/>
      <c r="MPX24" s="249"/>
      <c r="MPY24" s="249"/>
      <c r="MPZ24" s="249"/>
      <c r="MQA24" s="249"/>
      <c r="MQB24" s="249"/>
      <c r="MQC24" s="249"/>
      <c r="MQD24" s="249"/>
      <c r="MQE24" s="249"/>
      <c r="MQF24" s="249"/>
      <c r="MQG24" s="249"/>
      <c r="MQH24" s="249"/>
      <c r="MQI24" s="249"/>
      <c r="MQJ24" s="249"/>
      <c r="MQK24" s="249"/>
      <c r="MQL24" s="249"/>
      <c r="MQM24" s="249"/>
      <c r="MQN24" s="249"/>
      <c r="MQO24" s="249"/>
      <c r="MQP24" s="249"/>
      <c r="MQQ24" s="249"/>
      <c r="MQR24" s="249"/>
      <c r="MQS24" s="249"/>
      <c r="MQT24" s="249"/>
      <c r="MQU24" s="249"/>
      <c r="MQV24" s="249"/>
      <c r="MQW24" s="249"/>
      <c r="MQX24" s="249"/>
      <c r="MQY24" s="249"/>
      <c r="MQZ24" s="249"/>
      <c r="MRA24" s="249"/>
      <c r="MRB24" s="249"/>
      <c r="MRC24" s="249"/>
      <c r="MRD24" s="249"/>
      <c r="MRE24" s="249"/>
      <c r="MRF24" s="249"/>
      <c r="MRG24" s="249"/>
      <c r="MRH24" s="249"/>
      <c r="MRI24" s="249"/>
      <c r="MRJ24" s="249"/>
      <c r="MRK24" s="249"/>
      <c r="MRL24" s="249"/>
      <c r="MRM24" s="249"/>
      <c r="MRN24" s="249"/>
      <c r="MRO24" s="249"/>
      <c r="MRP24" s="249"/>
      <c r="MRQ24" s="249"/>
      <c r="MRR24" s="249"/>
      <c r="MRS24" s="249"/>
      <c r="MRT24" s="249"/>
      <c r="MRU24" s="249"/>
      <c r="MRV24" s="249"/>
      <c r="MRW24" s="249"/>
      <c r="MRX24" s="249"/>
      <c r="MRY24" s="249"/>
      <c r="MRZ24" s="249"/>
      <c r="MSA24" s="249"/>
      <c r="MSB24" s="249"/>
      <c r="MSC24" s="249"/>
      <c r="MSD24" s="249"/>
      <c r="MSE24" s="249"/>
      <c r="MSF24" s="249"/>
      <c r="MSG24" s="249"/>
      <c r="MSH24" s="249"/>
      <c r="MSI24" s="249"/>
      <c r="MSJ24" s="249"/>
      <c r="MSK24" s="249"/>
      <c r="MSL24" s="249"/>
      <c r="MSM24" s="249"/>
      <c r="MSN24" s="249"/>
      <c r="MSO24" s="249"/>
      <c r="MSP24" s="249"/>
      <c r="MSQ24" s="249"/>
      <c r="MSR24" s="249"/>
      <c r="MSS24" s="249"/>
      <c r="MST24" s="249"/>
      <c r="MSU24" s="249"/>
      <c r="MSV24" s="249"/>
      <c r="MSW24" s="249"/>
      <c r="MSX24" s="249"/>
      <c r="MSY24" s="249"/>
      <c r="MSZ24" s="249"/>
      <c r="MTA24" s="249"/>
      <c r="MTB24" s="249"/>
      <c r="MTC24" s="249"/>
      <c r="MTD24" s="249"/>
      <c r="MTE24" s="249"/>
      <c r="MTF24" s="249"/>
      <c r="MTG24" s="249"/>
      <c r="MTH24" s="249"/>
      <c r="MTI24" s="249"/>
      <c r="MTJ24" s="249"/>
      <c r="MTK24" s="249"/>
      <c r="MTL24" s="249"/>
      <c r="MTM24" s="249"/>
      <c r="MTN24" s="249"/>
      <c r="MTO24" s="249"/>
      <c r="MTP24" s="249"/>
      <c r="MTQ24" s="249"/>
      <c r="MTR24" s="249"/>
      <c r="MTS24" s="249"/>
      <c r="MTT24" s="249"/>
      <c r="MTU24" s="249"/>
      <c r="MTV24" s="249"/>
      <c r="MTW24" s="249"/>
      <c r="MTX24" s="249"/>
      <c r="MTY24" s="249"/>
      <c r="MTZ24" s="249"/>
      <c r="MUA24" s="249"/>
      <c r="MUB24" s="249"/>
      <c r="MUC24" s="249"/>
      <c r="MUD24" s="249"/>
      <c r="MUE24" s="249"/>
      <c r="MUF24" s="249"/>
      <c r="MUG24" s="249"/>
      <c r="MUH24" s="249"/>
      <c r="MUI24" s="249"/>
      <c r="MUJ24" s="249"/>
      <c r="MUK24" s="249"/>
      <c r="MUL24" s="249"/>
      <c r="MUM24" s="249"/>
      <c r="MUN24" s="249"/>
      <c r="MUO24" s="249"/>
      <c r="MUP24" s="249"/>
      <c r="MUQ24" s="249"/>
      <c r="MUR24" s="249"/>
      <c r="MUS24" s="249"/>
      <c r="MUT24" s="249"/>
      <c r="MUU24" s="249"/>
      <c r="MUV24" s="249"/>
      <c r="MUW24" s="249"/>
      <c r="MUX24" s="249"/>
      <c r="MUY24" s="249"/>
      <c r="MUZ24" s="249"/>
      <c r="MVA24" s="249"/>
      <c r="MVB24" s="249"/>
      <c r="MVC24" s="249"/>
      <c r="MVD24" s="249"/>
      <c r="MVE24" s="249"/>
      <c r="MVF24" s="249"/>
      <c r="MVG24" s="249"/>
      <c r="MVH24" s="249"/>
      <c r="MVI24" s="249"/>
      <c r="MVJ24" s="249"/>
      <c r="MVK24" s="249"/>
      <c r="MVL24" s="249"/>
      <c r="MVM24" s="249"/>
      <c r="MVN24" s="249"/>
      <c r="MVO24" s="249"/>
      <c r="MVP24" s="249"/>
      <c r="MVQ24" s="249"/>
      <c r="MVR24" s="249"/>
      <c r="MVS24" s="249"/>
      <c r="MVT24" s="249"/>
      <c r="MVU24" s="249"/>
      <c r="MVV24" s="249"/>
      <c r="MVW24" s="249"/>
      <c r="MVX24" s="249"/>
      <c r="MVY24" s="249"/>
      <c r="MVZ24" s="249"/>
      <c r="MWA24" s="249"/>
      <c r="MWB24" s="249"/>
      <c r="MWC24" s="249"/>
      <c r="MWD24" s="249"/>
      <c r="MWE24" s="249"/>
      <c r="MWF24" s="249"/>
      <c r="MWG24" s="249"/>
      <c r="MWH24" s="249"/>
      <c r="MWI24" s="249"/>
      <c r="MWJ24" s="249"/>
      <c r="MWK24" s="249"/>
      <c r="MWL24" s="249"/>
      <c r="MWM24" s="249"/>
      <c r="MWN24" s="249"/>
      <c r="MWO24" s="249"/>
      <c r="MWP24" s="249"/>
      <c r="MWQ24" s="249"/>
      <c r="MWR24" s="249"/>
      <c r="MWS24" s="249"/>
      <c r="MWT24" s="249"/>
      <c r="MWU24" s="249"/>
      <c r="MWV24" s="249"/>
      <c r="MWW24" s="249"/>
      <c r="MWX24" s="249"/>
      <c r="MWY24" s="249"/>
      <c r="MWZ24" s="249"/>
      <c r="MXA24" s="249"/>
      <c r="MXB24" s="249"/>
      <c r="MXC24" s="249"/>
      <c r="MXD24" s="249"/>
      <c r="MXE24" s="249"/>
      <c r="MXF24" s="249"/>
      <c r="MXG24" s="249"/>
      <c r="MXH24" s="249"/>
      <c r="MXI24" s="249"/>
      <c r="MXJ24" s="249"/>
      <c r="MXK24" s="249"/>
      <c r="MXL24" s="249"/>
      <c r="MXM24" s="249"/>
      <c r="MXN24" s="249"/>
      <c r="MXO24" s="249"/>
      <c r="MXP24" s="249"/>
      <c r="MXQ24" s="249"/>
      <c r="MXR24" s="249"/>
      <c r="MXS24" s="249"/>
      <c r="MXT24" s="249"/>
      <c r="MXU24" s="249"/>
      <c r="MXV24" s="249"/>
      <c r="MXW24" s="249"/>
      <c r="MXX24" s="249"/>
      <c r="MXY24" s="249"/>
      <c r="MXZ24" s="249"/>
      <c r="MYA24" s="249"/>
      <c r="MYB24" s="249"/>
      <c r="MYC24" s="249"/>
      <c r="MYD24" s="249"/>
      <c r="MYE24" s="249"/>
      <c r="MYF24" s="249"/>
      <c r="MYG24" s="249"/>
      <c r="MYH24" s="249"/>
      <c r="MYI24" s="249"/>
      <c r="MYJ24" s="249"/>
      <c r="MYK24" s="249"/>
      <c r="MYL24" s="249"/>
      <c r="MYM24" s="249"/>
      <c r="MYN24" s="249"/>
      <c r="MYO24" s="249"/>
      <c r="MYP24" s="249"/>
      <c r="MYQ24" s="249"/>
      <c r="MYR24" s="249"/>
      <c r="MYS24" s="249"/>
      <c r="MYT24" s="249"/>
      <c r="MYU24" s="249"/>
      <c r="MYV24" s="249"/>
      <c r="MYW24" s="249"/>
      <c r="MYX24" s="249"/>
      <c r="MYY24" s="249"/>
      <c r="MYZ24" s="249"/>
      <c r="MZA24" s="249"/>
      <c r="MZB24" s="249"/>
      <c r="MZC24" s="249"/>
      <c r="MZD24" s="249"/>
      <c r="MZE24" s="249"/>
      <c r="MZF24" s="249"/>
      <c r="MZG24" s="249"/>
      <c r="MZH24" s="249"/>
      <c r="MZI24" s="249"/>
      <c r="MZJ24" s="249"/>
      <c r="MZK24" s="249"/>
      <c r="MZL24" s="249"/>
      <c r="MZM24" s="249"/>
      <c r="MZN24" s="249"/>
      <c r="MZO24" s="249"/>
      <c r="MZP24" s="249"/>
      <c r="MZQ24" s="249"/>
      <c r="MZR24" s="249"/>
      <c r="MZS24" s="249"/>
      <c r="MZT24" s="249"/>
      <c r="MZU24" s="249"/>
      <c r="MZV24" s="249"/>
      <c r="MZW24" s="249"/>
      <c r="MZX24" s="249"/>
      <c r="MZY24" s="249"/>
      <c r="MZZ24" s="249"/>
      <c r="NAA24" s="249"/>
      <c r="NAB24" s="249"/>
      <c r="NAC24" s="249"/>
      <c r="NAD24" s="249"/>
      <c r="NAE24" s="249"/>
      <c r="NAF24" s="249"/>
      <c r="NAG24" s="249"/>
      <c r="NAH24" s="249"/>
      <c r="NAI24" s="249"/>
      <c r="NAJ24" s="249"/>
      <c r="NAK24" s="249"/>
      <c r="NAL24" s="249"/>
      <c r="NAM24" s="249"/>
      <c r="NAN24" s="249"/>
      <c r="NAO24" s="249"/>
      <c r="NAP24" s="249"/>
      <c r="NAQ24" s="249"/>
      <c r="NAR24" s="249"/>
      <c r="NAS24" s="249"/>
      <c r="NAT24" s="249"/>
      <c r="NAU24" s="249"/>
      <c r="NAV24" s="249"/>
      <c r="NAW24" s="249"/>
      <c r="NAX24" s="249"/>
      <c r="NAY24" s="249"/>
      <c r="NAZ24" s="249"/>
      <c r="NBA24" s="249"/>
      <c r="NBB24" s="249"/>
      <c r="NBC24" s="249"/>
      <c r="NBD24" s="249"/>
      <c r="NBE24" s="249"/>
      <c r="NBF24" s="249"/>
      <c r="NBG24" s="249"/>
      <c r="NBH24" s="249"/>
      <c r="NBI24" s="249"/>
      <c r="NBJ24" s="249"/>
      <c r="NBK24" s="249"/>
      <c r="NBL24" s="249"/>
      <c r="NBM24" s="249"/>
      <c r="NBN24" s="249"/>
      <c r="NBO24" s="249"/>
      <c r="NBP24" s="249"/>
      <c r="NBQ24" s="249"/>
      <c r="NBR24" s="249"/>
      <c r="NBS24" s="249"/>
      <c r="NBT24" s="249"/>
      <c r="NBU24" s="249"/>
      <c r="NBV24" s="249"/>
      <c r="NBW24" s="249"/>
      <c r="NBX24" s="249"/>
      <c r="NBY24" s="249"/>
      <c r="NBZ24" s="249"/>
      <c r="NCA24" s="249"/>
      <c r="NCB24" s="249"/>
      <c r="NCC24" s="249"/>
      <c r="NCD24" s="249"/>
      <c r="NCE24" s="249"/>
      <c r="NCF24" s="249"/>
      <c r="NCG24" s="249"/>
      <c r="NCH24" s="249"/>
      <c r="NCI24" s="249"/>
      <c r="NCJ24" s="249"/>
      <c r="NCK24" s="249"/>
      <c r="NCL24" s="249"/>
      <c r="NCM24" s="249"/>
      <c r="NCN24" s="249"/>
      <c r="NCO24" s="249"/>
      <c r="NCP24" s="249"/>
      <c r="NCQ24" s="249"/>
      <c r="NCR24" s="249"/>
      <c r="NCS24" s="249"/>
      <c r="NCT24" s="249"/>
      <c r="NCU24" s="249"/>
      <c r="NCV24" s="249"/>
      <c r="NCW24" s="249"/>
      <c r="NCX24" s="249"/>
      <c r="NCY24" s="249"/>
      <c r="NCZ24" s="249"/>
      <c r="NDA24" s="249"/>
      <c r="NDB24" s="249"/>
      <c r="NDC24" s="249"/>
      <c r="NDD24" s="249"/>
      <c r="NDE24" s="249"/>
      <c r="NDF24" s="249"/>
      <c r="NDG24" s="249"/>
      <c r="NDH24" s="249"/>
      <c r="NDI24" s="249"/>
      <c r="NDJ24" s="249"/>
      <c r="NDK24" s="249"/>
      <c r="NDL24" s="249"/>
      <c r="NDM24" s="249"/>
      <c r="NDN24" s="249"/>
      <c r="NDO24" s="249"/>
      <c r="NDP24" s="249"/>
      <c r="NDQ24" s="249"/>
      <c r="NDR24" s="249"/>
      <c r="NDS24" s="249"/>
      <c r="NDT24" s="249"/>
      <c r="NDU24" s="249"/>
      <c r="NDV24" s="249"/>
      <c r="NDW24" s="249"/>
      <c r="NDX24" s="249"/>
      <c r="NDY24" s="249"/>
      <c r="NDZ24" s="249"/>
      <c r="NEA24" s="249"/>
      <c r="NEB24" s="249"/>
      <c r="NEC24" s="249"/>
      <c r="NED24" s="249"/>
      <c r="NEE24" s="249"/>
      <c r="NEF24" s="249"/>
      <c r="NEG24" s="249"/>
      <c r="NEH24" s="249"/>
      <c r="NEI24" s="249"/>
      <c r="NEJ24" s="249"/>
      <c r="NEK24" s="249"/>
      <c r="NEL24" s="249"/>
      <c r="NEM24" s="249"/>
      <c r="NEN24" s="249"/>
      <c r="NEO24" s="249"/>
      <c r="NEP24" s="249"/>
      <c r="NEQ24" s="249"/>
      <c r="NER24" s="249"/>
      <c r="NES24" s="249"/>
      <c r="NET24" s="249"/>
      <c r="NEU24" s="249"/>
      <c r="NEV24" s="249"/>
      <c r="NEW24" s="249"/>
      <c r="NEX24" s="249"/>
      <c r="NEY24" s="249"/>
      <c r="NEZ24" s="249"/>
      <c r="NFA24" s="249"/>
      <c r="NFB24" s="249"/>
      <c r="NFC24" s="249"/>
      <c r="NFD24" s="249"/>
      <c r="NFE24" s="249"/>
      <c r="NFF24" s="249"/>
      <c r="NFG24" s="249"/>
      <c r="NFH24" s="249"/>
      <c r="NFI24" s="249"/>
      <c r="NFJ24" s="249"/>
      <c r="NFK24" s="249"/>
      <c r="NFL24" s="249"/>
      <c r="NFM24" s="249"/>
      <c r="NFN24" s="249"/>
      <c r="NFO24" s="249"/>
      <c r="NFP24" s="249"/>
      <c r="NFQ24" s="249"/>
      <c r="NFR24" s="249"/>
      <c r="NFS24" s="249"/>
      <c r="NFT24" s="249"/>
      <c r="NFU24" s="249"/>
      <c r="NFV24" s="249"/>
      <c r="NFW24" s="249"/>
      <c r="NFX24" s="249"/>
      <c r="NFY24" s="249"/>
      <c r="NFZ24" s="249"/>
      <c r="NGA24" s="249"/>
      <c r="NGB24" s="249"/>
      <c r="NGC24" s="249"/>
      <c r="NGD24" s="249"/>
      <c r="NGE24" s="249"/>
      <c r="NGF24" s="249"/>
      <c r="NGG24" s="249"/>
      <c r="NGH24" s="249"/>
      <c r="NGI24" s="249"/>
      <c r="NGJ24" s="249"/>
      <c r="NGK24" s="249"/>
      <c r="NGL24" s="249"/>
      <c r="NGM24" s="249"/>
      <c r="NGN24" s="249"/>
      <c r="NGO24" s="249"/>
      <c r="NGP24" s="249"/>
      <c r="NGQ24" s="249"/>
      <c r="NGR24" s="249"/>
      <c r="NGS24" s="249"/>
      <c r="NGT24" s="249"/>
      <c r="NGU24" s="249"/>
      <c r="NGV24" s="249"/>
      <c r="NGW24" s="249"/>
      <c r="NGX24" s="249"/>
      <c r="NGY24" s="249"/>
      <c r="NGZ24" s="249"/>
      <c r="NHA24" s="249"/>
      <c r="NHB24" s="249"/>
      <c r="NHC24" s="249"/>
      <c r="NHD24" s="249"/>
      <c r="NHE24" s="249"/>
      <c r="NHF24" s="249"/>
      <c r="NHG24" s="249"/>
      <c r="NHH24" s="249"/>
      <c r="NHI24" s="249"/>
      <c r="NHJ24" s="249"/>
      <c r="NHK24" s="249"/>
      <c r="NHL24" s="249"/>
      <c r="NHM24" s="249"/>
      <c r="NHN24" s="249"/>
      <c r="NHO24" s="249"/>
      <c r="NHP24" s="249"/>
      <c r="NHQ24" s="249"/>
      <c r="NHR24" s="249"/>
      <c r="NHS24" s="249"/>
      <c r="NHT24" s="249"/>
      <c r="NHU24" s="249"/>
      <c r="NHV24" s="249"/>
      <c r="NHW24" s="249"/>
      <c r="NHX24" s="249"/>
      <c r="NHY24" s="249"/>
      <c r="NHZ24" s="249"/>
      <c r="NIA24" s="249"/>
      <c r="NIB24" s="249"/>
      <c r="NIC24" s="249"/>
      <c r="NID24" s="249"/>
      <c r="NIE24" s="249"/>
      <c r="NIF24" s="249"/>
      <c r="NIG24" s="249"/>
      <c r="NIH24" s="249"/>
      <c r="NII24" s="249"/>
      <c r="NIJ24" s="249"/>
      <c r="NIK24" s="249"/>
      <c r="NIL24" s="249"/>
      <c r="NIM24" s="249"/>
      <c r="NIN24" s="249"/>
      <c r="NIO24" s="249"/>
      <c r="NIP24" s="249"/>
      <c r="NIQ24" s="249"/>
      <c r="NIR24" s="249"/>
      <c r="NIS24" s="249"/>
      <c r="NIT24" s="249"/>
      <c r="NIU24" s="249"/>
      <c r="NIV24" s="249"/>
      <c r="NIW24" s="249"/>
      <c r="NIX24" s="249"/>
      <c r="NIY24" s="249"/>
      <c r="NIZ24" s="249"/>
      <c r="NJA24" s="249"/>
      <c r="NJB24" s="249"/>
      <c r="NJC24" s="249"/>
      <c r="NJD24" s="249"/>
      <c r="NJE24" s="249"/>
      <c r="NJF24" s="249"/>
      <c r="NJG24" s="249"/>
      <c r="NJH24" s="249"/>
      <c r="NJI24" s="249"/>
      <c r="NJJ24" s="249"/>
      <c r="NJK24" s="249"/>
      <c r="NJL24" s="249"/>
      <c r="NJM24" s="249"/>
      <c r="NJN24" s="249"/>
      <c r="NJO24" s="249"/>
      <c r="NJP24" s="249"/>
      <c r="NJQ24" s="249"/>
      <c r="NJR24" s="249"/>
      <c r="NJS24" s="249"/>
      <c r="NJT24" s="249"/>
      <c r="NJU24" s="249"/>
      <c r="NJV24" s="249"/>
      <c r="NJW24" s="249"/>
      <c r="NJX24" s="249"/>
      <c r="NJY24" s="249"/>
      <c r="NJZ24" s="249"/>
      <c r="NKA24" s="249"/>
      <c r="NKB24" s="249"/>
      <c r="NKC24" s="249"/>
      <c r="NKD24" s="249"/>
      <c r="NKE24" s="249"/>
      <c r="NKF24" s="249"/>
      <c r="NKG24" s="249"/>
      <c r="NKH24" s="249"/>
      <c r="NKI24" s="249"/>
      <c r="NKJ24" s="249"/>
      <c r="NKK24" s="249"/>
      <c r="NKL24" s="249"/>
      <c r="NKM24" s="249"/>
      <c r="NKN24" s="249"/>
      <c r="NKO24" s="249"/>
      <c r="NKP24" s="249"/>
      <c r="NKQ24" s="249"/>
      <c r="NKR24" s="249"/>
      <c r="NKS24" s="249"/>
      <c r="NKT24" s="249"/>
      <c r="NKU24" s="249"/>
      <c r="NKV24" s="249"/>
      <c r="NKW24" s="249"/>
      <c r="NKX24" s="249"/>
      <c r="NKY24" s="249"/>
      <c r="NKZ24" s="249"/>
      <c r="NLA24" s="249"/>
      <c r="NLB24" s="249"/>
      <c r="NLC24" s="249"/>
      <c r="NLD24" s="249"/>
      <c r="NLE24" s="249"/>
      <c r="NLF24" s="249"/>
      <c r="NLG24" s="249"/>
      <c r="NLH24" s="249"/>
      <c r="NLI24" s="249"/>
      <c r="NLJ24" s="249"/>
      <c r="NLK24" s="249"/>
      <c r="NLL24" s="249"/>
      <c r="NLM24" s="249"/>
      <c r="NLN24" s="249"/>
      <c r="NLO24" s="249"/>
      <c r="NLP24" s="249"/>
      <c r="NLQ24" s="249"/>
      <c r="NLR24" s="249"/>
      <c r="NLS24" s="249"/>
      <c r="NLT24" s="249"/>
      <c r="NLU24" s="249"/>
      <c r="NLV24" s="249"/>
      <c r="NLW24" s="249"/>
      <c r="NLX24" s="249"/>
      <c r="NLY24" s="249"/>
      <c r="NLZ24" s="249"/>
      <c r="NMA24" s="249"/>
      <c r="NMB24" s="249"/>
      <c r="NMC24" s="249"/>
      <c r="NMD24" s="249"/>
      <c r="NME24" s="249"/>
      <c r="NMF24" s="249"/>
      <c r="NMG24" s="249"/>
      <c r="NMH24" s="249"/>
      <c r="NMI24" s="249"/>
      <c r="NMJ24" s="249"/>
      <c r="NMK24" s="249"/>
      <c r="NML24" s="249"/>
      <c r="NMM24" s="249"/>
      <c r="NMN24" s="249"/>
      <c r="NMO24" s="249"/>
      <c r="NMP24" s="249"/>
      <c r="NMQ24" s="249"/>
      <c r="NMR24" s="249"/>
      <c r="NMS24" s="249"/>
      <c r="NMT24" s="249"/>
      <c r="NMU24" s="249"/>
      <c r="NMV24" s="249"/>
      <c r="NMW24" s="249"/>
      <c r="NMX24" s="249"/>
      <c r="NMY24" s="249"/>
      <c r="NMZ24" s="249"/>
      <c r="NNA24" s="249"/>
      <c r="NNB24" s="249"/>
      <c r="NNC24" s="249"/>
      <c r="NND24" s="249"/>
      <c r="NNE24" s="249"/>
      <c r="NNF24" s="249"/>
      <c r="NNG24" s="249"/>
      <c r="NNH24" s="249"/>
      <c r="NNI24" s="249"/>
      <c r="NNJ24" s="249"/>
      <c r="NNK24" s="249"/>
      <c r="NNL24" s="249"/>
      <c r="NNM24" s="249"/>
      <c r="NNN24" s="249"/>
      <c r="NNO24" s="249"/>
      <c r="NNP24" s="249"/>
      <c r="NNQ24" s="249"/>
      <c r="NNR24" s="249"/>
      <c r="NNS24" s="249"/>
      <c r="NNT24" s="249"/>
      <c r="NNU24" s="249"/>
      <c r="NNV24" s="249"/>
      <c r="NNW24" s="249"/>
      <c r="NNX24" s="249"/>
      <c r="NNY24" s="249"/>
      <c r="NNZ24" s="249"/>
      <c r="NOA24" s="249"/>
      <c r="NOB24" s="249"/>
      <c r="NOC24" s="249"/>
      <c r="NOD24" s="249"/>
      <c r="NOE24" s="249"/>
      <c r="NOF24" s="249"/>
      <c r="NOG24" s="249"/>
      <c r="NOH24" s="249"/>
      <c r="NOI24" s="249"/>
      <c r="NOJ24" s="249"/>
      <c r="NOK24" s="249"/>
      <c r="NOL24" s="249"/>
      <c r="NOM24" s="249"/>
      <c r="NON24" s="249"/>
      <c r="NOO24" s="249"/>
      <c r="NOP24" s="249"/>
      <c r="NOQ24" s="249"/>
      <c r="NOR24" s="249"/>
      <c r="NOS24" s="249"/>
      <c r="NOT24" s="249"/>
      <c r="NOU24" s="249"/>
      <c r="NOV24" s="249"/>
      <c r="NOW24" s="249"/>
      <c r="NOX24" s="249"/>
      <c r="NOY24" s="249"/>
      <c r="NOZ24" s="249"/>
      <c r="NPA24" s="249"/>
      <c r="NPB24" s="249"/>
      <c r="NPC24" s="249"/>
      <c r="NPD24" s="249"/>
      <c r="NPE24" s="249"/>
      <c r="NPF24" s="249"/>
      <c r="NPG24" s="249"/>
      <c r="NPH24" s="249"/>
      <c r="NPI24" s="249"/>
      <c r="NPJ24" s="249"/>
      <c r="NPK24" s="249"/>
      <c r="NPL24" s="249"/>
      <c r="NPM24" s="249"/>
      <c r="NPN24" s="249"/>
      <c r="NPO24" s="249"/>
      <c r="NPP24" s="249"/>
      <c r="NPQ24" s="249"/>
      <c r="NPR24" s="249"/>
      <c r="NPS24" s="249"/>
      <c r="NPT24" s="249"/>
      <c r="NPU24" s="249"/>
      <c r="NPV24" s="249"/>
      <c r="NPW24" s="249"/>
      <c r="NPX24" s="249"/>
      <c r="NPY24" s="249"/>
      <c r="NPZ24" s="249"/>
      <c r="NQA24" s="249"/>
      <c r="NQB24" s="249"/>
      <c r="NQC24" s="249"/>
      <c r="NQD24" s="249"/>
      <c r="NQE24" s="249"/>
      <c r="NQF24" s="249"/>
      <c r="NQG24" s="249"/>
      <c r="NQH24" s="249"/>
      <c r="NQI24" s="249"/>
      <c r="NQJ24" s="249"/>
      <c r="NQK24" s="249"/>
      <c r="NQL24" s="249"/>
      <c r="NQM24" s="249"/>
      <c r="NQN24" s="249"/>
      <c r="NQO24" s="249"/>
      <c r="NQP24" s="249"/>
      <c r="NQQ24" s="249"/>
      <c r="NQR24" s="249"/>
      <c r="NQS24" s="249"/>
      <c r="NQT24" s="249"/>
      <c r="NQU24" s="249"/>
      <c r="NQV24" s="249"/>
      <c r="NQW24" s="249"/>
      <c r="NQX24" s="249"/>
      <c r="NQY24" s="249"/>
      <c r="NQZ24" s="249"/>
      <c r="NRA24" s="249"/>
      <c r="NRB24" s="249"/>
      <c r="NRC24" s="249"/>
      <c r="NRD24" s="249"/>
      <c r="NRE24" s="249"/>
      <c r="NRF24" s="249"/>
      <c r="NRG24" s="249"/>
      <c r="NRH24" s="249"/>
      <c r="NRI24" s="249"/>
      <c r="NRJ24" s="249"/>
      <c r="NRK24" s="249"/>
      <c r="NRL24" s="249"/>
      <c r="NRM24" s="249"/>
      <c r="NRN24" s="249"/>
      <c r="NRO24" s="249"/>
      <c r="NRP24" s="249"/>
      <c r="NRQ24" s="249"/>
      <c r="NRR24" s="249"/>
      <c r="NRS24" s="249"/>
      <c r="NRT24" s="249"/>
      <c r="NRU24" s="249"/>
      <c r="NRV24" s="249"/>
      <c r="NRW24" s="249"/>
      <c r="NRX24" s="249"/>
      <c r="NRY24" s="249"/>
      <c r="NRZ24" s="249"/>
      <c r="NSA24" s="249"/>
      <c r="NSB24" s="249"/>
      <c r="NSC24" s="249"/>
      <c r="NSD24" s="249"/>
      <c r="NSE24" s="249"/>
      <c r="NSF24" s="249"/>
      <c r="NSG24" s="249"/>
      <c r="NSH24" s="249"/>
      <c r="NSI24" s="249"/>
      <c r="NSJ24" s="249"/>
      <c r="NSK24" s="249"/>
      <c r="NSL24" s="249"/>
      <c r="NSM24" s="249"/>
      <c r="NSN24" s="249"/>
      <c r="NSO24" s="249"/>
      <c r="NSP24" s="249"/>
      <c r="NSQ24" s="249"/>
      <c r="NSR24" s="249"/>
      <c r="NSS24" s="249"/>
      <c r="NST24" s="249"/>
      <c r="NSU24" s="249"/>
      <c r="NSV24" s="249"/>
      <c r="NSW24" s="249"/>
      <c r="NSX24" s="249"/>
      <c r="NSY24" s="249"/>
      <c r="NSZ24" s="249"/>
      <c r="NTA24" s="249"/>
      <c r="NTB24" s="249"/>
      <c r="NTC24" s="249"/>
      <c r="NTD24" s="249"/>
      <c r="NTE24" s="249"/>
      <c r="NTF24" s="249"/>
      <c r="NTG24" s="249"/>
      <c r="NTH24" s="249"/>
      <c r="NTI24" s="249"/>
      <c r="NTJ24" s="249"/>
      <c r="NTK24" s="249"/>
      <c r="NTL24" s="249"/>
      <c r="NTM24" s="249"/>
      <c r="NTN24" s="249"/>
      <c r="NTO24" s="249"/>
      <c r="NTP24" s="249"/>
      <c r="NTQ24" s="249"/>
      <c r="NTR24" s="249"/>
      <c r="NTS24" s="249"/>
      <c r="NTT24" s="249"/>
      <c r="NTU24" s="249"/>
      <c r="NTV24" s="249"/>
      <c r="NTW24" s="249"/>
      <c r="NTX24" s="249"/>
      <c r="NTY24" s="249"/>
      <c r="NTZ24" s="249"/>
      <c r="NUA24" s="249"/>
      <c r="NUB24" s="249"/>
      <c r="NUC24" s="249"/>
      <c r="NUD24" s="249"/>
      <c r="NUE24" s="249"/>
      <c r="NUF24" s="249"/>
      <c r="NUG24" s="249"/>
      <c r="NUH24" s="249"/>
      <c r="NUI24" s="249"/>
      <c r="NUJ24" s="249"/>
      <c r="NUK24" s="249"/>
      <c r="NUL24" s="249"/>
      <c r="NUM24" s="249"/>
      <c r="NUN24" s="249"/>
      <c r="NUO24" s="249"/>
      <c r="NUP24" s="249"/>
      <c r="NUQ24" s="249"/>
      <c r="NUR24" s="249"/>
      <c r="NUS24" s="249"/>
      <c r="NUT24" s="249"/>
      <c r="NUU24" s="249"/>
      <c r="NUV24" s="249"/>
      <c r="NUW24" s="249"/>
      <c r="NUX24" s="249"/>
      <c r="NUY24" s="249"/>
      <c r="NUZ24" s="249"/>
      <c r="NVA24" s="249"/>
      <c r="NVB24" s="249"/>
      <c r="NVC24" s="249"/>
      <c r="NVD24" s="249"/>
      <c r="NVE24" s="249"/>
      <c r="NVF24" s="249"/>
      <c r="NVG24" s="249"/>
      <c r="NVH24" s="249"/>
      <c r="NVI24" s="249"/>
      <c r="NVJ24" s="249"/>
      <c r="NVK24" s="249"/>
      <c r="NVL24" s="249"/>
      <c r="NVM24" s="249"/>
      <c r="NVN24" s="249"/>
      <c r="NVO24" s="249"/>
      <c r="NVP24" s="249"/>
      <c r="NVQ24" s="249"/>
      <c r="NVR24" s="249"/>
      <c r="NVS24" s="249"/>
      <c r="NVT24" s="249"/>
      <c r="NVU24" s="249"/>
      <c r="NVV24" s="249"/>
      <c r="NVW24" s="249"/>
      <c r="NVX24" s="249"/>
      <c r="NVY24" s="249"/>
      <c r="NVZ24" s="249"/>
      <c r="NWA24" s="249"/>
      <c r="NWB24" s="249"/>
      <c r="NWC24" s="249"/>
      <c r="NWD24" s="249"/>
      <c r="NWE24" s="249"/>
      <c r="NWF24" s="249"/>
      <c r="NWG24" s="249"/>
      <c r="NWH24" s="249"/>
      <c r="NWI24" s="249"/>
      <c r="NWJ24" s="249"/>
      <c r="NWK24" s="249"/>
      <c r="NWL24" s="249"/>
      <c r="NWM24" s="249"/>
      <c r="NWN24" s="249"/>
      <c r="NWO24" s="249"/>
      <c r="NWP24" s="249"/>
      <c r="NWQ24" s="249"/>
      <c r="NWR24" s="249"/>
      <c r="NWS24" s="249"/>
      <c r="NWT24" s="249"/>
      <c r="NWU24" s="249"/>
      <c r="NWV24" s="249"/>
      <c r="NWW24" s="249"/>
      <c r="NWX24" s="249"/>
      <c r="NWY24" s="249"/>
      <c r="NWZ24" s="249"/>
      <c r="NXA24" s="249"/>
      <c r="NXB24" s="249"/>
      <c r="NXC24" s="249"/>
      <c r="NXD24" s="249"/>
      <c r="NXE24" s="249"/>
      <c r="NXF24" s="249"/>
      <c r="NXG24" s="249"/>
      <c r="NXH24" s="249"/>
      <c r="NXI24" s="249"/>
      <c r="NXJ24" s="249"/>
      <c r="NXK24" s="249"/>
      <c r="NXL24" s="249"/>
      <c r="NXM24" s="249"/>
      <c r="NXN24" s="249"/>
      <c r="NXO24" s="249"/>
      <c r="NXP24" s="249"/>
      <c r="NXQ24" s="249"/>
      <c r="NXR24" s="249"/>
      <c r="NXS24" s="249"/>
      <c r="NXT24" s="249"/>
      <c r="NXU24" s="249"/>
      <c r="NXV24" s="249"/>
      <c r="NXW24" s="249"/>
      <c r="NXX24" s="249"/>
      <c r="NXY24" s="249"/>
      <c r="NXZ24" s="249"/>
      <c r="NYA24" s="249"/>
      <c r="NYB24" s="249"/>
      <c r="NYC24" s="249"/>
      <c r="NYD24" s="249"/>
      <c r="NYE24" s="249"/>
      <c r="NYF24" s="249"/>
      <c r="NYG24" s="249"/>
      <c r="NYH24" s="249"/>
      <c r="NYI24" s="249"/>
      <c r="NYJ24" s="249"/>
      <c r="NYK24" s="249"/>
      <c r="NYL24" s="249"/>
      <c r="NYM24" s="249"/>
      <c r="NYN24" s="249"/>
      <c r="NYO24" s="249"/>
      <c r="NYP24" s="249"/>
      <c r="NYQ24" s="249"/>
      <c r="NYR24" s="249"/>
      <c r="NYS24" s="249"/>
      <c r="NYT24" s="249"/>
      <c r="NYU24" s="249"/>
      <c r="NYV24" s="249"/>
      <c r="NYW24" s="249"/>
      <c r="NYX24" s="249"/>
      <c r="NYY24" s="249"/>
      <c r="NYZ24" s="249"/>
      <c r="NZA24" s="249"/>
      <c r="NZB24" s="249"/>
      <c r="NZC24" s="249"/>
      <c r="NZD24" s="249"/>
      <c r="NZE24" s="249"/>
      <c r="NZF24" s="249"/>
      <c r="NZG24" s="249"/>
      <c r="NZH24" s="249"/>
      <c r="NZI24" s="249"/>
      <c r="NZJ24" s="249"/>
      <c r="NZK24" s="249"/>
      <c r="NZL24" s="249"/>
      <c r="NZM24" s="249"/>
      <c r="NZN24" s="249"/>
      <c r="NZO24" s="249"/>
      <c r="NZP24" s="249"/>
      <c r="NZQ24" s="249"/>
      <c r="NZR24" s="249"/>
      <c r="NZS24" s="249"/>
      <c r="NZT24" s="249"/>
      <c r="NZU24" s="249"/>
      <c r="NZV24" s="249"/>
      <c r="NZW24" s="249"/>
      <c r="NZX24" s="249"/>
      <c r="NZY24" s="249"/>
      <c r="NZZ24" s="249"/>
      <c r="OAA24" s="249"/>
      <c r="OAB24" s="249"/>
      <c r="OAC24" s="249"/>
      <c r="OAD24" s="249"/>
      <c r="OAE24" s="249"/>
      <c r="OAF24" s="249"/>
      <c r="OAG24" s="249"/>
      <c r="OAH24" s="249"/>
      <c r="OAI24" s="249"/>
      <c r="OAJ24" s="249"/>
      <c r="OAK24" s="249"/>
      <c r="OAL24" s="249"/>
      <c r="OAM24" s="249"/>
      <c r="OAN24" s="249"/>
      <c r="OAO24" s="249"/>
      <c r="OAP24" s="249"/>
      <c r="OAQ24" s="249"/>
      <c r="OAR24" s="249"/>
      <c r="OAS24" s="249"/>
      <c r="OAT24" s="249"/>
      <c r="OAU24" s="249"/>
      <c r="OAV24" s="249"/>
      <c r="OAW24" s="249"/>
      <c r="OAX24" s="249"/>
      <c r="OAY24" s="249"/>
      <c r="OAZ24" s="249"/>
      <c r="OBA24" s="249"/>
      <c r="OBB24" s="249"/>
      <c r="OBC24" s="249"/>
      <c r="OBD24" s="249"/>
      <c r="OBE24" s="249"/>
      <c r="OBF24" s="249"/>
      <c r="OBG24" s="249"/>
      <c r="OBH24" s="249"/>
      <c r="OBI24" s="249"/>
      <c r="OBJ24" s="249"/>
      <c r="OBK24" s="249"/>
      <c r="OBL24" s="249"/>
      <c r="OBM24" s="249"/>
      <c r="OBN24" s="249"/>
      <c r="OBO24" s="249"/>
      <c r="OBP24" s="249"/>
      <c r="OBQ24" s="249"/>
      <c r="OBR24" s="249"/>
      <c r="OBS24" s="249"/>
      <c r="OBT24" s="249"/>
      <c r="OBU24" s="249"/>
      <c r="OBV24" s="249"/>
      <c r="OBW24" s="249"/>
      <c r="OBX24" s="249"/>
      <c r="OBY24" s="249"/>
      <c r="OBZ24" s="249"/>
      <c r="OCA24" s="249"/>
      <c r="OCB24" s="249"/>
      <c r="OCC24" s="249"/>
      <c r="OCD24" s="249"/>
      <c r="OCE24" s="249"/>
      <c r="OCF24" s="249"/>
      <c r="OCG24" s="249"/>
      <c r="OCH24" s="249"/>
      <c r="OCI24" s="249"/>
      <c r="OCJ24" s="249"/>
      <c r="OCK24" s="249"/>
      <c r="OCL24" s="249"/>
      <c r="OCM24" s="249"/>
      <c r="OCN24" s="249"/>
      <c r="OCO24" s="249"/>
      <c r="OCP24" s="249"/>
      <c r="OCQ24" s="249"/>
      <c r="OCR24" s="249"/>
      <c r="OCS24" s="249"/>
      <c r="OCT24" s="249"/>
      <c r="OCU24" s="249"/>
      <c r="OCV24" s="249"/>
      <c r="OCW24" s="249"/>
      <c r="OCX24" s="249"/>
      <c r="OCY24" s="249"/>
      <c r="OCZ24" s="249"/>
      <c r="ODA24" s="249"/>
      <c r="ODB24" s="249"/>
      <c r="ODC24" s="249"/>
      <c r="ODD24" s="249"/>
      <c r="ODE24" s="249"/>
      <c r="ODF24" s="249"/>
      <c r="ODG24" s="249"/>
      <c r="ODH24" s="249"/>
      <c r="ODI24" s="249"/>
      <c r="ODJ24" s="249"/>
      <c r="ODK24" s="249"/>
      <c r="ODL24" s="249"/>
      <c r="ODM24" s="249"/>
      <c r="ODN24" s="249"/>
      <c r="ODO24" s="249"/>
      <c r="ODP24" s="249"/>
      <c r="ODQ24" s="249"/>
      <c r="ODR24" s="249"/>
      <c r="ODS24" s="249"/>
      <c r="ODT24" s="249"/>
      <c r="ODU24" s="249"/>
      <c r="ODV24" s="249"/>
      <c r="ODW24" s="249"/>
      <c r="ODX24" s="249"/>
      <c r="ODY24" s="249"/>
      <c r="ODZ24" s="249"/>
      <c r="OEA24" s="249"/>
      <c r="OEB24" s="249"/>
      <c r="OEC24" s="249"/>
      <c r="OED24" s="249"/>
      <c r="OEE24" s="249"/>
      <c r="OEF24" s="249"/>
      <c r="OEG24" s="249"/>
      <c r="OEH24" s="249"/>
      <c r="OEI24" s="249"/>
      <c r="OEJ24" s="249"/>
      <c r="OEK24" s="249"/>
      <c r="OEL24" s="249"/>
      <c r="OEM24" s="249"/>
      <c r="OEN24" s="249"/>
      <c r="OEO24" s="249"/>
      <c r="OEP24" s="249"/>
      <c r="OEQ24" s="249"/>
      <c r="OER24" s="249"/>
      <c r="OES24" s="249"/>
      <c r="OET24" s="249"/>
      <c r="OEU24" s="249"/>
      <c r="OEV24" s="249"/>
      <c r="OEW24" s="249"/>
      <c r="OEX24" s="249"/>
      <c r="OEY24" s="249"/>
      <c r="OEZ24" s="249"/>
      <c r="OFA24" s="249"/>
      <c r="OFB24" s="249"/>
      <c r="OFC24" s="249"/>
      <c r="OFD24" s="249"/>
      <c r="OFE24" s="249"/>
      <c r="OFF24" s="249"/>
      <c r="OFG24" s="249"/>
      <c r="OFH24" s="249"/>
      <c r="OFI24" s="249"/>
      <c r="OFJ24" s="249"/>
      <c r="OFK24" s="249"/>
      <c r="OFL24" s="249"/>
      <c r="OFM24" s="249"/>
      <c r="OFN24" s="249"/>
      <c r="OFO24" s="249"/>
      <c r="OFP24" s="249"/>
      <c r="OFQ24" s="249"/>
      <c r="OFR24" s="249"/>
      <c r="OFS24" s="249"/>
      <c r="OFT24" s="249"/>
      <c r="OFU24" s="249"/>
      <c r="OFV24" s="249"/>
      <c r="OFW24" s="249"/>
      <c r="OFX24" s="249"/>
      <c r="OFY24" s="249"/>
      <c r="OFZ24" s="249"/>
      <c r="OGA24" s="249"/>
      <c r="OGB24" s="249"/>
      <c r="OGC24" s="249"/>
      <c r="OGD24" s="249"/>
      <c r="OGE24" s="249"/>
      <c r="OGF24" s="249"/>
      <c r="OGG24" s="249"/>
      <c r="OGH24" s="249"/>
      <c r="OGI24" s="249"/>
      <c r="OGJ24" s="249"/>
      <c r="OGK24" s="249"/>
      <c r="OGL24" s="249"/>
      <c r="OGM24" s="249"/>
      <c r="OGN24" s="249"/>
      <c r="OGO24" s="249"/>
      <c r="OGP24" s="249"/>
      <c r="OGQ24" s="249"/>
      <c r="OGR24" s="249"/>
      <c r="OGS24" s="249"/>
      <c r="OGT24" s="249"/>
      <c r="OGU24" s="249"/>
      <c r="OGV24" s="249"/>
      <c r="OGW24" s="249"/>
      <c r="OGX24" s="249"/>
      <c r="OGY24" s="249"/>
      <c r="OGZ24" s="249"/>
      <c r="OHA24" s="249"/>
      <c r="OHB24" s="249"/>
      <c r="OHC24" s="249"/>
      <c r="OHD24" s="249"/>
      <c r="OHE24" s="249"/>
      <c r="OHF24" s="249"/>
      <c r="OHG24" s="249"/>
      <c r="OHH24" s="249"/>
      <c r="OHI24" s="249"/>
      <c r="OHJ24" s="249"/>
      <c r="OHK24" s="249"/>
      <c r="OHL24" s="249"/>
      <c r="OHM24" s="249"/>
      <c r="OHN24" s="249"/>
      <c r="OHO24" s="249"/>
      <c r="OHP24" s="249"/>
      <c r="OHQ24" s="249"/>
      <c r="OHR24" s="249"/>
      <c r="OHS24" s="249"/>
      <c r="OHT24" s="249"/>
      <c r="OHU24" s="249"/>
      <c r="OHV24" s="249"/>
      <c r="OHW24" s="249"/>
      <c r="OHX24" s="249"/>
      <c r="OHY24" s="249"/>
      <c r="OHZ24" s="249"/>
      <c r="OIA24" s="249"/>
      <c r="OIB24" s="249"/>
      <c r="OIC24" s="249"/>
      <c r="OID24" s="249"/>
      <c r="OIE24" s="249"/>
      <c r="OIF24" s="249"/>
      <c r="OIG24" s="249"/>
      <c r="OIH24" s="249"/>
      <c r="OII24" s="249"/>
      <c r="OIJ24" s="249"/>
      <c r="OIK24" s="249"/>
      <c r="OIL24" s="249"/>
      <c r="OIM24" s="249"/>
      <c r="OIN24" s="249"/>
      <c r="OIO24" s="249"/>
      <c r="OIP24" s="249"/>
      <c r="OIQ24" s="249"/>
      <c r="OIR24" s="249"/>
      <c r="OIS24" s="249"/>
      <c r="OIT24" s="249"/>
      <c r="OIU24" s="249"/>
      <c r="OIV24" s="249"/>
      <c r="OIW24" s="249"/>
      <c r="OIX24" s="249"/>
      <c r="OIY24" s="249"/>
      <c r="OIZ24" s="249"/>
      <c r="OJA24" s="249"/>
      <c r="OJB24" s="249"/>
      <c r="OJC24" s="249"/>
      <c r="OJD24" s="249"/>
      <c r="OJE24" s="249"/>
      <c r="OJF24" s="249"/>
      <c r="OJG24" s="249"/>
      <c r="OJH24" s="249"/>
      <c r="OJI24" s="249"/>
      <c r="OJJ24" s="249"/>
      <c r="OJK24" s="249"/>
      <c r="OJL24" s="249"/>
      <c r="OJM24" s="249"/>
      <c r="OJN24" s="249"/>
      <c r="OJO24" s="249"/>
      <c r="OJP24" s="249"/>
      <c r="OJQ24" s="249"/>
      <c r="OJR24" s="249"/>
      <c r="OJS24" s="249"/>
      <c r="OJT24" s="249"/>
      <c r="OJU24" s="249"/>
      <c r="OJV24" s="249"/>
      <c r="OJW24" s="249"/>
      <c r="OJX24" s="249"/>
      <c r="OJY24" s="249"/>
      <c r="OJZ24" s="249"/>
      <c r="OKA24" s="249"/>
      <c r="OKB24" s="249"/>
      <c r="OKC24" s="249"/>
      <c r="OKD24" s="249"/>
      <c r="OKE24" s="249"/>
      <c r="OKF24" s="249"/>
      <c r="OKG24" s="249"/>
      <c r="OKH24" s="249"/>
      <c r="OKI24" s="249"/>
      <c r="OKJ24" s="249"/>
      <c r="OKK24" s="249"/>
      <c r="OKL24" s="249"/>
      <c r="OKM24" s="249"/>
      <c r="OKN24" s="249"/>
      <c r="OKO24" s="249"/>
      <c r="OKP24" s="249"/>
      <c r="OKQ24" s="249"/>
      <c r="OKR24" s="249"/>
      <c r="OKS24" s="249"/>
      <c r="OKT24" s="249"/>
      <c r="OKU24" s="249"/>
      <c r="OKV24" s="249"/>
      <c r="OKW24" s="249"/>
      <c r="OKX24" s="249"/>
      <c r="OKY24" s="249"/>
      <c r="OKZ24" s="249"/>
      <c r="OLA24" s="249"/>
      <c r="OLB24" s="249"/>
      <c r="OLC24" s="249"/>
      <c r="OLD24" s="249"/>
      <c r="OLE24" s="249"/>
      <c r="OLF24" s="249"/>
      <c r="OLG24" s="249"/>
      <c r="OLH24" s="249"/>
      <c r="OLI24" s="249"/>
      <c r="OLJ24" s="249"/>
      <c r="OLK24" s="249"/>
      <c r="OLL24" s="249"/>
      <c r="OLM24" s="249"/>
      <c r="OLN24" s="249"/>
      <c r="OLO24" s="249"/>
      <c r="OLP24" s="249"/>
      <c r="OLQ24" s="249"/>
      <c r="OLR24" s="249"/>
      <c r="OLS24" s="249"/>
      <c r="OLT24" s="249"/>
      <c r="OLU24" s="249"/>
      <c r="OLV24" s="249"/>
      <c r="OLW24" s="249"/>
      <c r="OLX24" s="249"/>
      <c r="OLY24" s="249"/>
      <c r="OLZ24" s="249"/>
      <c r="OMA24" s="249"/>
      <c r="OMB24" s="249"/>
      <c r="OMC24" s="249"/>
      <c r="OMD24" s="249"/>
      <c r="OME24" s="249"/>
      <c r="OMF24" s="249"/>
      <c r="OMG24" s="249"/>
      <c r="OMH24" s="249"/>
      <c r="OMI24" s="249"/>
      <c r="OMJ24" s="249"/>
      <c r="OMK24" s="249"/>
      <c r="OML24" s="249"/>
      <c r="OMM24" s="249"/>
      <c r="OMN24" s="249"/>
      <c r="OMO24" s="249"/>
      <c r="OMP24" s="249"/>
      <c r="OMQ24" s="249"/>
      <c r="OMR24" s="249"/>
      <c r="OMS24" s="249"/>
      <c r="OMT24" s="249"/>
      <c r="OMU24" s="249"/>
      <c r="OMV24" s="249"/>
      <c r="OMW24" s="249"/>
      <c r="OMX24" s="249"/>
      <c r="OMY24" s="249"/>
      <c r="OMZ24" s="249"/>
      <c r="ONA24" s="249"/>
      <c r="ONB24" s="249"/>
      <c r="ONC24" s="249"/>
      <c r="OND24" s="249"/>
      <c r="ONE24" s="249"/>
      <c r="ONF24" s="249"/>
      <c r="ONG24" s="249"/>
      <c r="ONH24" s="249"/>
      <c r="ONI24" s="249"/>
      <c r="ONJ24" s="249"/>
      <c r="ONK24" s="249"/>
      <c r="ONL24" s="249"/>
      <c r="ONM24" s="249"/>
      <c r="ONN24" s="249"/>
      <c r="ONO24" s="249"/>
      <c r="ONP24" s="249"/>
      <c r="ONQ24" s="249"/>
      <c r="ONR24" s="249"/>
      <c r="ONS24" s="249"/>
      <c r="ONT24" s="249"/>
      <c r="ONU24" s="249"/>
      <c r="ONV24" s="249"/>
      <c r="ONW24" s="249"/>
      <c r="ONX24" s="249"/>
      <c r="ONY24" s="249"/>
      <c r="ONZ24" s="249"/>
      <c r="OOA24" s="249"/>
      <c r="OOB24" s="249"/>
      <c r="OOC24" s="249"/>
      <c r="OOD24" s="249"/>
      <c r="OOE24" s="249"/>
      <c r="OOF24" s="249"/>
      <c r="OOG24" s="249"/>
      <c r="OOH24" s="249"/>
      <c r="OOI24" s="249"/>
      <c r="OOJ24" s="249"/>
      <c r="OOK24" s="249"/>
      <c r="OOL24" s="249"/>
      <c r="OOM24" s="249"/>
      <c r="OON24" s="249"/>
      <c r="OOO24" s="249"/>
      <c r="OOP24" s="249"/>
      <c r="OOQ24" s="249"/>
      <c r="OOR24" s="249"/>
      <c r="OOS24" s="249"/>
      <c r="OOT24" s="249"/>
      <c r="OOU24" s="249"/>
      <c r="OOV24" s="249"/>
      <c r="OOW24" s="249"/>
      <c r="OOX24" s="249"/>
      <c r="OOY24" s="249"/>
      <c r="OOZ24" s="249"/>
      <c r="OPA24" s="249"/>
      <c r="OPB24" s="249"/>
      <c r="OPC24" s="249"/>
      <c r="OPD24" s="249"/>
      <c r="OPE24" s="249"/>
      <c r="OPF24" s="249"/>
      <c r="OPG24" s="249"/>
      <c r="OPH24" s="249"/>
      <c r="OPI24" s="249"/>
      <c r="OPJ24" s="249"/>
      <c r="OPK24" s="249"/>
      <c r="OPL24" s="249"/>
      <c r="OPM24" s="249"/>
      <c r="OPN24" s="249"/>
      <c r="OPO24" s="249"/>
      <c r="OPP24" s="249"/>
      <c r="OPQ24" s="249"/>
      <c r="OPR24" s="249"/>
      <c r="OPS24" s="249"/>
      <c r="OPT24" s="249"/>
      <c r="OPU24" s="249"/>
      <c r="OPV24" s="249"/>
      <c r="OPW24" s="249"/>
      <c r="OPX24" s="249"/>
      <c r="OPY24" s="249"/>
      <c r="OPZ24" s="249"/>
      <c r="OQA24" s="249"/>
      <c r="OQB24" s="249"/>
      <c r="OQC24" s="249"/>
      <c r="OQD24" s="249"/>
      <c r="OQE24" s="249"/>
      <c r="OQF24" s="249"/>
      <c r="OQG24" s="249"/>
      <c r="OQH24" s="249"/>
      <c r="OQI24" s="249"/>
      <c r="OQJ24" s="249"/>
      <c r="OQK24" s="249"/>
      <c r="OQL24" s="249"/>
      <c r="OQM24" s="249"/>
      <c r="OQN24" s="249"/>
      <c r="OQO24" s="249"/>
      <c r="OQP24" s="249"/>
      <c r="OQQ24" s="249"/>
      <c r="OQR24" s="249"/>
      <c r="OQS24" s="249"/>
      <c r="OQT24" s="249"/>
      <c r="OQU24" s="249"/>
      <c r="OQV24" s="249"/>
      <c r="OQW24" s="249"/>
      <c r="OQX24" s="249"/>
      <c r="OQY24" s="249"/>
      <c r="OQZ24" s="249"/>
      <c r="ORA24" s="249"/>
      <c r="ORB24" s="249"/>
      <c r="ORC24" s="249"/>
      <c r="ORD24" s="249"/>
      <c r="ORE24" s="249"/>
      <c r="ORF24" s="249"/>
      <c r="ORG24" s="249"/>
      <c r="ORH24" s="249"/>
      <c r="ORI24" s="249"/>
      <c r="ORJ24" s="249"/>
      <c r="ORK24" s="249"/>
      <c r="ORL24" s="249"/>
      <c r="ORM24" s="249"/>
      <c r="ORN24" s="249"/>
      <c r="ORO24" s="249"/>
      <c r="ORP24" s="249"/>
      <c r="ORQ24" s="249"/>
      <c r="ORR24" s="249"/>
      <c r="ORS24" s="249"/>
      <c r="ORT24" s="249"/>
      <c r="ORU24" s="249"/>
      <c r="ORV24" s="249"/>
      <c r="ORW24" s="249"/>
      <c r="ORX24" s="249"/>
      <c r="ORY24" s="249"/>
      <c r="ORZ24" s="249"/>
      <c r="OSA24" s="249"/>
      <c r="OSB24" s="249"/>
      <c r="OSC24" s="249"/>
      <c r="OSD24" s="249"/>
      <c r="OSE24" s="249"/>
      <c r="OSF24" s="249"/>
      <c r="OSG24" s="249"/>
      <c r="OSH24" s="249"/>
      <c r="OSI24" s="249"/>
      <c r="OSJ24" s="249"/>
      <c r="OSK24" s="249"/>
      <c r="OSL24" s="249"/>
      <c r="OSM24" s="249"/>
      <c r="OSN24" s="249"/>
      <c r="OSO24" s="249"/>
      <c r="OSP24" s="249"/>
      <c r="OSQ24" s="249"/>
      <c r="OSR24" s="249"/>
      <c r="OSS24" s="249"/>
      <c r="OST24" s="249"/>
      <c r="OSU24" s="249"/>
      <c r="OSV24" s="249"/>
      <c r="OSW24" s="249"/>
      <c r="OSX24" s="249"/>
      <c r="OSY24" s="249"/>
      <c r="OSZ24" s="249"/>
      <c r="OTA24" s="249"/>
      <c r="OTB24" s="249"/>
      <c r="OTC24" s="249"/>
      <c r="OTD24" s="249"/>
      <c r="OTE24" s="249"/>
      <c r="OTF24" s="249"/>
      <c r="OTG24" s="249"/>
      <c r="OTH24" s="249"/>
      <c r="OTI24" s="249"/>
      <c r="OTJ24" s="249"/>
      <c r="OTK24" s="249"/>
      <c r="OTL24" s="249"/>
      <c r="OTM24" s="249"/>
      <c r="OTN24" s="249"/>
      <c r="OTO24" s="249"/>
      <c r="OTP24" s="249"/>
      <c r="OTQ24" s="249"/>
      <c r="OTR24" s="249"/>
      <c r="OTS24" s="249"/>
      <c r="OTT24" s="249"/>
      <c r="OTU24" s="249"/>
      <c r="OTV24" s="249"/>
      <c r="OTW24" s="249"/>
      <c r="OTX24" s="249"/>
      <c r="OTY24" s="249"/>
      <c r="OTZ24" s="249"/>
      <c r="OUA24" s="249"/>
      <c r="OUB24" s="249"/>
      <c r="OUC24" s="249"/>
      <c r="OUD24" s="249"/>
      <c r="OUE24" s="249"/>
      <c r="OUF24" s="249"/>
      <c r="OUG24" s="249"/>
      <c r="OUH24" s="249"/>
      <c r="OUI24" s="249"/>
      <c r="OUJ24" s="249"/>
      <c r="OUK24" s="249"/>
      <c r="OUL24" s="249"/>
      <c r="OUM24" s="249"/>
      <c r="OUN24" s="249"/>
      <c r="OUO24" s="249"/>
      <c r="OUP24" s="249"/>
      <c r="OUQ24" s="249"/>
      <c r="OUR24" s="249"/>
      <c r="OUS24" s="249"/>
      <c r="OUT24" s="249"/>
      <c r="OUU24" s="249"/>
      <c r="OUV24" s="249"/>
      <c r="OUW24" s="249"/>
      <c r="OUX24" s="249"/>
      <c r="OUY24" s="249"/>
      <c r="OUZ24" s="249"/>
      <c r="OVA24" s="249"/>
      <c r="OVB24" s="249"/>
      <c r="OVC24" s="249"/>
      <c r="OVD24" s="249"/>
      <c r="OVE24" s="249"/>
      <c r="OVF24" s="249"/>
      <c r="OVG24" s="249"/>
      <c r="OVH24" s="249"/>
      <c r="OVI24" s="249"/>
      <c r="OVJ24" s="249"/>
      <c r="OVK24" s="249"/>
      <c r="OVL24" s="249"/>
      <c r="OVM24" s="249"/>
      <c r="OVN24" s="249"/>
      <c r="OVO24" s="249"/>
      <c r="OVP24" s="249"/>
      <c r="OVQ24" s="249"/>
      <c r="OVR24" s="249"/>
      <c r="OVS24" s="249"/>
      <c r="OVT24" s="249"/>
      <c r="OVU24" s="249"/>
      <c r="OVV24" s="249"/>
      <c r="OVW24" s="249"/>
      <c r="OVX24" s="249"/>
      <c r="OVY24" s="249"/>
      <c r="OVZ24" s="249"/>
      <c r="OWA24" s="249"/>
      <c r="OWB24" s="249"/>
      <c r="OWC24" s="249"/>
      <c r="OWD24" s="249"/>
      <c r="OWE24" s="249"/>
      <c r="OWF24" s="249"/>
      <c r="OWG24" s="249"/>
      <c r="OWH24" s="249"/>
      <c r="OWI24" s="249"/>
      <c r="OWJ24" s="249"/>
      <c r="OWK24" s="249"/>
      <c r="OWL24" s="249"/>
      <c r="OWM24" s="249"/>
      <c r="OWN24" s="249"/>
      <c r="OWO24" s="249"/>
      <c r="OWP24" s="249"/>
      <c r="OWQ24" s="249"/>
      <c r="OWR24" s="249"/>
      <c r="OWS24" s="249"/>
      <c r="OWT24" s="249"/>
      <c r="OWU24" s="249"/>
      <c r="OWV24" s="249"/>
      <c r="OWW24" s="249"/>
      <c r="OWX24" s="249"/>
      <c r="OWY24" s="249"/>
      <c r="OWZ24" s="249"/>
      <c r="OXA24" s="249"/>
      <c r="OXB24" s="249"/>
      <c r="OXC24" s="249"/>
      <c r="OXD24" s="249"/>
      <c r="OXE24" s="249"/>
      <c r="OXF24" s="249"/>
      <c r="OXG24" s="249"/>
      <c r="OXH24" s="249"/>
      <c r="OXI24" s="249"/>
      <c r="OXJ24" s="249"/>
      <c r="OXK24" s="249"/>
      <c r="OXL24" s="249"/>
      <c r="OXM24" s="249"/>
      <c r="OXN24" s="249"/>
      <c r="OXO24" s="249"/>
      <c r="OXP24" s="249"/>
      <c r="OXQ24" s="249"/>
      <c r="OXR24" s="249"/>
      <c r="OXS24" s="249"/>
      <c r="OXT24" s="249"/>
      <c r="OXU24" s="249"/>
      <c r="OXV24" s="249"/>
      <c r="OXW24" s="249"/>
      <c r="OXX24" s="249"/>
      <c r="OXY24" s="249"/>
      <c r="OXZ24" s="249"/>
      <c r="OYA24" s="249"/>
      <c r="OYB24" s="249"/>
      <c r="OYC24" s="249"/>
      <c r="OYD24" s="249"/>
      <c r="OYE24" s="249"/>
      <c r="OYF24" s="249"/>
      <c r="OYG24" s="249"/>
      <c r="OYH24" s="249"/>
      <c r="OYI24" s="249"/>
      <c r="OYJ24" s="249"/>
      <c r="OYK24" s="249"/>
      <c r="OYL24" s="249"/>
      <c r="OYM24" s="249"/>
      <c r="OYN24" s="249"/>
      <c r="OYO24" s="249"/>
      <c r="OYP24" s="249"/>
      <c r="OYQ24" s="249"/>
      <c r="OYR24" s="249"/>
      <c r="OYS24" s="249"/>
      <c r="OYT24" s="249"/>
      <c r="OYU24" s="249"/>
      <c r="OYV24" s="249"/>
      <c r="OYW24" s="249"/>
      <c r="OYX24" s="249"/>
      <c r="OYY24" s="249"/>
      <c r="OYZ24" s="249"/>
      <c r="OZA24" s="249"/>
      <c r="OZB24" s="249"/>
      <c r="OZC24" s="249"/>
      <c r="OZD24" s="249"/>
      <c r="OZE24" s="249"/>
      <c r="OZF24" s="249"/>
      <c r="OZG24" s="249"/>
      <c r="OZH24" s="249"/>
      <c r="OZI24" s="249"/>
      <c r="OZJ24" s="249"/>
      <c r="OZK24" s="249"/>
      <c r="OZL24" s="249"/>
      <c r="OZM24" s="249"/>
      <c r="OZN24" s="249"/>
      <c r="OZO24" s="249"/>
      <c r="OZP24" s="249"/>
      <c r="OZQ24" s="249"/>
      <c r="OZR24" s="249"/>
      <c r="OZS24" s="249"/>
      <c r="OZT24" s="249"/>
      <c r="OZU24" s="249"/>
      <c r="OZV24" s="249"/>
      <c r="OZW24" s="249"/>
      <c r="OZX24" s="249"/>
      <c r="OZY24" s="249"/>
      <c r="OZZ24" s="249"/>
      <c r="PAA24" s="249"/>
      <c r="PAB24" s="249"/>
      <c r="PAC24" s="249"/>
      <c r="PAD24" s="249"/>
      <c r="PAE24" s="249"/>
      <c r="PAF24" s="249"/>
      <c r="PAG24" s="249"/>
      <c r="PAH24" s="249"/>
      <c r="PAI24" s="249"/>
      <c r="PAJ24" s="249"/>
      <c r="PAK24" s="249"/>
      <c r="PAL24" s="249"/>
      <c r="PAM24" s="249"/>
      <c r="PAN24" s="249"/>
      <c r="PAO24" s="249"/>
      <c r="PAP24" s="249"/>
      <c r="PAQ24" s="249"/>
      <c r="PAR24" s="249"/>
      <c r="PAS24" s="249"/>
      <c r="PAT24" s="249"/>
      <c r="PAU24" s="249"/>
      <c r="PAV24" s="249"/>
      <c r="PAW24" s="249"/>
      <c r="PAX24" s="249"/>
      <c r="PAY24" s="249"/>
      <c r="PAZ24" s="249"/>
      <c r="PBA24" s="249"/>
      <c r="PBB24" s="249"/>
      <c r="PBC24" s="249"/>
      <c r="PBD24" s="249"/>
      <c r="PBE24" s="249"/>
      <c r="PBF24" s="249"/>
      <c r="PBG24" s="249"/>
      <c r="PBH24" s="249"/>
      <c r="PBI24" s="249"/>
      <c r="PBJ24" s="249"/>
      <c r="PBK24" s="249"/>
      <c r="PBL24" s="249"/>
      <c r="PBM24" s="249"/>
      <c r="PBN24" s="249"/>
      <c r="PBO24" s="249"/>
      <c r="PBP24" s="249"/>
      <c r="PBQ24" s="249"/>
      <c r="PBR24" s="249"/>
      <c r="PBS24" s="249"/>
      <c r="PBT24" s="249"/>
      <c r="PBU24" s="249"/>
      <c r="PBV24" s="249"/>
      <c r="PBW24" s="249"/>
      <c r="PBX24" s="249"/>
      <c r="PBY24" s="249"/>
      <c r="PBZ24" s="249"/>
      <c r="PCA24" s="249"/>
      <c r="PCB24" s="249"/>
      <c r="PCC24" s="249"/>
      <c r="PCD24" s="249"/>
      <c r="PCE24" s="249"/>
      <c r="PCF24" s="249"/>
      <c r="PCG24" s="249"/>
      <c r="PCH24" s="249"/>
      <c r="PCI24" s="249"/>
      <c r="PCJ24" s="249"/>
      <c r="PCK24" s="249"/>
      <c r="PCL24" s="249"/>
      <c r="PCM24" s="249"/>
      <c r="PCN24" s="249"/>
      <c r="PCO24" s="249"/>
      <c r="PCP24" s="249"/>
      <c r="PCQ24" s="249"/>
      <c r="PCR24" s="249"/>
      <c r="PCS24" s="249"/>
      <c r="PCT24" s="249"/>
      <c r="PCU24" s="249"/>
      <c r="PCV24" s="249"/>
      <c r="PCW24" s="249"/>
      <c r="PCX24" s="249"/>
      <c r="PCY24" s="249"/>
      <c r="PCZ24" s="249"/>
      <c r="PDA24" s="249"/>
      <c r="PDB24" s="249"/>
      <c r="PDC24" s="249"/>
      <c r="PDD24" s="249"/>
      <c r="PDE24" s="249"/>
      <c r="PDF24" s="249"/>
      <c r="PDG24" s="249"/>
      <c r="PDH24" s="249"/>
      <c r="PDI24" s="249"/>
      <c r="PDJ24" s="249"/>
      <c r="PDK24" s="249"/>
      <c r="PDL24" s="249"/>
      <c r="PDM24" s="249"/>
      <c r="PDN24" s="249"/>
      <c r="PDO24" s="249"/>
      <c r="PDP24" s="249"/>
      <c r="PDQ24" s="249"/>
      <c r="PDR24" s="249"/>
      <c r="PDS24" s="249"/>
      <c r="PDT24" s="249"/>
      <c r="PDU24" s="249"/>
      <c r="PDV24" s="249"/>
      <c r="PDW24" s="249"/>
      <c r="PDX24" s="249"/>
      <c r="PDY24" s="249"/>
      <c r="PDZ24" s="249"/>
      <c r="PEA24" s="249"/>
      <c r="PEB24" s="249"/>
      <c r="PEC24" s="249"/>
      <c r="PED24" s="249"/>
      <c r="PEE24" s="249"/>
      <c r="PEF24" s="249"/>
      <c r="PEG24" s="249"/>
      <c r="PEH24" s="249"/>
      <c r="PEI24" s="249"/>
      <c r="PEJ24" s="249"/>
      <c r="PEK24" s="249"/>
      <c r="PEL24" s="249"/>
      <c r="PEM24" s="249"/>
      <c r="PEN24" s="249"/>
      <c r="PEO24" s="249"/>
      <c r="PEP24" s="249"/>
      <c r="PEQ24" s="249"/>
      <c r="PER24" s="249"/>
      <c r="PES24" s="249"/>
      <c r="PET24" s="249"/>
      <c r="PEU24" s="249"/>
      <c r="PEV24" s="249"/>
      <c r="PEW24" s="249"/>
      <c r="PEX24" s="249"/>
      <c r="PEY24" s="249"/>
      <c r="PEZ24" s="249"/>
      <c r="PFA24" s="249"/>
      <c r="PFB24" s="249"/>
      <c r="PFC24" s="249"/>
      <c r="PFD24" s="249"/>
      <c r="PFE24" s="249"/>
      <c r="PFF24" s="249"/>
      <c r="PFG24" s="249"/>
      <c r="PFH24" s="249"/>
      <c r="PFI24" s="249"/>
      <c r="PFJ24" s="249"/>
      <c r="PFK24" s="249"/>
      <c r="PFL24" s="249"/>
      <c r="PFM24" s="249"/>
      <c r="PFN24" s="249"/>
      <c r="PFO24" s="249"/>
      <c r="PFP24" s="249"/>
      <c r="PFQ24" s="249"/>
      <c r="PFR24" s="249"/>
      <c r="PFS24" s="249"/>
      <c r="PFT24" s="249"/>
      <c r="PFU24" s="249"/>
      <c r="PFV24" s="249"/>
      <c r="PFW24" s="249"/>
      <c r="PFX24" s="249"/>
      <c r="PFY24" s="249"/>
      <c r="PFZ24" s="249"/>
      <c r="PGA24" s="249"/>
      <c r="PGB24" s="249"/>
      <c r="PGC24" s="249"/>
      <c r="PGD24" s="249"/>
      <c r="PGE24" s="249"/>
      <c r="PGF24" s="249"/>
      <c r="PGG24" s="249"/>
      <c r="PGH24" s="249"/>
      <c r="PGI24" s="249"/>
      <c r="PGJ24" s="249"/>
      <c r="PGK24" s="249"/>
      <c r="PGL24" s="249"/>
      <c r="PGM24" s="249"/>
      <c r="PGN24" s="249"/>
      <c r="PGO24" s="249"/>
      <c r="PGP24" s="249"/>
      <c r="PGQ24" s="249"/>
      <c r="PGR24" s="249"/>
      <c r="PGS24" s="249"/>
      <c r="PGT24" s="249"/>
      <c r="PGU24" s="249"/>
      <c r="PGV24" s="249"/>
      <c r="PGW24" s="249"/>
      <c r="PGX24" s="249"/>
      <c r="PGY24" s="249"/>
      <c r="PGZ24" s="249"/>
      <c r="PHA24" s="249"/>
      <c r="PHB24" s="249"/>
      <c r="PHC24" s="249"/>
      <c r="PHD24" s="249"/>
      <c r="PHE24" s="249"/>
      <c r="PHF24" s="249"/>
      <c r="PHG24" s="249"/>
      <c r="PHH24" s="249"/>
      <c r="PHI24" s="249"/>
      <c r="PHJ24" s="249"/>
      <c r="PHK24" s="249"/>
      <c r="PHL24" s="249"/>
      <c r="PHM24" s="249"/>
      <c r="PHN24" s="249"/>
      <c r="PHO24" s="249"/>
      <c r="PHP24" s="249"/>
      <c r="PHQ24" s="249"/>
      <c r="PHR24" s="249"/>
      <c r="PHS24" s="249"/>
      <c r="PHT24" s="249"/>
      <c r="PHU24" s="249"/>
      <c r="PHV24" s="249"/>
      <c r="PHW24" s="249"/>
      <c r="PHX24" s="249"/>
      <c r="PHY24" s="249"/>
      <c r="PHZ24" s="249"/>
      <c r="PIA24" s="249"/>
      <c r="PIB24" s="249"/>
      <c r="PIC24" s="249"/>
      <c r="PID24" s="249"/>
      <c r="PIE24" s="249"/>
      <c r="PIF24" s="249"/>
      <c r="PIG24" s="249"/>
      <c r="PIH24" s="249"/>
      <c r="PII24" s="249"/>
      <c r="PIJ24" s="249"/>
      <c r="PIK24" s="249"/>
      <c r="PIL24" s="249"/>
      <c r="PIM24" s="249"/>
      <c r="PIN24" s="249"/>
      <c r="PIO24" s="249"/>
      <c r="PIP24" s="249"/>
      <c r="PIQ24" s="249"/>
      <c r="PIR24" s="249"/>
      <c r="PIS24" s="249"/>
      <c r="PIT24" s="249"/>
      <c r="PIU24" s="249"/>
      <c r="PIV24" s="249"/>
      <c r="PIW24" s="249"/>
      <c r="PIX24" s="249"/>
      <c r="PIY24" s="249"/>
      <c r="PIZ24" s="249"/>
      <c r="PJA24" s="249"/>
      <c r="PJB24" s="249"/>
      <c r="PJC24" s="249"/>
      <c r="PJD24" s="249"/>
      <c r="PJE24" s="249"/>
      <c r="PJF24" s="249"/>
      <c r="PJG24" s="249"/>
      <c r="PJH24" s="249"/>
      <c r="PJI24" s="249"/>
      <c r="PJJ24" s="249"/>
      <c r="PJK24" s="249"/>
      <c r="PJL24" s="249"/>
      <c r="PJM24" s="249"/>
      <c r="PJN24" s="249"/>
      <c r="PJO24" s="249"/>
      <c r="PJP24" s="249"/>
      <c r="PJQ24" s="249"/>
      <c r="PJR24" s="249"/>
      <c r="PJS24" s="249"/>
      <c r="PJT24" s="249"/>
      <c r="PJU24" s="249"/>
      <c r="PJV24" s="249"/>
      <c r="PJW24" s="249"/>
      <c r="PJX24" s="249"/>
      <c r="PJY24" s="249"/>
      <c r="PJZ24" s="249"/>
      <c r="PKA24" s="249"/>
      <c r="PKB24" s="249"/>
      <c r="PKC24" s="249"/>
      <c r="PKD24" s="249"/>
      <c r="PKE24" s="249"/>
      <c r="PKF24" s="249"/>
      <c r="PKG24" s="249"/>
      <c r="PKH24" s="249"/>
      <c r="PKI24" s="249"/>
      <c r="PKJ24" s="249"/>
      <c r="PKK24" s="249"/>
      <c r="PKL24" s="249"/>
      <c r="PKM24" s="249"/>
      <c r="PKN24" s="249"/>
      <c r="PKO24" s="249"/>
      <c r="PKP24" s="249"/>
      <c r="PKQ24" s="249"/>
      <c r="PKR24" s="249"/>
      <c r="PKS24" s="249"/>
      <c r="PKT24" s="249"/>
      <c r="PKU24" s="249"/>
      <c r="PKV24" s="249"/>
      <c r="PKW24" s="249"/>
      <c r="PKX24" s="249"/>
      <c r="PKY24" s="249"/>
      <c r="PKZ24" s="249"/>
      <c r="PLA24" s="249"/>
      <c r="PLB24" s="249"/>
      <c r="PLC24" s="249"/>
      <c r="PLD24" s="249"/>
      <c r="PLE24" s="249"/>
      <c r="PLF24" s="249"/>
      <c r="PLG24" s="249"/>
      <c r="PLH24" s="249"/>
      <c r="PLI24" s="249"/>
      <c r="PLJ24" s="249"/>
      <c r="PLK24" s="249"/>
      <c r="PLL24" s="249"/>
      <c r="PLM24" s="249"/>
      <c r="PLN24" s="249"/>
      <c r="PLO24" s="249"/>
      <c r="PLP24" s="249"/>
      <c r="PLQ24" s="249"/>
      <c r="PLR24" s="249"/>
      <c r="PLS24" s="249"/>
      <c r="PLT24" s="249"/>
      <c r="PLU24" s="249"/>
      <c r="PLV24" s="249"/>
      <c r="PLW24" s="249"/>
      <c r="PLX24" s="249"/>
      <c r="PLY24" s="249"/>
      <c r="PLZ24" s="249"/>
      <c r="PMA24" s="249"/>
      <c r="PMB24" s="249"/>
      <c r="PMC24" s="249"/>
      <c r="PMD24" s="249"/>
      <c r="PME24" s="249"/>
      <c r="PMF24" s="249"/>
      <c r="PMG24" s="249"/>
      <c r="PMH24" s="249"/>
      <c r="PMI24" s="249"/>
      <c r="PMJ24" s="249"/>
      <c r="PMK24" s="249"/>
      <c r="PML24" s="249"/>
      <c r="PMM24" s="249"/>
      <c r="PMN24" s="249"/>
      <c r="PMO24" s="249"/>
      <c r="PMP24" s="249"/>
      <c r="PMQ24" s="249"/>
      <c r="PMR24" s="249"/>
      <c r="PMS24" s="249"/>
      <c r="PMT24" s="249"/>
      <c r="PMU24" s="249"/>
      <c r="PMV24" s="249"/>
      <c r="PMW24" s="249"/>
      <c r="PMX24" s="249"/>
      <c r="PMY24" s="249"/>
      <c r="PMZ24" s="249"/>
      <c r="PNA24" s="249"/>
      <c r="PNB24" s="249"/>
      <c r="PNC24" s="249"/>
      <c r="PND24" s="249"/>
      <c r="PNE24" s="249"/>
      <c r="PNF24" s="249"/>
      <c r="PNG24" s="249"/>
      <c r="PNH24" s="249"/>
      <c r="PNI24" s="249"/>
      <c r="PNJ24" s="249"/>
      <c r="PNK24" s="249"/>
      <c r="PNL24" s="249"/>
      <c r="PNM24" s="249"/>
      <c r="PNN24" s="249"/>
      <c r="PNO24" s="249"/>
      <c r="PNP24" s="249"/>
      <c r="PNQ24" s="249"/>
      <c r="PNR24" s="249"/>
      <c r="PNS24" s="249"/>
      <c r="PNT24" s="249"/>
      <c r="PNU24" s="249"/>
      <c r="PNV24" s="249"/>
      <c r="PNW24" s="249"/>
      <c r="PNX24" s="249"/>
      <c r="PNY24" s="249"/>
      <c r="PNZ24" s="249"/>
      <c r="POA24" s="249"/>
      <c r="POB24" s="249"/>
      <c r="POC24" s="249"/>
      <c r="POD24" s="249"/>
      <c r="POE24" s="249"/>
      <c r="POF24" s="249"/>
      <c r="POG24" s="249"/>
      <c r="POH24" s="249"/>
      <c r="POI24" s="249"/>
      <c r="POJ24" s="249"/>
      <c r="POK24" s="249"/>
      <c r="POL24" s="249"/>
      <c r="POM24" s="249"/>
      <c r="PON24" s="249"/>
      <c r="POO24" s="249"/>
      <c r="POP24" s="249"/>
      <c r="POQ24" s="249"/>
      <c r="POR24" s="249"/>
      <c r="POS24" s="249"/>
      <c r="POT24" s="249"/>
      <c r="POU24" s="249"/>
      <c r="POV24" s="249"/>
      <c r="POW24" s="249"/>
      <c r="POX24" s="249"/>
      <c r="POY24" s="249"/>
      <c r="POZ24" s="249"/>
      <c r="PPA24" s="249"/>
      <c r="PPB24" s="249"/>
      <c r="PPC24" s="249"/>
      <c r="PPD24" s="249"/>
      <c r="PPE24" s="249"/>
      <c r="PPF24" s="249"/>
      <c r="PPG24" s="249"/>
      <c r="PPH24" s="249"/>
      <c r="PPI24" s="249"/>
      <c r="PPJ24" s="249"/>
      <c r="PPK24" s="249"/>
      <c r="PPL24" s="249"/>
      <c r="PPM24" s="249"/>
      <c r="PPN24" s="249"/>
      <c r="PPO24" s="249"/>
      <c r="PPP24" s="249"/>
      <c r="PPQ24" s="249"/>
      <c r="PPR24" s="249"/>
      <c r="PPS24" s="249"/>
      <c r="PPT24" s="249"/>
      <c r="PPU24" s="249"/>
      <c r="PPV24" s="249"/>
      <c r="PPW24" s="249"/>
      <c r="PPX24" s="249"/>
      <c r="PPY24" s="249"/>
      <c r="PPZ24" s="249"/>
      <c r="PQA24" s="249"/>
      <c r="PQB24" s="249"/>
      <c r="PQC24" s="249"/>
      <c r="PQD24" s="249"/>
      <c r="PQE24" s="249"/>
      <c r="PQF24" s="249"/>
      <c r="PQG24" s="249"/>
      <c r="PQH24" s="249"/>
      <c r="PQI24" s="249"/>
      <c r="PQJ24" s="249"/>
      <c r="PQK24" s="249"/>
      <c r="PQL24" s="249"/>
      <c r="PQM24" s="249"/>
      <c r="PQN24" s="249"/>
      <c r="PQO24" s="249"/>
      <c r="PQP24" s="249"/>
      <c r="PQQ24" s="249"/>
      <c r="PQR24" s="249"/>
      <c r="PQS24" s="249"/>
      <c r="PQT24" s="249"/>
      <c r="PQU24" s="249"/>
      <c r="PQV24" s="249"/>
      <c r="PQW24" s="249"/>
      <c r="PQX24" s="249"/>
      <c r="PQY24" s="249"/>
      <c r="PQZ24" s="249"/>
      <c r="PRA24" s="249"/>
      <c r="PRB24" s="249"/>
      <c r="PRC24" s="249"/>
      <c r="PRD24" s="249"/>
      <c r="PRE24" s="249"/>
      <c r="PRF24" s="249"/>
      <c r="PRG24" s="249"/>
      <c r="PRH24" s="249"/>
      <c r="PRI24" s="249"/>
      <c r="PRJ24" s="249"/>
      <c r="PRK24" s="249"/>
      <c r="PRL24" s="249"/>
      <c r="PRM24" s="249"/>
      <c r="PRN24" s="249"/>
      <c r="PRO24" s="249"/>
      <c r="PRP24" s="249"/>
      <c r="PRQ24" s="249"/>
      <c r="PRR24" s="249"/>
      <c r="PRS24" s="249"/>
      <c r="PRT24" s="249"/>
      <c r="PRU24" s="249"/>
      <c r="PRV24" s="249"/>
      <c r="PRW24" s="249"/>
      <c r="PRX24" s="249"/>
      <c r="PRY24" s="249"/>
      <c r="PRZ24" s="249"/>
      <c r="PSA24" s="249"/>
      <c r="PSB24" s="249"/>
      <c r="PSC24" s="249"/>
      <c r="PSD24" s="249"/>
      <c r="PSE24" s="249"/>
      <c r="PSF24" s="249"/>
      <c r="PSG24" s="249"/>
      <c r="PSH24" s="249"/>
      <c r="PSI24" s="249"/>
      <c r="PSJ24" s="249"/>
      <c r="PSK24" s="249"/>
      <c r="PSL24" s="249"/>
      <c r="PSM24" s="249"/>
      <c r="PSN24" s="249"/>
      <c r="PSO24" s="249"/>
      <c r="PSP24" s="249"/>
      <c r="PSQ24" s="249"/>
      <c r="PSR24" s="249"/>
      <c r="PSS24" s="249"/>
      <c r="PST24" s="249"/>
      <c r="PSU24" s="249"/>
      <c r="PSV24" s="249"/>
      <c r="PSW24" s="249"/>
      <c r="PSX24" s="249"/>
      <c r="PSY24" s="249"/>
      <c r="PSZ24" s="249"/>
      <c r="PTA24" s="249"/>
      <c r="PTB24" s="249"/>
      <c r="PTC24" s="249"/>
      <c r="PTD24" s="249"/>
      <c r="PTE24" s="249"/>
      <c r="PTF24" s="249"/>
      <c r="PTG24" s="249"/>
      <c r="PTH24" s="249"/>
      <c r="PTI24" s="249"/>
      <c r="PTJ24" s="249"/>
      <c r="PTK24" s="249"/>
      <c r="PTL24" s="249"/>
      <c r="PTM24" s="249"/>
      <c r="PTN24" s="249"/>
      <c r="PTO24" s="249"/>
      <c r="PTP24" s="249"/>
      <c r="PTQ24" s="249"/>
      <c r="PTR24" s="249"/>
      <c r="PTS24" s="249"/>
      <c r="PTT24" s="249"/>
      <c r="PTU24" s="249"/>
      <c r="PTV24" s="249"/>
      <c r="PTW24" s="249"/>
      <c r="PTX24" s="249"/>
      <c r="PTY24" s="249"/>
      <c r="PTZ24" s="249"/>
      <c r="PUA24" s="249"/>
      <c r="PUB24" s="249"/>
      <c r="PUC24" s="249"/>
      <c r="PUD24" s="249"/>
      <c r="PUE24" s="249"/>
      <c r="PUF24" s="249"/>
      <c r="PUG24" s="249"/>
      <c r="PUH24" s="249"/>
      <c r="PUI24" s="249"/>
      <c r="PUJ24" s="249"/>
      <c r="PUK24" s="249"/>
      <c r="PUL24" s="249"/>
      <c r="PUM24" s="249"/>
      <c r="PUN24" s="249"/>
      <c r="PUO24" s="249"/>
      <c r="PUP24" s="249"/>
      <c r="PUQ24" s="249"/>
      <c r="PUR24" s="249"/>
      <c r="PUS24" s="249"/>
      <c r="PUT24" s="249"/>
      <c r="PUU24" s="249"/>
      <c r="PUV24" s="249"/>
      <c r="PUW24" s="249"/>
      <c r="PUX24" s="249"/>
      <c r="PUY24" s="249"/>
      <c r="PUZ24" s="249"/>
      <c r="PVA24" s="249"/>
      <c r="PVB24" s="249"/>
      <c r="PVC24" s="249"/>
      <c r="PVD24" s="249"/>
      <c r="PVE24" s="249"/>
      <c r="PVF24" s="249"/>
      <c r="PVG24" s="249"/>
      <c r="PVH24" s="249"/>
      <c r="PVI24" s="249"/>
      <c r="PVJ24" s="249"/>
      <c r="PVK24" s="249"/>
      <c r="PVL24" s="249"/>
      <c r="PVM24" s="249"/>
      <c r="PVN24" s="249"/>
      <c r="PVO24" s="249"/>
      <c r="PVP24" s="249"/>
      <c r="PVQ24" s="249"/>
      <c r="PVR24" s="249"/>
      <c r="PVS24" s="249"/>
      <c r="PVT24" s="249"/>
      <c r="PVU24" s="249"/>
      <c r="PVV24" s="249"/>
      <c r="PVW24" s="249"/>
      <c r="PVX24" s="249"/>
      <c r="PVY24" s="249"/>
      <c r="PVZ24" s="249"/>
      <c r="PWA24" s="249"/>
      <c r="PWB24" s="249"/>
      <c r="PWC24" s="249"/>
      <c r="PWD24" s="249"/>
      <c r="PWE24" s="249"/>
      <c r="PWF24" s="249"/>
      <c r="PWG24" s="249"/>
      <c r="PWH24" s="249"/>
      <c r="PWI24" s="249"/>
      <c r="PWJ24" s="249"/>
      <c r="PWK24" s="249"/>
      <c r="PWL24" s="249"/>
      <c r="PWM24" s="249"/>
      <c r="PWN24" s="249"/>
      <c r="PWO24" s="249"/>
      <c r="PWP24" s="249"/>
      <c r="PWQ24" s="249"/>
      <c r="PWR24" s="249"/>
      <c r="PWS24" s="249"/>
      <c r="PWT24" s="249"/>
      <c r="PWU24" s="249"/>
      <c r="PWV24" s="249"/>
      <c r="PWW24" s="249"/>
      <c r="PWX24" s="249"/>
      <c r="PWY24" s="249"/>
      <c r="PWZ24" s="249"/>
      <c r="PXA24" s="249"/>
      <c r="PXB24" s="249"/>
      <c r="PXC24" s="249"/>
      <c r="PXD24" s="249"/>
      <c r="PXE24" s="249"/>
      <c r="PXF24" s="249"/>
      <c r="PXG24" s="249"/>
      <c r="PXH24" s="249"/>
      <c r="PXI24" s="249"/>
      <c r="PXJ24" s="249"/>
      <c r="PXK24" s="249"/>
      <c r="PXL24" s="249"/>
      <c r="PXM24" s="249"/>
      <c r="PXN24" s="249"/>
      <c r="PXO24" s="249"/>
      <c r="PXP24" s="249"/>
      <c r="PXQ24" s="249"/>
      <c r="PXR24" s="249"/>
      <c r="PXS24" s="249"/>
      <c r="PXT24" s="249"/>
      <c r="PXU24" s="249"/>
      <c r="PXV24" s="249"/>
      <c r="PXW24" s="249"/>
      <c r="PXX24" s="249"/>
      <c r="PXY24" s="249"/>
      <c r="PXZ24" s="249"/>
      <c r="PYA24" s="249"/>
      <c r="PYB24" s="249"/>
      <c r="PYC24" s="249"/>
      <c r="PYD24" s="249"/>
      <c r="PYE24" s="249"/>
      <c r="PYF24" s="249"/>
      <c r="PYG24" s="249"/>
      <c r="PYH24" s="249"/>
      <c r="PYI24" s="249"/>
      <c r="PYJ24" s="249"/>
      <c r="PYK24" s="249"/>
      <c r="PYL24" s="249"/>
      <c r="PYM24" s="249"/>
      <c r="PYN24" s="249"/>
      <c r="PYO24" s="249"/>
      <c r="PYP24" s="249"/>
      <c r="PYQ24" s="249"/>
      <c r="PYR24" s="249"/>
      <c r="PYS24" s="249"/>
      <c r="PYT24" s="249"/>
      <c r="PYU24" s="249"/>
      <c r="PYV24" s="249"/>
      <c r="PYW24" s="249"/>
      <c r="PYX24" s="249"/>
      <c r="PYY24" s="249"/>
      <c r="PYZ24" s="249"/>
      <c r="PZA24" s="249"/>
      <c r="PZB24" s="249"/>
      <c r="PZC24" s="249"/>
      <c r="PZD24" s="249"/>
      <c r="PZE24" s="249"/>
      <c r="PZF24" s="249"/>
      <c r="PZG24" s="249"/>
      <c r="PZH24" s="249"/>
      <c r="PZI24" s="249"/>
      <c r="PZJ24" s="249"/>
      <c r="PZK24" s="249"/>
      <c r="PZL24" s="249"/>
      <c r="PZM24" s="249"/>
      <c r="PZN24" s="249"/>
      <c r="PZO24" s="249"/>
      <c r="PZP24" s="249"/>
      <c r="PZQ24" s="249"/>
      <c r="PZR24" s="249"/>
      <c r="PZS24" s="249"/>
      <c r="PZT24" s="249"/>
      <c r="PZU24" s="249"/>
      <c r="PZV24" s="249"/>
      <c r="PZW24" s="249"/>
      <c r="PZX24" s="249"/>
      <c r="PZY24" s="249"/>
      <c r="PZZ24" s="249"/>
      <c r="QAA24" s="249"/>
      <c r="QAB24" s="249"/>
      <c r="QAC24" s="249"/>
      <c r="QAD24" s="249"/>
      <c r="QAE24" s="249"/>
      <c r="QAF24" s="249"/>
      <c r="QAG24" s="249"/>
      <c r="QAH24" s="249"/>
      <c r="QAI24" s="249"/>
      <c r="QAJ24" s="249"/>
      <c r="QAK24" s="249"/>
      <c r="QAL24" s="249"/>
      <c r="QAM24" s="249"/>
      <c r="QAN24" s="249"/>
      <c r="QAO24" s="249"/>
      <c r="QAP24" s="249"/>
      <c r="QAQ24" s="249"/>
      <c r="QAR24" s="249"/>
      <c r="QAS24" s="249"/>
      <c r="QAT24" s="249"/>
      <c r="QAU24" s="249"/>
      <c r="QAV24" s="249"/>
      <c r="QAW24" s="249"/>
      <c r="QAX24" s="249"/>
      <c r="QAY24" s="249"/>
      <c r="QAZ24" s="249"/>
      <c r="QBA24" s="249"/>
      <c r="QBB24" s="249"/>
      <c r="QBC24" s="249"/>
      <c r="QBD24" s="249"/>
      <c r="QBE24" s="249"/>
      <c r="QBF24" s="249"/>
      <c r="QBG24" s="249"/>
      <c r="QBH24" s="249"/>
      <c r="QBI24" s="249"/>
      <c r="QBJ24" s="249"/>
      <c r="QBK24" s="249"/>
      <c r="QBL24" s="249"/>
      <c r="QBM24" s="249"/>
      <c r="QBN24" s="249"/>
      <c r="QBO24" s="249"/>
      <c r="QBP24" s="249"/>
      <c r="QBQ24" s="249"/>
      <c r="QBR24" s="249"/>
      <c r="QBS24" s="249"/>
      <c r="QBT24" s="249"/>
      <c r="QBU24" s="249"/>
      <c r="QBV24" s="249"/>
      <c r="QBW24" s="249"/>
      <c r="QBX24" s="249"/>
      <c r="QBY24" s="249"/>
      <c r="QBZ24" s="249"/>
      <c r="QCA24" s="249"/>
      <c r="QCB24" s="249"/>
      <c r="QCC24" s="249"/>
      <c r="QCD24" s="249"/>
      <c r="QCE24" s="249"/>
      <c r="QCF24" s="249"/>
      <c r="QCG24" s="249"/>
      <c r="QCH24" s="249"/>
      <c r="QCI24" s="249"/>
      <c r="QCJ24" s="249"/>
      <c r="QCK24" s="249"/>
      <c r="QCL24" s="249"/>
      <c r="QCM24" s="249"/>
      <c r="QCN24" s="249"/>
      <c r="QCO24" s="249"/>
      <c r="QCP24" s="249"/>
      <c r="QCQ24" s="249"/>
      <c r="QCR24" s="249"/>
      <c r="QCS24" s="249"/>
      <c r="QCT24" s="249"/>
      <c r="QCU24" s="249"/>
      <c r="QCV24" s="249"/>
      <c r="QCW24" s="249"/>
      <c r="QCX24" s="249"/>
      <c r="QCY24" s="249"/>
      <c r="QCZ24" s="249"/>
      <c r="QDA24" s="249"/>
      <c r="QDB24" s="249"/>
      <c r="QDC24" s="249"/>
      <c r="QDD24" s="249"/>
      <c r="QDE24" s="249"/>
      <c r="QDF24" s="249"/>
      <c r="QDG24" s="249"/>
      <c r="QDH24" s="249"/>
      <c r="QDI24" s="249"/>
      <c r="QDJ24" s="249"/>
      <c r="QDK24" s="249"/>
      <c r="QDL24" s="249"/>
      <c r="QDM24" s="249"/>
      <c r="QDN24" s="249"/>
      <c r="QDO24" s="249"/>
      <c r="QDP24" s="249"/>
      <c r="QDQ24" s="249"/>
      <c r="QDR24" s="249"/>
      <c r="QDS24" s="249"/>
      <c r="QDT24" s="249"/>
      <c r="QDU24" s="249"/>
      <c r="QDV24" s="249"/>
      <c r="QDW24" s="249"/>
      <c r="QDX24" s="249"/>
      <c r="QDY24" s="249"/>
      <c r="QDZ24" s="249"/>
      <c r="QEA24" s="249"/>
      <c r="QEB24" s="249"/>
      <c r="QEC24" s="249"/>
      <c r="QED24" s="249"/>
      <c r="QEE24" s="249"/>
      <c r="QEF24" s="249"/>
      <c r="QEG24" s="249"/>
      <c r="QEH24" s="249"/>
      <c r="QEI24" s="249"/>
      <c r="QEJ24" s="249"/>
      <c r="QEK24" s="249"/>
      <c r="QEL24" s="249"/>
      <c r="QEM24" s="249"/>
      <c r="QEN24" s="249"/>
      <c r="QEO24" s="249"/>
      <c r="QEP24" s="249"/>
      <c r="QEQ24" s="249"/>
      <c r="QER24" s="249"/>
      <c r="QES24" s="249"/>
      <c r="QET24" s="249"/>
      <c r="QEU24" s="249"/>
      <c r="QEV24" s="249"/>
      <c r="QEW24" s="249"/>
      <c r="QEX24" s="249"/>
      <c r="QEY24" s="249"/>
      <c r="QEZ24" s="249"/>
      <c r="QFA24" s="249"/>
      <c r="QFB24" s="249"/>
      <c r="QFC24" s="249"/>
      <c r="QFD24" s="249"/>
      <c r="QFE24" s="249"/>
      <c r="QFF24" s="249"/>
      <c r="QFG24" s="249"/>
      <c r="QFH24" s="249"/>
      <c r="QFI24" s="249"/>
      <c r="QFJ24" s="249"/>
      <c r="QFK24" s="249"/>
      <c r="QFL24" s="249"/>
      <c r="QFM24" s="249"/>
      <c r="QFN24" s="249"/>
      <c r="QFO24" s="249"/>
      <c r="QFP24" s="249"/>
      <c r="QFQ24" s="249"/>
      <c r="QFR24" s="249"/>
      <c r="QFS24" s="249"/>
      <c r="QFT24" s="249"/>
      <c r="QFU24" s="249"/>
      <c r="QFV24" s="249"/>
      <c r="QFW24" s="249"/>
      <c r="QFX24" s="249"/>
      <c r="QFY24" s="249"/>
      <c r="QFZ24" s="249"/>
      <c r="QGA24" s="249"/>
      <c r="QGB24" s="249"/>
      <c r="QGC24" s="249"/>
      <c r="QGD24" s="249"/>
      <c r="QGE24" s="249"/>
      <c r="QGF24" s="249"/>
      <c r="QGG24" s="249"/>
      <c r="QGH24" s="249"/>
      <c r="QGI24" s="249"/>
      <c r="QGJ24" s="249"/>
      <c r="QGK24" s="249"/>
      <c r="QGL24" s="249"/>
      <c r="QGM24" s="249"/>
      <c r="QGN24" s="249"/>
      <c r="QGO24" s="249"/>
      <c r="QGP24" s="249"/>
      <c r="QGQ24" s="249"/>
      <c r="QGR24" s="249"/>
      <c r="QGS24" s="249"/>
      <c r="QGT24" s="249"/>
      <c r="QGU24" s="249"/>
      <c r="QGV24" s="249"/>
      <c r="QGW24" s="249"/>
      <c r="QGX24" s="249"/>
      <c r="QGY24" s="249"/>
      <c r="QGZ24" s="249"/>
      <c r="QHA24" s="249"/>
      <c r="QHB24" s="249"/>
      <c r="QHC24" s="249"/>
      <c r="QHD24" s="249"/>
      <c r="QHE24" s="249"/>
      <c r="QHF24" s="249"/>
      <c r="QHG24" s="249"/>
      <c r="QHH24" s="249"/>
      <c r="QHI24" s="249"/>
      <c r="QHJ24" s="249"/>
      <c r="QHK24" s="249"/>
      <c r="QHL24" s="249"/>
      <c r="QHM24" s="249"/>
      <c r="QHN24" s="249"/>
      <c r="QHO24" s="249"/>
      <c r="QHP24" s="249"/>
      <c r="QHQ24" s="249"/>
      <c r="QHR24" s="249"/>
      <c r="QHS24" s="249"/>
      <c r="QHT24" s="249"/>
      <c r="QHU24" s="249"/>
      <c r="QHV24" s="249"/>
      <c r="QHW24" s="249"/>
      <c r="QHX24" s="249"/>
      <c r="QHY24" s="249"/>
      <c r="QHZ24" s="249"/>
      <c r="QIA24" s="249"/>
      <c r="QIB24" s="249"/>
      <c r="QIC24" s="249"/>
      <c r="QID24" s="249"/>
      <c r="QIE24" s="249"/>
      <c r="QIF24" s="249"/>
      <c r="QIG24" s="249"/>
      <c r="QIH24" s="249"/>
      <c r="QII24" s="249"/>
      <c r="QIJ24" s="249"/>
      <c r="QIK24" s="249"/>
      <c r="QIL24" s="249"/>
      <c r="QIM24" s="249"/>
      <c r="QIN24" s="249"/>
      <c r="QIO24" s="249"/>
      <c r="QIP24" s="249"/>
      <c r="QIQ24" s="249"/>
      <c r="QIR24" s="249"/>
      <c r="QIS24" s="249"/>
      <c r="QIT24" s="249"/>
      <c r="QIU24" s="249"/>
      <c r="QIV24" s="249"/>
      <c r="QIW24" s="249"/>
      <c r="QIX24" s="249"/>
      <c r="QIY24" s="249"/>
      <c r="QIZ24" s="249"/>
      <c r="QJA24" s="249"/>
      <c r="QJB24" s="249"/>
      <c r="QJC24" s="249"/>
      <c r="QJD24" s="249"/>
      <c r="QJE24" s="249"/>
      <c r="QJF24" s="249"/>
      <c r="QJG24" s="249"/>
      <c r="QJH24" s="249"/>
      <c r="QJI24" s="249"/>
      <c r="QJJ24" s="249"/>
      <c r="QJK24" s="249"/>
      <c r="QJL24" s="249"/>
      <c r="QJM24" s="249"/>
      <c r="QJN24" s="249"/>
      <c r="QJO24" s="249"/>
      <c r="QJP24" s="249"/>
      <c r="QJQ24" s="249"/>
      <c r="QJR24" s="249"/>
      <c r="QJS24" s="249"/>
      <c r="QJT24" s="249"/>
      <c r="QJU24" s="249"/>
      <c r="QJV24" s="249"/>
      <c r="QJW24" s="249"/>
      <c r="QJX24" s="249"/>
      <c r="QJY24" s="249"/>
      <c r="QJZ24" s="249"/>
      <c r="QKA24" s="249"/>
      <c r="QKB24" s="249"/>
      <c r="QKC24" s="249"/>
      <c r="QKD24" s="249"/>
      <c r="QKE24" s="249"/>
      <c r="QKF24" s="249"/>
      <c r="QKG24" s="249"/>
      <c r="QKH24" s="249"/>
      <c r="QKI24" s="249"/>
      <c r="QKJ24" s="249"/>
      <c r="QKK24" s="249"/>
      <c r="QKL24" s="249"/>
      <c r="QKM24" s="249"/>
      <c r="QKN24" s="249"/>
      <c r="QKO24" s="249"/>
      <c r="QKP24" s="249"/>
      <c r="QKQ24" s="249"/>
      <c r="QKR24" s="249"/>
      <c r="QKS24" s="249"/>
      <c r="QKT24" s="249"/>
      <c r="QKU24" s="249"/>
      <c r="QKV24" s="249"/>
      <c r="QKW24" s="249"/>
      <c r="QKX24" s="249"/>
      <c r="QKY24" s="249"/>
      <c r="QKZ24" s="249"/>
      <c r="QLA24" s="249"/>
      <c r="QLB24" s="249"/>
      <c r="QLC24" s="249"/>
      <c r="QLD24" s="249"/>
      <c r="QLE24" s="249"/>
      <c r="QLF24" s="249"/>
      <c r="QLG24" s="249"/>
      <c r="QLH24" s="249"/>
      <c r="QLI24" s="249"/>
      <c r="QLJ24" s="249"/>
      <c r="QLK24" s="249"/>
      <c r="QLL24" s="249"/>
      <c r="QLM24" s="249"/>
      <c r="QLN24" s="249"/>
      <c r="QLO24" s="249"/>
      <c r="QLP24" s="249"/>
      <c r="QLQ24" s="249"/>
      <c r="QLR24" s="249"/>
      <c r="QLS24" s="249"/>
      <c r="QLT24" s="249"/>
      <c r="QLU24" s="249"/>
      <c r="QLV24" s="249"/>
      <c r="QLW24" s="249"/>
      <c r="QLX24" s="249"/>
      <c r="QLY24" s="249"/>
      <c r="QLZ24" s="249"/>
      <c r="QMA24" s="249"/>
      <c r="QMB24" s="249"/>
      <c r="QMC24" s="249"/>
      <c r="QMD24" s="249"/>
      <c r="QME24" s="249"/>
      <c r="QMF24" s="249"/>
      <c r="QMG24" s="249"/>
      <c r="QMH24" s="249"/>
      <c r="QMI24" s="249"/>
      <c r="QMJ24" s="249"/>
      <c r="QMK24" s="249"/>
      <c r="QML24" s="249"/>
      <c r="QMM24" s="249"/>
      <c r="QMN24" s="249"/>
      <c r="QMO24" s="249"/>
      <c r="QMP24" s="249"/>
      <c r="QMQ24" s="249"/>
      <c r="QMR24" s="249"/>
      <c r="QMS24" s="249"/>
      <c r="QMT24" s="249"/>
      <c r="QMU24" s="249"/>
      <c r="QMV24" s="249"/>
      <c r="QMW24" s="249"/>
      <c r="QMX24" s="249"/>
      <c r="QMY24" s="249"/>
      <c r="QMZ24" s="249"/>
      <c r="QNA24" s="249"/>
      <c r="QNB24" s="249"/>
      <c r="QNC24" s="249"/>
      <c r="QND24" s="249"/>
      <c r="QNE24" s="249"/>
      <c r="QNF24" s="249"/>
      <c r="QNG24" s="249"/>
      <c r="QNH24" s="249"/>
      <c r="QNI24" s="249"/>
      <c r="QNJ24" s="249"/>
      <c r="QNK24" s="249"/>
      <c r="QNL24" s="249"/>
      <c r="QNM24" s="249"/>
      <c r="QNN24" s="249"/>
      <c r="QNO24" s="249"/>
      <c r="QNP24" s="249"/>
      <c r="QNQ24" s="249"/>
      <c r="QNR24" s="249"/>
      <c r="QNS24" s="249"/>
      <c r="QNT24" s="249"/>
      <c r="QNU24" s="249"/>
      <c r="QNV24" s="249"/>
      <c r="QNW24" s="249"/>
      <c r="QNX24" s="249"/>
      <c r="QNY24" s="249"/>
      <c r="QNZ24" s="249"/>
      <c r="QOA24" s="249"/>
      <c r="QOB24" s="249"/>
      <c r="QOC24" s="249"/>
      <c r="QOD24" s="249"/>
      <c r="QOE24" s="249"/>
      <c r="QOF24" s="249"/>
      <c r="QOG24" s="249"/>
      <c r="QOH24" s="249"/>
      <c r="QOI24" s="249"/>
      <c r="QOJ24" s="249"/>
      <c r="QOK24" s="249"/>
      <c r="QOL24" s="249"/>
      <c r="QOM24" s="249"/>
      <c r="QON24" s="249"/>
      <c r="QOO24" s="249"/>
      <c r="QOP24" s="249"/>
      <c r="QOQ24" s="249"/>
      <c r="QOR24" s="249"/>
      <c r="QOS24" s="249"/>
      <c r="QOT24" s="249"/>
      <c r="QOU24" s="249"/>
      <c r="QOV24" s="249"/>
      <c r="QOW24" s="249"/>
      <c r="QOX24" s="249"/>
      <c r="QOY24" s="249"/>
      <c r="QOZ24" s="249"/>
      <c r="QPA24" s="249"/>
      <c r="QPB24" s="249"/>
      <c r="QPC24" s="249"/>
      <c r="QPD24" s="249"/>
      <c r="QPE24" s="249"/>
      <c r="QPF24" s="249"/>
      <c r="QPG24" s="249"/>
      <c r="QPH24" s="249"/>
      <c r="QPI24" s="249"/>
      <c r="QPJ24" s="249"/>
      <c r="QPK24" s="249"/>
      <c r="QPL24" s="249"/>
      <c r="QPM24" s="249"/>
      <c r="QPN24" s="249"/>
      <c r="QPO24" s="249"/>
      <c r="QPP24" s="249"/>
      <c r="QPQ24" s="249"/>
      <c r="QPR24" s="249"/>
      <c r="QPS24" s="249"/>
      <c r="QPT24" s="249"/>
      <c r="QPU24" s="249"/>
      <c r="QPV24" s="249"/>
      <c r="QPW24" s="249"/>
      <c r="QPX24" s="249"/>
      <c r="QPY24" s="249"/>
      <c r="QPZ24" s="249"/>
      <c r="QQA24" s="249"/>
      <c r="QQB24" s="249"/>
      <c r="QQC24" s="249"/>
      <c r="QQD24" s="249"/>
      <c r="QQE24" s="249"/>
      <c r="QQF24" s="249"/>
      <c r="QQG24" s="249"/>
      <c r="QQH24" s="249"/>
      <c r="QQI24" s="249"/>
      <c r="QQJ24" s="249"/>
      <c r="QQK24" s="249"/>
      <c r="QQL24" s="249"/>
      <c r="QQM24" s="249"/>
      <c r="QQN24" s="249"/>
      <c r="QQO24" s="249"/>
      <c r="QQP24" s="249"/>
      <c r="QQQ24" s="249"/>
      <c r="QQR24" s="249"/>
      <c r="QQS24" s="249"/>
      <c r="QQT24" s="249"/>
      <c r="QQU24" s="249"/>
      <c r="QQV24" s="249"/>
      <c r="QQW24" s="249"/>
      <c r="QQX24" s="249"/>
      <c r="QQY24" s="249"/>
      <c r="QQZ24" s="249"/>
      <c r="QRA24" s="249"/>
      <c r="QRB24" s="249"/>
      <c r="QRC24" s="249"/>
      <c r="QRD24" s="249"/>
      <c r="QRE24" s="249"/>
      <c r="QRF24" s="249"/>
      <c r="QRG24" s="249"/>
      <c r="QRH24" s="249"/>
      <c r="QRI24" s="249"/>
      <c r="QRJ24" s="249"/>
      <c r="QRK24" s="249"/>
      <c r="QRL24" s="249"/>
      <c r="QRM24" s="249"/>
      <c r="QRN24" s="249"/>
      <c r="QRO24" s="249"/>
      <c r="QRP24" s="249"/>
      <c r="QRQ24" s="249"/>
      <c r="QRR24" s="249"/>
      <c r="QRS24" s="249"/>
      <c r="QRT24" s="249"/>
      <c r="QRU24" s="249"/>
      <c r="QRV24" s="249"/>
      <c r="QRW24" s="249"/>
      <c r="QRX24" s="249"/>
      <c r="QRY24" s="249"/>
      <c r="QRZ24" s="249"/>
      <c r="QSA24" s="249"/>
      <c r="QSB24" s="249"/>
      <c r="QSC24" s="249"/>
      <c r="QSD24" s="249"/>
      <c r="QSE24" s="249"/>
      <c r="QSF24" s="249"/>
      <c r="QSG24" s="249"/>
      <c r="QSH24" s="249"/>
      <c r="QSI24" s="249"/>
      <c r="QSJ24" s="249"/>
      <c r="QSK24" s="249"/>
      <c r="QSL24" s="249"/>
      <c r="QSM24" s="249"/>
      <c r="QSN24" s="249"/>
      <c r="QSO24" s="249"/>
      <c r="QSP24" s="249"/>
      <c r="QSQ24" s="249"/>
      <c r="QSR24" s="249"/>
      <c r="QSS24" s="249"/>
      <c r="QST24" s="249"/>
      <c r="QSU24" s="249"/>
      <c r="QSV24" s="249"/>
      <c r="QSW24" s="249"/>
      <c r="QSX24" s="249"/>
      <c r="QSY24" s="249"/>
      <c r="QSZ24" s="249"/>
      <c r="QTA24" s="249"/>
      <c r="QTB24" s="249"/>
      <c r="QTC24" s="249"/>
      <c r="QTD24" s="249"/>
      <c r="QTE24" s="249"/>
      <c r="QTF24" s="249"/>
      <c r="QTG24" s="249"/>
      <c r="QTH24" s="249"/>
      <c r="QTI24" s="249"/>
      <c r="QTJ24" s="249"/>
      <c r="QTK24" s="249"/>
      <c r="QTL24" s="249"/>
      <c r="QTM24" s="249"/>
      <c r="QTN24" s="249"/>
      <c r="QTO24" s="249"/>
      <c r="QTP24" s="249"/>
      <c r="QTQ24" s="249"/>
      <c r="QTR24" s="249"/>
      <c r="QTS24" s="249"/>
      <c r="QTT24" s="249"/>
      <c r="QTU24" s="249"/>
      <c r="QTV24" s="249"/>
      <c r="QTW24" s="249"/>
      <c r="QTX24" s="249"/>
      <c r="QTY24" s="249"/>
      <c r="QTZ24" s="249"/>
      <c r="QUA24" s="249"/>
      <c r="QUB24" s="249"/>
      <c r="QUC24" s="249"/>
      <c r="QUD24" s="249"/>
      <c r="QUE24" s="249"/>
      <c r="QUF24" s="249"/>
      <c r="QUG24" s="249"/>
      <c r="QUH24" s="249"/>
      <c r="QUI24" s="249"/>
      <c r="QUJ24" s="249"/>
      <c r="QUK24" s="249"/>
      <c r="QUL24" s="249"/>
      <c r="QUM24" s="249"/>
      <c r="QUN24" s="249"/>
      <c r="QUO24" s="249"/>
      <c r="QUP24" s="249"/>
      <c r="QUQ24" s="249"/>
      <c r="QUR24" s="249"/>
      <c r="QUS24" s="249"/>
      <c r="QUT24" s="249"/>
      <c r="QUU24" s="249"/>
      <c r="QUV24" s="249"/>
      <c r="QUW24" s="249"/>
      <c r="QUX24" s="249"/>
      <c r="QUY24" s="249"/>
      <c r="QUZ24" s="249"/>
      <c r="QVA24" s="249"/>
      <c r="QVB24" s="249"/>
      <c r="QVC24" s="249"/>
      <c r="QVD24" s="249"/>
      <c r="QVE24" s="249"/>
      <c r="QVF24" s="249"/>
      <c r="QVG24" s="249"/>
      <c r="QVH24" s="249"/>
      <c r="QVI24" s="249"/>
      <c r="QVJ24" s="249"/>
      <c r="QVK24" s="249"/>
      <c r="QVL24" s="249"/>
      <c r="QVM24" s="249"/>
      <c r="QVN24" s="249"/>
      <c r="QVO24" s="249"/>
      <c r="QVP24" s="249"/>
      <c r="QVQ24" s="249"/>
      <c r="QVR24" s="249"/>
      <c r="QVS24" s="249"/>
      <c r="QVT24" s="249"/>
      <c r="QVU24" s="249"/>
      <c r="QVV24" s="249"/>
      <c r="QVW24" s="249"/>
      <c r="QVX24" s="249"/>
      <c r="QVY24" s="249"/>
      <c r="QVZ24" s="249"/>
      <c r="QWA24" s="249"/>
      <c r="QWB24" s="249"/>
      <c r="QWC24" s="249"/>
      <c r="QWD24" s="249"/>
      <c r="QWE24" s="249"/>
      <c r="QWF24" s="249"/>
      <c r="QWG24" s="249"/>
      <c r="QWH24" s="249"/>
      <c r="QWI24" s="249"/>
      <c r="QWJ24" s="249"/>
      <c r="QWK24" s="249"/>
      <c r="QWL24" s="249"/>
      <c r="QWM24" s="249"/>
      <c r="QWN24" s="249"/>
      <c r="QWO24" s="249"/>
      <c r="QWP24" s="249"/>
      <c r="QWQ24" s="249"/>
      <c r="QWR24" s="249"/>
      <c r="QWS24" s="249"/>
      <c r="QWT24" s="249"/>
      <c r="QWU24" s="249"/>
      <c r="QWV24" s="249"/>
      <c r="QWW24" s="249"/>
      <c r="QWX24" s="249"/>
      <c r="QWY24" s="249"/>
      <c r="QWZ24" s="249"/>
      <c r="QXA24" s="249"/>
      <c r="QXB24" s="249"/>
      <c r="QXC24" s="249"/>
      <c r="QXD24" s="249"/>
      <c r="QXE24" s="249"/>
      <c r="QXF24" s="249"/>
      <c r="QXG24" s="249"/>
      <c r="QXH24" s="249"/>
      <c r="QXI24" s="249"/>
      <c r="QXJ24" s="249"/>
      <c r="QXK24" s="249"/>
      <c r="QXL24" s="249"/>
      <c r="QXM24" s="249"/>
      <c r="QXN24" s="249"/>
      <c r="QXO24" s="249"/>
      <c r="QXP24" s="249"/>
      <c r="QXQ24" s="249"/>
      <c r="QXR24" s="249"/>
      <c r="QXS24" s="249"/>
      <c r="QXT24" s="249"/>
      <c r="QXU24" s="249"/>
      <c r="QXV24" s="249"/>
      <c r="QXW24" s="249"/>
      <c r="QXX24" s="249"/>
      <c r="QXY24" s="249"/>
      <c r="QXZ24" s="249"/>
      <c r="QYA24" s="249"/>
      <c r="QYB24" s="249"/>
      <c r="QYC24" s="249"/>
      <c r="QYD24" s="249"/>
      <c r="QYE24" s="249"/>
      <c r="QYF24" s="249"/>
      <c r="QYG24" s="249"/>
      <c r="QYH24" s="249"/>
      <c r="QYI24" s="249"/>
      <c r="QYJ24" s="249"/>
      <c r="QYK24" s="249"/>
      <c r="QYL24" s="249"/>
      <c r="QYM24" s="249"/>
      <c r="QYN24" s="249"/>
      <c r="QYO24" s="249"/>
      <c r="QYP24" s="249"/>
      <c r="QYQ24" s="249"/>
      <c r="QYR24" s="249"/>
      <c r="QYS24" s="249"/>
      <c r="QYT24" s="249"/>
      <c r="QYU24" s="249"/>
      <c r="QYV24" s="249"/>
      <c r="QYW24" s="249"/>
      <c r="QYX24" s="249"/>
      <c r="QYY24" s="249"/>
      <c r="QYZ24" s="249"/>
      <c r="QZA24" s="249"/>
      <c r="QZB24" s="249"/>
      <c r="QZC24" s="249"/>
      <c r="QZD24" s="249"/>
      <c r="QZE24" s="249"/>
      <c r="QZF24" s="249"/>
      <c r="QZG24" s="249"/>
      <c r="QZH24" s="249"/>
      <c r="QZI24" s="249"/>
      <c r="QZJ24" s="249"/>
      <c r="QZK24" s="249"/>
      <c r="QZL24" s="249"/>
      <c r="QZM24" s="249"/>
      <c r="QZN24" s="249"/>
      <c r="QZO24" s="249"/>
      <c r="QZP24" s="249"/>
      <c r="QZQ24" s="249"/>
      <c r="QZR24" s="249"/>
      <c r="QZS24" s="249"/>
      <c r="QZT24" s="249"/>
      <c r="QZU24" s="249"/>
      <c r="QZV24" s="249"/>
      <c r="QZW24" s="249"/>
      <c r="QZX24" s="249"/>
      <c r="QZY24" s="249"/>
      <c r="QZZ24" s="249"/>
      <c r="RAA24" s="249"/>
      <c r="RAB24" s="249"/>
      <c r="RAC24" s="249"/>
      <c r="RAD24" s="249"/>
      <c r="RAE24" s="249"/>
      <c r="RAF24" s="249"/>
      <c r="RAG24" s="249"/>
      <c r="RAH24" s="249"/>
      <c r="RAI24" s="249"/>
      <c r="RAJ24" s="249"/>
      <c r="RAK24" s="249"/>
      <c r="RAL24" s="249"/>
      <c r="RAM24" s="249"/>
      <c r="RAN24" s="249"/>
      <c r="RAO24" s="249"/>
      <c r="RAP24" s="249"/>
      <c r="RAQ24" s="249"/>
      <c r="RAR24" s="249"/>
      <c r="RAS24" s="249"/>
      <c r="RAT24" s="249"/>
      <c r="RAU24" s="249"/>
      <c r="RAV24" s="249"/>
      <c r="RAW24" s="249"/>
      <c r="RAX24" s="249"/>
      <c r="RAY24" s="249"/>
      <c r="RAZ24" s="249"/>
      <c r="RBA24" s="249"/>
      <c r="RBB24" s="249"/>
      <c r="RBC24" s="249"/>
      <c r="RBD24" s="249"/>
      <c r="RBE24" s="249"/>
      <c r="RBF24" s="249"/>
      <c r="RBG24" s="249"/>
      <c r="RBH24" s="249"/>
      <c r="RBI24" s="249"/>
      <c r="RBJ24" s="249"/>
      <c r="RBK24" s="249"/>
      <c r="RBL24" s="249"/>
      <c r="RBM24" s="249"/>
      <c r="RBN24" s="249"/>
      <c r="RBO24" s="249"/>
      <c r="RBP24" s="249"/>
      <c r="RBQ24" s="249"/>
      <c r="RBR24" s="249"/>
      <c r="RBS24" s="249"/>
      <c r="RBT24" s="249"/>
      <c r="RBU24" s="249"/>
      <c r="RBV24" s="249"/>
      <c r="RBW24" s="249"/>
      <c r="RBX24" s="249"/>
      <c r="RBY24" s="249"/>
      <c r="RBZ24" s="249"/>
      <c r="RCA24" s="249"/>
      <c r="RCB24" s="249"/>
      <c r="RCC24" s="249"/>
      <c r="RCD24" s="249"/>
      <c r="RCE24" s="249"/>
      <c r="RCF24" s="249"/>
      <c r="RCG24" s="249"/>
      <c r="RCH24" s="249"/>
      <c r="RCI24" s="249"/>
      <c r="RCJ24" s="249"/>
      <c r="RCK24" s="249"/>
      <c r="RCL24" s="249"/>
      <c r="RCM24" s="249"/>
      <c r="RCN24" s="249"/>
      <c r="RCO24" s="249"/>
      <c r="RCP24" s="249"/>
      <c r="RCQ24" s="249"/>
      <c r="RCR24" s="249"/>
      <c r="RCS24" s="249"/>
      <c r="RCT24" s="249"/>
      <c r="RCU24" s="249"/>
      <c r="RCV24" s="249"/>
      <c r="RCW24" s="249"/>
      <c r="RCX24" s="249"/>
      <c r="RCY24" s="249"/>
      <c r="RCZ24" s="249"/>
      <c r="RDA24" s="249"/>
      <c r="RDB24" s="249"/>
      <c r="RDC24" s="249"/>
      <c r="RDD24" s="249"/>
      <c r="RDE24" s="249"/>
      <c r="RDF24" s="249"/>
      <c r="RDG24" s="249"/>
      <c r="RDH24" s="249"/>
      <c r="RDI24" s="249"/>
      <c r="RDJ24" s="249"/>
      <c r="RDK24" s="249"/>
      <c r="RDL24" s="249"/>
      <c r="RDM24" s="249"/>
      <c r="RDN24" s="249"/>
      <c r="RDO24" s="249"/>
      <c r="RDP24" s="249"/>
      <c r="RDQ24" s="249"/>
      <c r="RDR24" s="249"/>
      <c r="RDS24" s="249"/>
      <c r="RDT24" s="249"/>
      <c r="RDU24" s="249"/>
      <c r="RDV24" s="249"/>
      <c r="RDW24" s="249"/>
      <c r="RDX24" s="249"/>
      <c r="RDY24" s="249"/>
      <c r="RDZ24" s="249"/>
      <c r="REA24" s="249"/>
      <c r="REB24" s="249"/>
      <c r="REC24" s="249"/>
      <c r="RED24" s="249"/>
      <c r="REE24" s="249"/>
      <c r="REF24" s="249"/>
      <c r="REG24" s="249"/>
      <c r="REH24" s="249"/>
      <c r="REI24" s="249"/>
      <c r="REJ24" s="249"/>
      <c r="REK24" s="249"/>
      <c r="REL24" s="249"/>
      <c r="REM24" s="249"/>
      <c r="REN24" s="249"/>
      <c r="REO24" s="249"/>
      <c r="REP24" s="249"/>
      <c r="REQ24" s="249"/>
      <c r="RER24" s="249"/>
      <c r="RES24" s="249"/>
      <c r="RET24" s="249"/>
      <c r="REU24" s="249"/>
      <c r="REV24" s="249"/>
      <c r="REW24" s="249"/>
      <c r="REX24" s="249"/>
      <c r="REY24" s="249"/>
      <c r="REZ24" s="249"/>
      <c r="RFA24" s="249"/>
      <c r="RFB24" s="249"/>
      <c r="RFC24" s="249"/>
      <c r="RFD24" s="249"/>
      <c r="RFE24" s="249"/>
      <c r="RFF24" s="249"/>
      <c r="RFG24" s="249"/>
      <c r="RFH24" s="249"/>
      <c r="RFI24" s="249"/>
      <c r="RFJ24" s="249"/>
      <c r="RFK24" s="249"/>
      <c r="RFL24" s="249"/>
      <c r="RFM24" s="249"/>
      <c r="RFN24" s="249"/>
      <c r="RFO24" s="249"/>
      <c r="RFP24" s="249"/>
      <c r="RFQ24" s="249"/>
      <c r="RFR24" s="249"/>
      <c r="RFS24" s="249"/>
      <c r="RFT24" s="249"/>
      <c r="RFU24" s="249"/>
      <c r="RFV24" s="249"/>
      <c r="RFW24" s="249"/>
      <c r="RFX24" s="249"/>
      <c r="RFY24" s="249"/>
      <c r="RFZ24" s="249"/>
      <c r="RGA24" s="249"/>
      <c r="RGB24" s="249"/>
      <c r="RGC24" s="249"/>
      <c r="RGD24" s="249"/>
      <c r="RGE24" s="249"/>
      <c r="RGF24" s="249"/>
      <c r="RGG24" s="249"/>
      <c r="RGH24" s="249"/>
      <c r="RGI24" s="249"/>
      <c r="RGJ24" s="249"/>
      <c r="RGK24" s="249"/>
      <c r="RGL24" s="249"/>
      <c r="RGM24" s="249"/>
      <c r="RGN24" s="249"/>
      <c r="RGO24" s="249"/>
      <c r="RGP24" s="249"/>
      <c r="RGQ24" s="249"/>
      <c r="RGR24" s="249"/>
      <c r="RGS24" s="249"/>
      <c r="RGT24" s="249"/>
      <c r="RGU24" s="249"/>
      <c r="RGV24" s="249"/>
      <c r="RGW24" s="249"/>
      <c r="RGX24" s="249"/>
      <c r="RGY24" s="249"/>
      <c r="RGZ24" s="249"/>
      <c r="RHA24" s="249"/>
      <c r="RHB24" s="249"/>
      <c r="RHC24" s="249"/>
      <c r="RHD24" s="249"/>
      <c r="RHE24" s="249"/>
      <c r="RHF24" s="249"/>
      <c r="RHG24" s="249"/>
      <c r="RHH24" s="249"/>
      <c r="RHI24" s="249"/>
      <c r="RHJ24" s="249"/>
      <c r="RHK24" s="249"/>
      <c r="RHL24" s="249"/>
      <c r="RHM24" s="249"/>
      <c r="RHN24" s="249"/>
      <c r="RHO24" s="249"/>
      <c r="RHP24" s="249"/>
      <c r="RHQ24" s="249"/>
      <c r="RHR24" s="249"/>
      <c r="RHS24" s="249"/>
      <c r="RHT24" s="249"/>
      <c r="RHU24" s="249"/>
      <c r="RHV24" s="249"/>
      <c r="RHW24" s="249"/>
      <c r="RHX24" s="249"/>
      <c r="RHY24" s="249"/>
      <c r="RHZ24" s="249"/>
      <c r="RIA24" s="249"/>
      <c r="RIB24" s="249"/>
      <c r="RIC24" s="249"/>
      <c r="RID24" s="249"/>
      <c r="RIE24" s="249"/>
      <c r="RIF24" s="249"/>
      <c r="RIG24" s="249"/>
      <c r="RIH24" s="249"/>
      <c r="RII24" s="249"/>
      <c r="RIJ24" s="249"/>
      <c r="RIK24" s="249"/>
      <c r="RIL24" s="249"/>
      <c r="RIM24" s="249"/>
      <c r="RIN24" s="249"/>
      <c r="RIO24" s="249"/>
      <c r="RIP24" s="249"/>
      <c r="RIQ24" s="249"/>
      <c r="RIR24" s="249"/>
      <c r="RIS24" s="249"/>
      <c r="RIT24" s="249"/>
      <c r="RIU24" s="249"/>
      <c r="RIV24" s="249"/>
      <c r="RIW24" s="249"/>
      <c r="RIX24" s="249"/>
      <c r="RIY24" s="249"/>
      <c r="RIZ24" s="249"/>
      <c r="RJA24" s="249"/>
      <c r="RJB24" s="249"/>
      <c r="RJC24" s="249"/>
      <c r="RJD24" s="249"/>
      <c r="RJE24" s="249"/>
      <c r="RJF24" s="249"/>
      <c r="RJG24" s="249"/>
      <c r="RJH24" s="249"/>
      <c r="RJI24" s="249"/>
      <c r="RJJ24" s="249"/>
      <c r="RJK24" s="249"/>
      <c r="RJL24" s="249"/>
      <c r="RJM24" s="249"/>
      <c r="RJN24" s="249"/>
      <c r="RJO24" s="249"/>
      <c r="RJP24" s="249"/>
      <c r="RJQ24" s="249"/>
      <c r="RJR24" s="249"/>
      <c r="RJS24" s="249"/>
      <c r="RJT24" s="249"/>
      <c r="RJU24" s="249"/>
      <c r="RJV24" s="249"/>
      <c r="RJW24" s="249"/>
      <c r="RJX24" s="249"/>
      <c r="RJY24" s="249"/>
      <c r="RJZ24" s="249"/>
      <c r="RKA24" s="249"/>
      <c r="RKB24" s="249"/>
      <c r="RKC24" s="249"/>
      <c r="RKD24" s="249"/>
      <c r="RKE24" s="249"/>
      <c r="RKF24" s="249"/>
      <c r="RKG24" s="249"/>
      <c r="RKH24" s="249"/>
      <c r="RKI24" s="249"/>
      <c r="RKJ24" s="249"/>
      <c r="RKK24" s="249"/>
      <c r="RKL24" s="249"/>
      <c r="RKM24" s="249"/>
      <c r="RKN24" s="249"/>
      <c r="RKO24" s="249"/>
      <c r="RKP24" s="249"/>
      <c r="RKQ24" s="249"/>
      <c r="RKR24" s="249"/>
      <c r="RKS24" s="249"/>
      <c r="RKT24" s="249"/>
      <c r="RKU24" s="249"/>
      <c r="RKV24" s="249"/>
      <c r="RKW24" s="249"/>
      <c r="RKX24" s="249"/>
      <c r="RKY24" s="249"/>
      <c r="RKZ24" s="249"/>
      <c r="RLA24" s="249"/>
      <c r="RLB24" s="249"/>
      <c r="RLC24" s="249"/>
      <c r="RLD24" s="249"/>
      <c r="RLE24" s="249"/>
      <c r="RLF24" s="249"/>
      <c r="RLG24" s="249"/>
      <c r="RLH24" s="249"/>
      <c r="RLI24" s="249"/>
      <c r="RLJ24" s="249"/>
      <c r="RLK24" s="249"/>
      <c r="RLL24" s="249"/>
      <c r="RLM24" s="249"/>
      <c r="RLN24" s="249"/>
      <c r="RLO24" s="249"/>
      <c r="RLP24" s="249"/>
      <c r="RLQ24" s="249"/>
      <c r="RLR24" s="249"/>
      <c r="RLS24" s="249"/>
      <c r="RLT24" s="249"/>
      <c r="RLU24" s="249"/>
      <c r="RLV24" s="249"/>
      <c r="RLW24" s="249"/>
      <c r="RLX24" s="249"/>
      <c r="RLY24" s="249"/>
      <c r="RLZ24" s="249"/>
      <c r="RMA24" s="249"/>
      <c r="RMB24" s="249"/>
      <c r="RMC24" s="249"/>
      <c r="RMD24" s="249"/>
      <c r="RME24" s="249"/>
      <c r="RMF24" s="249"/>
      <c r="RMG24" s="249"/>
      <c r="RMH24" s="249"/>
      <c r="RMI24" s="249"/>
      <c r="RMJ24" s="249"/>
      <c r="RMK24" s="249"/>
      <c r="RML24" s="249"/>
      <c r="RMM24" s="249"/>
      <c r="RMN24" s="249"/>
      <c r="RMO24" s="249"/>
      <c r="RMP24" s="249"/>
      <c r="RMQ24" s="249"/>
      <c r="RMR24" s="249"/>
      <c r="RMS24" s="249"/>
      <c r="RMT24" s="249"/>
      <c r="RMU24" s="249"/>
      <c r="RMV24" s="249"/>
      <c r="RMW24" s="249"/>
      <c r="RMX24" s="249"/>
      <c r="RMY24" s="249"/>
      <c r="RMZ24" s="249"/>
      <c r="RNA24" s="249"/>
      <c r="RNB24" s="249"/>
      <c r="RNC24" s="249"/>
      <c r="RND24" s="249"/>
      <c r="RNE24" s="249"/>
      <c r="RNF24" s="249"/>
      <c r="RNG24" s="249"/>
      <c r="RNH24" s="249"/>
      <c r="RNI24" s="249"/>
      <c r="RNJ24" s="249"/>
      <c r="RNK24" s="249"/>
      <c r="RNL24" s="249"/>
      <c r="RNM24" s="249"/>
      <c r="RNN24" s="249"/>
      <c r="RNO24" s="249"/>
      <c r="RNP24" s="249"/>
      <c r="RNQ24" s="249"/>
      <c r="RNR24" s="249"/>
      <c r="RNS24" s="249"/>
      <c r="RNT24" s="249"/>
      <c r="RNU24" s="249"/>
      <c r="RNV24" s="249"/>
      <c r="RNW24" s="249"/>
      <c r="RNX24" s="249"/>
      <c r="RNY24" s="249"/>
      <c r="RNZ24" s="249"/>
      <c r="ROA24" s="249"/>
      <c r="ROB24" s="249"/>
      <c r="ROC24" s="249"/>
      <c r="ROD24" s="249"/>
      <c r="ROE24" s="249"/>
      <c r="ROF24" s="249"/>
      <c r="ROG24" s="249"/>
      <c r="ROH24" s="249"/>
      <c r="ROI24" s="249"/>
      <c r="ROJ24" s="249"/>
      <c r="ROK24" s="249"/>
      <c r="ROL24" s="249"/>
      <c r="ROM24" s="249"/>
      <c r="RON24" s="249"/>
      <c r="ROO24" s="249"/>
      <c r="ROP24" s="249"/>
      <c r="ROQ24" s="249"/>
      <c r="ROR24" s="249"/>
      <c r="ROS24" s="249"/>
      <c r="ROT24" s="249"/>
      <c r="ROU24" s="249"/>
      <c r="ROV24" s="249"/>
      <c r="ROW24" s="249"/>
      <c r="ROX24" s="249"/>
      <c r="ROY24" s="249"/>
      <c r="ROZ24" s="249"/>
      <c r="RPA24" s="249"/>
      <c r="RPB24" s="249"/>
      <c r="RPC24" s="249"/>
      <c r="RPD24" s="249"/>
      <c r="RPE24" s="249"/>
      <c r="RPF24" s="249"/>
      <c r="RPG24" s="249"/>
      <c r="RPH24" s="249"/>
      <c r="RPI24" s="249"/>
      <c r="RPJ24" s="249"/>
      <c r="RPK24" s="249"/>
      <c r="RPL24" s="249"/>
      <c r="RPM24" s="249"/>
      <c r="RPN24" s="249"/>
      <c r="RPO24" s="249"/>
      <c r="RPP24" s="249"/>
      <c r="RPQ24" s="249"/>
      <c r="RPR24" s="249"/>
      <c r="RPS24" s="249"/>
      <c r="RPT24" s="249"/>
      <c r="RPU24" s="249"/>
      <c r="RPV24" s="249"/>
      <c r="RPW24" s="249"/>
      <c r="RPX24" s="249"/>
      <c r="RPY24" s="249"/>
      <c r="RPZ24" s="249"/>
      <c r="RQA24" s="249"/>
      <c r="RQB24" s="249"/>
      <c r="RQC24" s="249"/>
      <c r="RQD24" s="249"/>
      <c r="RQE24" s="249"/>
      <c r="RQF24" s="249"/>
      <c r="RQG24" s="249"/>
      <c r="RQH24" s="249"/>
      <c r="RQI24" s="249"/>
      <c r="RQJ24" s="249"/>
      <c r="RQK24" s="249"/>
      <c r="RQL24" s="249"/>
      <c r="RQM24" s="249"/>
      <c r="RQN24" s="249"/>
      <c r="RQO24" s="249"/>
      <c r="RQP24" s="249"/>
      <c r="RQQ24" s="249"/>
      <c r="RQR24" s="249"/>
      <c r="RQS24" s="249"/>
      <c r="RQT24" s="249"/>
      <c r="RQU24" s="249"/>
      <c r="RQV24" s="249"/>
      <c r="RQW24" s="249"/>
      <c r="RQX24" s="249"/>
      <c r="RQY24" s="249"/>
      <c r="RQZ24" s="249"/>
      <c r="RRA24" s="249"/>
      <c r="RRB24" s="249"/>
      <c r="RRC24" s="249"/>
      <c r="RRD24" s="249"/>
      <c r="RRE24" s="249"/>
      <c r="RRF24" s="249"/>
      <c r="RRG24" s="249"/>
      <c r="RRH24" s="249"/>
      <c r="RRI24" s="249"/>
      <c r="RRJ24" s="249"/>
      <c r="RRK24" s="249"/>
      <c r="RRL24" s="249"/>
      <c r="RRM24" s="249"/>
      <c r="RRN24" s="249"/>
      <c r="RRO24" s="249"/>
      <c r="RRP24" s="249"/>
      <c r="RRQ24" s="249"/>
      <c r="RRR24" s="249"/>
      <c r="RRS24" s="249"/>
      <c r="RRT24" s="249"/>
      <c r="RRU24" s="249"/>
      <c r="RRV24" s="249"/>
      <c r="RRW24" s="249"/>
      <c r="RRX24" s="249"/>
      <c r="RRY24" s="249"/>
      <c r="RRZ24" s="249"/>
      <c r="RSA24" s="249"/>
      <c r="RSB24" s="249"/>
      <c r="RSC24" s="249"/>
      <c r="RSD24" s="249"/>
      <c r="RSE24" s="249"/>
      <c r="RSF24" s="249"/>
      <c r="RSG24" s="249"/>
      <c r="RSH24" s="249"/>
      <c r="RSI24" s="249"/>
      <c r="RSJ24" s="249"/>
      <c r="RSK24" s="249"/>
      <c r="RSL24" s="249"/>
      <c r="RSM24" s="249"/>
      <c r="RSN24" s="249"/>
      <c r="RSO24" s="249"/>
      <c r="RSP24" s="249"/>
      <c r="RSQ24" s="249"/>
      <c r="RSR24" s="249"/>
      <c r="RSS24" s="249"/>
      <c r="RST24" s="249"/>
      <c r="RSU24" s="249"/>
      <c r="RSV24" s="249"/>
      <c r="RSW24" s="249"/>
      <c r="RSX24" s="249"/>
      <c r="RSY24" s="249"/>
      <c r="RSZ24" s="249"/>
      <c r="RTA24" s="249"/>
      <c r="RTB24" s="249"/>
      <c r="RTC24" s="249"/>
      <c r="RTD24" s="249"/>
      <c r="RTE24" s="249"/>
      <c r="RTF24" s="249"/>
      <c r="RTG24" s="249"/>
      <c r="RTH24" s="249"/>
      <c r="RTI24" s="249"/>
      <c r="RTJ24" s="249"/>
      <c r="RTK24" s="249"/>
      <c r="RTL24" s="249"/>
      <c r="RTM24" s="249"/>
      <c r="RTN24" s="249"/>
      <c r="RTO24" s="249"/>
      <c r="RTP24" s="249"/>
      <c r="RTQ24" s="249"/>
      <c r="RTR24" s="249"/>
      <c r="RTS24" s="249"/>
      <c r="RTT24" s="249"/>
      <c r="RTU24" s="249"/>
      <c r="RTV24" s="249"/>
      <c r="RTW24" s="249"/>
      <c r="RTX24" s="249"/>
      <c r="RTY24" s="249"/>
      <c r="RTZ24" s="249"/>
      <c r="RUA24" s="249"/>
      <c r="RUB24" s="249"/>
      <c r="RUC24" s="249"/>
      <c r="RUD24" s="249"/>
      <c r="RUE24" s="249"/>
      <c r="RUF24" s="249"/>
      <c r="RUG24" s="249"/>
      <c r="RUH24" s="249"/>
      <c r="RUI24" s="249"/>
      <c r="RUJ24" s="249"/>
      <c r="RUK24" s="249"/>
      <c r="RUL24" s="249"/>
      <c r="RUM24" s="249"/>
      <c r="RUN24" s="249"/>
      <c r="RUO24" s="249"/>
      <c r="RUP24" s="249"/>
      <c r="RUQ24" s="249"/>
      <c r="RUR24" s="249"/>
      <c r="RUS24" s="249"/>
      <c r="RUT24" s="249"/>
      <c r="RUU24" s="249"/>
      <c r="RUV24" s="249"/>
      <c r="RUW24" s="249"/>
      <c r="RUX24" s="249"/>
      <c r="RUY24" s="249"/>
      <c r="RUZ24" s="249"/>
      <c r="RVA24" s="249"/>
      <c r="RVB24" s="249"/>
      <c r="RVC24" s="249"/>
      <c r="RVD24" s="249"/>
      <c r="RVE24" s="249"/>
      <c r="RVF24" s="249"/>
      <c r="RVG24" s="249"/>
      <c r="RVH24" s="249"/>
      <c r="RVI24" s="249"/>
      <c r="RVJ24" s="249"/>
      <c r="RVK24" s="249"/>
      <c r="RVL24" s="249"/>
      <c r="RVM24" s="249"/>
      <c r="RVN24" s="249"/>
      <c r="RVO24" s="249"/>
      <c r="RVP24" s="249"/>
      <c r="RVQ24" s="249"/>
      <c r="RVR24" s="249"/>
      <c r="RVS24" s="249"/>
      <c r="RVT24" s="249"/>
      <c r="RVU24" s="249"/>
      <c r="RVV24" s="249"/>
      <c r="RVW24" s="249"/>
      <c r="RVX24" s="249"/>
      <c r="RVY24" s="249"/>
      <c r="RVZ24" s="249"/>
      <c r="RWA24" s="249"/>
      <c r="RWB24" s="249"/>
      <c r="RWC24" s="249"/>
      <c r="RWD24" s="249"/>
      <c r="RWE24" s="249"/>
      <c r="RWF24" s="249"/>
      <c r="RWG24" s="249"/>
      <c r="RWH24" s="249"/>
      <c r="RWI24" s="249"/>
      <c r="RWJ24" s="249"/>
      <c r="RWK24" s="249"/>
      <c r="RWL24" s="249"/>
      <c r="RWM24" s="249"/>
      <c r="RWN24" s="249"/>
      <c r="RWO24" s="249"/>
      <c r="RWP24" s="249"/>
      <c r="RWQ24" s="249"/>
      <c r="RWR24" s="249"/>
      <c r="RWS24" s="249"/>
      <c r="RWT24" s="249"/>
      <c r="RWU24" s="249"/>
      <c r="RWV24" s="249"/>
      <c r="RWW24" s="249"/>
      <c r="RWX24" s="249"/>
      <c r="RWY24" s="249"/>
      <c r="RWZ24" s="249"/>
      <c r="RXA24" s="249"/>
      <c r="RXB24" s="249"/>
      <c r="RXC24" s="249"/>
      <c r="RXD24" s="249"/>
      <c r="RXE24" s="249"/>
      <c r="RXF24" s="249"/>
      <c r="RXG24" s="249"/>
      <c r="RXH24" s="249"/>
      <c r="RXI24" s="249"/>
      <c r="RXJ24" s="249"/>
      <c r="RXK24" s="249"/>
      <c r="RXL24" s="249"/>
      <c r="RXM24" s="249"/>
      <c r="RXN24" s="249"/>
      <c r="RXO24" s="249"/>
      <c r="RXP24" s="249"/>
      <c r="RXQ24" s="249"/>
      <c r="RXR24" s="249"/>
      <c r="RXS24" s="249"/>
      <c r="RXT24" s="249"/>
      <c r="RXU24" s="249"/>
      <c r="RXV24" s="249"/>
      <c r="RXW24" s="249"/>
      <c r="RXX24" s="249"/>
      <c r="RXY24" s="249"/>
      <c r="RXZ24" s="249"/>
      <c r="RYA24" s="249"/>
      <c r="RYB24" s="249"/>
      <c r="RYC24" s="249"/>
      <c r="RYD24" s="249"/>
      <c r="RYE24" s="249"/>
      <c r="RYF24" s="249"/>
      <c r="RYG24" s="249"/>
      <c r="RYH24" s="249"/>
      <c r="RYI24" s="249"/>
      <c r="RYJ24" s="249"/>
      <c r="RYK24" s="249"/>
      <c r="RYL24" s="249"/>
      <c r="RYM24" s="249"/>
      <c r="RYN24" s="249"/>
      <c r="RYO24" s="249"/>
      <c r="RYP24" s="249"/>
      <c r="RYQ24" s="249"/>
      <c r="RYR24" s="249"/>
      <c r="RYS24" s="249"/>
      <c r="RYT24" s="249"/>
      <c r="RYU24" s="249"/>
      <c r="RYV24" s="249"/>
      <c r="RYW24" s="249"/>
      <c r="RYX24" s="249"/>
      <c r="RYY24" s="249"/>
      <c r="RYZ24" s="249"/>
      <c r="RZA24" s="249"/>
      <c r="RZB24" s="249"/>
      <c r="RZC24" s="249"/>
      <c r="RZD24" s="249"/>
      <c r="RZE24" s="249"/>
      <c r="RZF24" s="249"/>
      <c r="RZG24" s="249"/>
      <c r="RZH24" s="249"/>
      <c r="RZI24" s="249"/>
      <c r="RZJ24" s="249"/>
      <c r="RZK24" s="249"/>
      <c r="RZL24" s="249"/>
      <c r="RZM24" s="249"/>
      <c r="RZN24" s="249"/>
      <c r="RZO24" s="249"/>
      <c r="RZP24" s="249"/>
      <c r="RZQ24" s="249"/>
      <c r="RZR24" s="249"/>
      <c r="RZS24" s="249"/>
      <c r="RZT24" s="249"/>
      <c r="RZU24" s="249"/>
      <c r="RZV24" s="249"/>
      <c r="RZW24" s="249"/>
      <c r="RZX24" s="249"/>
      <c r="RZY24" s="249"/>
      <c r="RZZ24" s="249"/>
      <c r="SAA24" s="249"/>
      <c r="SAB24" s="249"/>
      <c r="SAC24" s="249"/>
      <c r="SAD24" s="249"/>
      <c r="SAE24" s="249"/>
      <c r="SAF24" s="249"/>
      <c r="SAG24" s="249"/>
      <c r="SAH24" s="249"/>
      <c r="SAI24" s="249"/>
      <c r="SAJ24" s="249"/>
      <c r="SAK24" s="249"/>
      <c r="SAL24" s="249"/>
      <c r="SAM24" s="249"/>
      <c r="SAN24" s="249"/>
      <c r="SAO24" s="249"/>
      <c r="SAP24" s="249"/>
      <c r="SAQ24" s="249"/>
      <c r="SAR24" s="249"/>
      <c r="SAS24" s="249"/>
      <c r="SAT24" s="249"/>
      <c r="SAU24" s="249"/>
      <c r="SAV24" s="249"/>
      <c r="SAW24" s="249"/>
      <c r="SAX24" s="249"/>
      <c r="SAY24" s="249"/>
      <c r="SAZ24" s="249"/>
      <c r="SBA24" s="249"/>
      <c r="SBB24" s="249"/>
      <c r="SBC24" s="249"/>
      <c r="SBD24" s="249"/>
      <c r="SBE24" s="249"/>
      <c r="SBF24" s="249"/>
      <c r="SBG24" s="249"/>
      <c r="SBH24" s="249"/>
      <c r="SBI24" s="249"/>
      <c r="SBJ24" s="249"/>
      <c r="SBK24" s="249"/>
      <c r="SBL24" s="249"/>
      <c r="SBM24" s="249"/>
      <c r="SBN24" s="249"/>
      <c r="SBO24" s="249"/>
      <c r="SBP24" s="249"/>
      <c r="SBQ24" s="249"/>
      <c r="SBR24" s="249"/>
      <c r="SBS24" s="249"/>
      <c r="SBT24" s="249"/>
      <c r="SBU24" s="249"/>
      <c r="SBV24" s="249"/>
      <c r="SBW24" s="249"/>
      <c r="SBX24" s="249"/>
      <c r="SBY24" s="249"/>
      <c r="SBZ24" s="249"/>
      <c r="SCA24" s="249"/>
      <c r="SCB24" s="249"/>
      <c r="SCC24" s="249"/>
      <c r="SCD24" s="249"/>
      <c r="SCE24" s="249"/>
      <c r="SCF24" s="249"/>
      <c r="SCG24" s="249"/>
      <c r="SCH24" s="249"/>
      <c r="SCI24" s="249"/>
      <c r="SCJ24" s="249"/>
      <c r="SCK24" s="249"/>
      <c r="SCL24" s="249"/>
      <c r="SCM24" s="249"/>
      <c r="SCN24" s="249"/>
      <c r="SCO24" s="249"/>
      <c r="SCP24" s="249"/>
      <c r="SCQ24" s="249"/>
      <c r="SCR24" s="249"/>
      <c r="SCS24" s="249"/>
      <c r="SCT24" s="249"/>
      <c r="SCU24" s="249"/>
      <c r="SCV24" s="249"/>
      <c r="SCW24" s="249"/>
      <c r="SCX24" s="249"/>
      <c r="SCY24" s="249"/>
      <c r="SCZ24" s="249"/>
      <c r="SDA24" s="249"/>
      <c r="SDB24" s="249"/>
      <c r="SDC24" s="249"/>
      <c r="SDD24" s="249"/>
      <c r="SDE24" s="249"/>
      <c r="SDF24" s="249"/>
      <c r="SDG24" s="249"/>
      <c r="SDH24" s="249"/>
      <c r="SDI24" s="249"/>
      <c r="SDJ24" s="249"/>
      <c r="SDK24" s="249"/>
      <c r="SDL24" s="249"/>
      <c r="SDM24" s="249"/>
      <c r="SDN24" s="249"/>
      <c r="SDO24" s="249"/>
      <c r="SDP24" s="249"/>
      <c r="SDQ24" s="249"/>
      <c r="SDR24" s="249"/>
      <c r="SDS24" s="249"/>
      <c r="SDT24" s="249"/>
      <c r="SDU24" s="249"/>
      <c r="SDV24" s="249"/>
      <c r="SDW24" s="249"/>
      <c r="SDX24" s="249"/>
      <c r="SDY24" s="249"/>
      <c r="SDZ24" s="249"/>
      <c r="SEA24" s="249"/>
      <c r="SEB24" s="249"/>
      <c r="SEC24" s="249"/>
      <c r="SED24" s="249"/>
      <c r="SEE24" s="249"/>
      <c r="SEF24" s="249"/>
      <c r="SEG24" s="249"/>
      <c r="SEH24" s="249"/>
      <c r="SEI24" s="249"/>
      <c r="SEJ24" s="249"/>
      <c r="SEK24" s="249"/>
      <c r="SEL24" s="249"/>
      <c r="SEM24" s="249"/>
      <c r="SEN24" s="249"/>
      <c r="SEO24" s="249"/>
      <c r="SEP24" s="249"/>
      <c r="SEQ24" s="249"/>
      <c r="SER24" s="249"/>
      <c r="SES24" s="249"/>
      <c r="SET24" s="249"/>
      <c r="SEU24" s="249"/>
      <c r="SEV24" s="249"/>
      <c r="SEW24" s="249"/>
      <c r="SEX24" s="249"/>
      <c r="SEY24" s="249"/>
      <c r="SEZ24" s="249"/>
      <c r="SFA24" s="249"/>
      <c r="SFB24" s="249"/>
      <c r="SFC24" s="249"/>
      <c r="SFD24" s="249"/>
      <c r="SFE24" s="249"/>
      <c r="SFF24" s="249"/>
      <c r="SFG24" s="249"/>
      <c r="SFH24" s="249"/>
      <c r="SFI24" s="249"/>
      <c r="SFJ24" s="249"/>
      <c r="SFK24" s="249"/>
      <c r="SFL24" s="249"/>
      <c r="SFM24" s="249"/>
      <c r="SFN24" s="249"/>
      <c r="SFO24" s="249"/>
      <c r="SFP24" s="249"/>
      <c r="SFQ24" s="249"/>
      <c r="SFR24" s="249"/>
      <c r="SFS24" s="249"/>
      <c r="SFT24" s="249"/>
      <c r="SFU24" s="249"/>
      <c r="SFV24" s="249"/>
      <c r="SFW24" s="249"/>
      <c r="SFX24" s="249"/>
      <c r="SFY24" s="249"/>
      <c r="SFZ24" s="249"/>
      <c r="SGA24" s="249"/>
      <c r="SGB24" s="249"/>
      <c r="SGC24" s="249"/>
      <c r="SGD24" s="249"/>
      <c r="SGE24" s="249"/>
      <c r="SGF24" s="249"/>
      <c r="SGG24" s="249"/>
      <c r="SGH24" s="249"/>
      <c r="SGI24" s="249"/>
      <c r="SGJ24" s="249"/>
      <c r="SGK24" s="249"/>
      <c r="SGL24" s="249"/>
      <c r="SGM24" s="249"/>
      <c r="SGN24" s="249"/>
      <c r="SGO24" s="249"/>
      <c r="SGP24" s="249"/>
      <c r="SGQ24" s="249"/>
      <c r="SGR24" s="249"/>
      <c r="SGS24" s="249"/>
      <c r="SGT24" s="249"/>
      <c r="SGU24" s="249"/>
      <c r="SGV24" s="249"/>
      <c r="SGW24" s="249"/>
      <c r="SGX24" s="249"/>
      <c r="SGY24" s="249"/>
      <c r="SGZ24" s="249"/>
      <c r="SHA24" s="249"/>
      <c r="SHB24" s="249"/>
      <c r="SHC24" s="249"/>
      <c r="SHD24" s="249"/>
      <c r="SHE24" s="249"/>
      <c r="SHF24" s="249"/>
      <c r="SHG24" s="249"/>
      <c r="SHH24" s="249"/>
      <c r="SHI24" s="249"/>
      <c r="SHJ24" s="249"/>
      <c r="SHK24" s="249"/>
      <c r="SHL24" s="249"/>
      <c r="SHM24" s="249"/>
      <c r="SHN24" s="249"/>
      <c r="SHO24" s="249"/>
      <c r="SHP24" s="249"/>
      <c r="SHQ24" s="249"/>
      <c r="SHR24" s="249"/>
      <c r="SHS24" s="249"/>
      <c r="SHT24" s="249"/>
      <c r="SHU24" s="249"/>
      <c r="SHV24" s="249"/>
      <c r="SHW24" s="249"/>
      <c r="SHX24" s="249"/>
      <c r="SHY24" s="249"/>
      <c r="SHZ24" s="249"/>
      <c r="SIA24" s="249"/>
      <c r="SIB24" s="249"/>
      <c r="SIC24" s="249"/>
      <c r="SID24" s="249"/>
      <c r="SIE24" s="249"/>
      <c r="SIF24" s="249"/>
      <c r="SIG24" s="249"/>
      <c r="SIH24" s="249"/>
      <c r="SII24" s="249"/>
      <c r="SIJ24" s="249"/>
      <c r="SIK24" s="249"/>
      <c r="SIL24" s="249"/>
      <c r="SIM24" s="249"/>
      <c r="SIN24" s="249"/>
      <c r="SIO24" s="249"/>
      <c r="SIP24" s="249"/>
      <c r="SIQ24" s="249"/>
      <c r="SIR24" s="249"/>
      <c r="SIS24" s="249"/>
      <c r="SIT24" s="249"/>
      <c r="SIU24" s="249"/>
      <c r="SIV24" s="249"/>
      <c r="SIW24" s="249"/>
      <c r="SIX24" s="249"/>
      <c r="SIY24" s="249"/>
      <c r="SIZ24" s="249"/>
      <c r="SJA24" s="249"/>
      <c r="SJB24" s="249"/>
      <c r="SJC24" s="249"/>
      <c r="SJD24" s="249"/>
      <c r="SJE24" s="249"/>
      <c r="SJF24" s="249"/>
      <c r="SJG24" s="249"/>
      <c r="SJH24" s="249"/>
      <c r="SJI24" s="249"/>
      <c r="SJJ24" s="249"/>
      <c r="SJK24" s="249"/>
      <c r="SJL24" s="249"/>
      <c r="SJM24" s="249"/>
      <c r="SJN24" s="249"/>
      <c r="SJO24" s="249"/>
      <c r="SJP24" s="249"/>
      <c r="SJQ24" s="249"/>
      <c r="SJR24" s="249"/>
      <c r="SJS24" s="249"/>
      <c r="SJT24" s="249"/>
      <c r="SJU24" s="249"/>
      <c r="SJV24" s="249"/>
      <c r="SJW24" s="249"/>
      <c r="SJX24" s="249"/>
      <c r="SJY24" s="249"/>
      <c r="SJZ24" s="249"/>
      <c r="SKA24" s="249"/>
      <c r="SKB24" s="249"/>
      <c r="SKC24" s="249"/>
      <c r="SKD24" s="249"/>
      <c r="SKE24" s="249"/>
      <c r="SKF24" s="249"/>
      <c r="SKG24" s="249"/>
      <c r="SKH24" s="249"/>
      <c r="SKI24" s="249"/>
      <c r="SKJ24" s="249"/>
      <c r="SKK24" s="249"/>
      <c r="SKL24" s="249"/>
      <c r="SKM24" s="249"/>
      <c r="SKN24" s="249"/>
      <c r="SKO24" s="249"/>
      <c r="SKP24" s="249"/>
      <c r="SKQ24" s="249"/>
      <c r="SKR24" s="249"/>
      <c r="SKS24" s="249"/>
      <c r="SKT24" s="249"/>
      <c r="SKU24" s="249"/>
      <c r="SKV24" s="249"/>
      <c r="SKW24" s="249"/>
      <c r="SKX24" s="249"/>
      <c r="SKY24" s="249"/>
      <c r="SKZ24" s="249"/>
      <c r="SLA24" s="249"/>
      <c r="SLB24" s="249"/>
      <c r="SLC24" s="249"/>
      <c r="SLD24" s="249"/>
      <c r="SLE24" s="249"/>
      <c r="SLF24" s="249"/>
      <c r="SLG24" s="249"/>
      <c r="SLH24" s="249"/>
      <c r="SLI24" s="249"/>
      <c r="SLJ24" s="249"/>
      <c r="SLK24" s="249"/>
      <c r="SLL24" s="249"/>
      <c r="SLM24" s="249"/>
      <c r="SLN24" s="249"/>
      <c r="SLO24" s="249"/>
      <c r="SLP24" s="249"/>
      <c r="SLQ24" s="249"/>
      <c r="SLR24" s="249"/>
      <c r="SLS24" s="249"/>
      <c r="SLT24" s="249"/>
      <c r="SLU24" s="249"/>
      <c r="SLV24" s="249"/>
      <c r="SLW24" s="249"/>
      <c r="SLX24" s="249"/>
      <c r="SLY24" s="249"/>
      <c r="SLZ24" s="249"/>
      <c r="SMA24" s="249"/>
      <c r="SMB24" s="249"/>
      <c r="SMC24" s="249"/>
      <c r="SMD24" s="249"/>
      <c r="SME24" s="249"/>
      <c r="SMF24" s="249"/>
      <c r="SMG24" s="249"/>
      <c r="SMH24" s="249"/>
      <c r="SMI24" s="249"/>
      <c r="SMJ24" s="249"/>
      <c r="SMK24" s="249"/>
      <c r="SML24" s="249"/>
      <c r="SMM24" s="249"/>
      <c r="SMN24" s="249"/>
      <c r="SMO24" s="249"/>
      <c r="SMP24" s="249"/>
      <c r="SMQ24" s="249"/>
      <c r="SMR24" s="249"/>
      <c r="SMS24" s="249"/>
      <c r="SMT24" s="249"/>
      <c r="SMU24" s="249"/>
      <c r="SMV24" s="249"/>
      <c r="SMW24" s="249"/>
      <c r="SMX24" s="249"/>
      <c r="SMY24" s="249"/>
      <c r="SMZ24" s="249"/>
      <c r="SNA24" s="249"/>
      <c r="SNB24" s="249"/>
      <c r="SNC24" s="249"/>
      <c r="SND24" s="249"/>
      <c r="SNE24" s="249"/>
      <c r="SNF24" s="249"/>
      <c r="SNG24" s="249"/>
      <c r="SNH24" s="249"/>
      <c r="SNI24" s="249"/>
      <c r="SNJ24" s="249"/>
      <c r="SNK24" s="249"/>
      <c r="SNL24" s="249"/>
      <c r="SNM24" s="249"/>
      <c r="SNN24" s="249"/>
      <c r="SNO24" s="249"/>
      <c r="SNP24" s="249"/>
      <c r="SNQ24" s="249"/>
      <c r="SNR24" s="249"/>
      <c r="SNS24" s="249"/>
      <c r="SNT24" s="249"/>
      <c r="SNU24" s="249"/>
      <c r="SNV24" s="249"/>
      <c r="SNW24" s="249"/>
      <c r="SNX24" s="249"/>
      <c r="SNY24" s="249"/>
      <c r="SNZ24" s="249"/>
      <c r="SOA24" s="249"/>
      <c r="SOB24" s="249"/>
      <c r="SOC24" s="249"/>
      <c r="SOD24" s="249"/>
      <c r="SOE24" s="249"/>
      <c r="SOF24" s="249"/>
      <c r="SOG24" s="249"/>
      <c r="SOH24" s="249"/>
      <c r="SOI24" s="249"/>
      <c r="SOJ24" s="249"/>
      <c r="SOK24" s="249"/>
      <c r="SOL24" s="249"/>
      <c r="SOM24" s="249"/>
      <c r="SON24" s="249"/>
      <c r="SOO24" s="249"/>
      <c r="SOP24" s="249"/>
      <c r="SOQ24" s="249"/>
      <c r="SOR24" s="249"/>
      <c r="SOS24" s="249"/>
      <c r="SOT24" s="249"/>
      <c r="SOU24" s="249"/>
      <c r="SOV24" s="249"/>
      <c r="SOW24" s="249"/>
      <c r="SOX24" s="249"/>
      <c r="SOY24" s="249"/>
      <c r="SOZ24" s="249"/>
      <c r="SPA24" s="249"/>
      <c r="SPB24" s="249"/>
      <c r="SPC24" s="249"/>
      <c r="SPD24" s="249"/>
      <c r="SPE24" s="249"/>
      <c r="SPF24" s="249"/>
      <c r="SPG24" s="249"/>
      <c r="SPH24" s="249"/>
      <c r="SPI24" s="249"/>
      <c r="SPJ24" s="249"/>
      <c r="SPK24" s="249"/>
      <c r="SPL24" s="249"/>
      <c r="SPM24" s="249"/>
      <c r="SPN24" s="249"/>
      <c r="SPO24" s="249"/>
      <c r="SPP24" s="249"/>
      <c r="SPQ24" s="249"/>
      <c r="SPR24" s="249"/>
      <c r="SPS24" s="249"/>
      <c r="SPT24" s="249"/>
      <c r="SPU24" s="249"/>
      <c r="SPV24" s="249"/>
      <c r="SPW24" s="249"/>
      <c r="SPX24" s="249"/>
      <c r="SPY24" s="249"/>
      <c r="SPZ24" s="249"/>
      <c r="SQA24" s="249"/>
      <c r="SQB24" s="249"/>
      <c r="SQC24" s="249"/>
      <c r="SQD24" s="249"/>
      <c r="SQE24" s="249"/>
      <c r="SQF24" s="249"/>
      <c r="SQG24" s="249"/>
      <c r="SQH24" s="249"/>
      <c r="SQI24" s="249"/>
      <c r="SQJ24" s="249"/>
      <c r="SQK24" s="249"/>
      <c r="SQL24" s="249"/>
      <c r="SQM24" s="249"/>
      <c r="SQN24" s="249"/>
      <c r="SQO24" s="249"/>
      <c r="SQP24" s="249"/>
      <c r="SQQ24" s="249"/>
      <c r="SQR24" s="249"/>
      <c r="SQS24" s="249"/>
      <c r="SQT24" s="249"/>
      <c r="SQU24" s="249"/>
      <c r="SQV24" s="249"/>
      <c r="SQW24" s="249"/>
      <c r="SQX24" s="249"/>
      <c r="SQY24" s="249"/>
      <c r="SQZ24" s="249"/>
      <c r="SRA24" s="249"/>
      <c r="SRB24" s="249"/>
      <c r="SRC24" s="249"/>
      <c r="SRD24" s="249"/>
      <c r="SRE24" s="249"/>
      <c r="SRF24" s="249"/>
      <c r="SRG24" s="249"/>
      <c r="SRH24" s="249"/>
      <c r="SRI24" s="249"/>
      <c r="SRJ24" s="249"/>
      <c r="SRK24" s="249"/>
      <c r="SRL24" s="249"/>
      <c r="SRM24" s="249"/>
      <c r="SRN24" s="249"/>
      <c r="SRO24" s="249"/>
      <c r="SRP24" s="249"/>
      <c r="SRQ24" s="249"/>
      <c r="SRR24" s="249"/>
      <c r="SRS24" s="249"/>
      <c r="SRT24" s="249"/>
      <c r="SRU24" s="249"/>
      <c r="SRV24" s="249"/>
      <c r="SRW24" s="249"/>
      <c r="SRX24" s="249"/>
      <c r="SRY24" s="249"/>
      <c r="SRZ24" s="249"/>
      <c r="SSA24" s="249"/>
      <c r="SSB24" s="249"/>
      <c r="SSC24" s="249"/>
      <c r="SSD24" s="249"/>
      <c r="SSE24" s="249"/>
      <c r="SSF24" s="249"/>
      <c r="SSG24" s="249"/>
      <c r="SSH24" s="249"/>
      <c r="SSI24" s="249"/>
      <c r="SSJ24" s="249"/>
      <c r="SSK24" s="249"/>
      <c r="SSL24" s="249"/>
      <c r="SSM24" s="249"/>
      <c r="SSN24" s="249"/>
      <c r="SSO24" s="249"/>
      <c r="SSP24" s="249"/>
      <c r="SSQ24" s="249"/>
      <c r="SSR24" s="249"/>
      <c r="SSS24" s="249"/>
      <c r="SST24" s="249"/>
      <c r="SSU24" s="249"/>
      <c r="SSV24" s="249"/>
      <c r="SSW24" s="249"/>
      <c r="SSX24" s="249"/>
      <c r="SSY24" s="249"/>
      <c r="SSZ24" s="249"/>
      <c r="STA24" s="249"/>
      <c r="STB24" s="249"/>
      <c r="STC24" s="249"/>
      <c r="STD24" s="249"/>
      <c r="STE24" s="249"/>
      <c r="STF24" s="249"/>
      <c r="STG24" s="249"/>
      <c r="STH24" s="249"/>
      <c r="STI24" s="249"/>
      <c r="STJ24" s="249"/>
      <c r="STK24" s="249"/>
      <c r="STL24" s="249"/>
      <c r="STM24" s="249"/>
      <c r="STN24" s="249"/>
      <c r="STO24" s="249"/>
      <c r="STP24" s="249"/>
      <c r="STQ24" s="249"/>
      <c r="STR24" s="249"/>
      <c r="STS24" s="249"/>
      <c r="STT24" s="249"/>
      <c r="STU24" s="249"/>
      <c r="STV24" s="249"/>
      <c r="STW24" s="249"/>
      <c r="STX24" s="249"/>
      <c r="STY24" s="249"/>
      <c r="STZ24" s="249"/>
      <c r="SUA24" s="249"/>
      <c r="SUB24" s="249"/>
      <c r="SUC24" s="249"/>
      <c r="SUD24" s="249"/>
      <c r="SUE24" s="249"/>
      <c r="SUF24" s="249"/>
      <c r="SUG24" s="249"/>
      <c r="SUH24" s="249"/>
      <c r="SUI24" s="249"/>
      <c r="SUJ24" s="249"/>
      <c r="SUK24" s="249"/>
      <c r="SUL24" s="249"/>
      <c r="SUM24" s="249"/>
      <c r="SUN24" s="249"/>
      <c r="SUO24" s="249"/>
      <c r="SUP24" s="249"/>
      <c r="SUQ24" s="249"/>
      <c r="SUR24" s="249"/>
      <c r="SUS24" s="249"/>
      <c r="SUT24" s="249"/>
      <c r="SUU24" s="249"/>
      <c r="SUV24" s="249"/>
      <c r="SUW24" s="249"/>
      <c r="SUX24" s="249"/>
      <c r="SUY24" s="249"/>
      <c r="SUZ24" s="249"/>
      <c r="SVA24" s="249"/>
      <c r="SVB24" s="249"/>
      <c r="SVC24" s="249"/>
      <c r="SVD24" s="249"/>
      <c r="SVE24" s="249"/>
      <c r="SVF24" s="249"/>
      <c r="SVG24" s="249"/>
      <c r="SVH24" s="249"/>
      <c r="SVI24" s="249"/>
      <c r="SVJ24" s="249"/>
      <c r="SVK24" s="249"/>
      <c r="SVL24" s="249"/>
      <c r="SVM24" s="249"/>
      <c r="SVN24" s="249"/>
      <c r="SVO24" s="249"/>
      <c r="SVP24" s="249"/>
      <c r="SVQ24" s="249"/>
      <c r="SVR24" s="249"/>
      <c r="SVS24" s="249"/>
      <c r="SVT24" s="249"/>
      <c r="SVU24" s="249"/>
      <c r="SVV24" s="249"/>
      <c r="SVW24" s="249"/>
      <c r="SVX24" s="249"/>
      <c r="SVY24" s="249"/>
      <c r="SVZ24" s="249"/>
      <c r="SWA24" s="249"/>
      <c r="SWB24" s="249"/>
      <c r="SWC24" s="249"/>
      <c r="SWD24" s="249"/>
      <c r="SWE24" s="249"/>
      <c r="SWF24" s="249"/>
      <c r="SWG24" s="249"/>
      <c r="SWH24" s="249"/>
      <c r="SWI24" s="249"/>
      <c r="SWJ24" s="249"/>
      <c r="SWK24" s="249"/>
      <c r="SWL24" s="249"/>
      <c r="SWM24" s="249"/>
      <c r="SWN24" s="249"/>
      <c r="SWO24" s="249"/>
      <c r="SWP24" s="249"/>
      <c r="SWQ24" s="249"/>
      <c r="SWR24" s="249"/>
      <c r="SWS24" s="249"/>
      <c r="SWT24" s="249"/>
      <c r="SWU24" s="249"/>
      <c r="SWV24" s="249"/>
      <c r="SWW24" s="249"/>
      <c r="SWX24" s="249"/>
      <c r="SWY24" s="249"/>
      <c r="SWZ24" s="249"/>
      <c r="SXA24" s="249"/>
      <c r="SXB24" s="249"/>
      <c r="SXC24" s="249"/>
      <c r="SXD24" s="249"/>
      <c r="SXE24" s="249"/>
      <c r="SXF24" s="249"/>
      <c r="SXG24" s="249"/>
      <c r="SXH24" s="249"/>
      <c r="SXI24" s="249"/>
      <c r="SXJ24" s="249"/>
      <c r="SXK24" s="249"/>
      <c r="SXL24" s="249"/>
      <c r="SXM24" s="249"/>
      <c r="SXN24" s="249"/>
      <c r="SXO24" s="249"/>
      <c r="SXP24" s="249"/>
      <c r="SXQ24" s="249"/>
      <c r="SXR24" s="249"/>
      <c r="SXS24" s="249"/>
      <c r="SXT24" s="249"/>
      <c r="SXU24" s="249"/>
      <c r="SXV24" s="249"/>
      <c r="SXW24" s="249"/>
      <c r="SXX24" s="249"/>
      <c r="SXY24" s="249"/>
      <c r="SXZ24" s="249"/>
      <c r="SYA24" s="249"/>
      <c r="SYB24" s="249"/>
      <c r="SYC24" s="249"/>
      <c r="SYD24" s="249"/>
      <c r="SYE24" s="249"/>
      <c r="SYF24" s="249"/>
      <c r="SYG24" s="249"/>
      <c r="SYH24" s="249"/>
      <c r="SYI24" s="249"/>
      <c r="SYJ24" s="249"/>
      <c r="SYK24" s="249"/>
      <c r="SYL24" s="249"/>
      <c r="SYM24" s="249"/>
      <c r="SYN24" s="249"/>
      <c r="SYO24" s="249"/>
      <c r="SYP24" s="249"/>
      <c r="SYQ24" s="249"/>
      <c r="SYR24" s="249"/>
      <c r="SYS24" s="249"/>
      <c r="SYT24" s="249"/>
      <c r="SYU24" s="249"/>
      <c r="SYV24" s="249"/>
      <c r="SYW24" s="249"/>
      <c r="SYX24" s="249"/>
      <c r="SYY24" s="249"/>
      <c r="SYZ24" s="249"/>
      <c r="SZA24" s="249"/>
      <c r="SZB24" s="249"/>
      <c r="SZC24" s="249"/>
      <c r="SZD24" s="249"/>
      <c r="SZE24" s="249"/>
      <c r="SZF24" s="249"/>
      <c r="SZG24" s="249"/>
      <c r="SZH24" s="249"/>
      <c r="SZI24" s="249"/>
      <c r="SZJ24" s="249"/>
      <c r="SZK24" s="249"/>
      <c r="SZL24" s="249"/>
      <c r="SZM24" s="249"/>
      <c r="SZN24" s="249"/>
      <c r="SZO24" s="249"/>
      <c r="SZP24" s="249"/>
      <c r="SZQ24" s="249"/>
      <c r="SZR24" s="249"/>
      <c r="SZS24" s="249"/>
      <c r="SZT24" s="249"/>
      <c r="SZU24" s="249"/>
      <c r="SZV24" s="249"/>
      <c r="SZW24" s="249"/>
      <c r="SZX24" s="249"/>
      <c r="SZY24" s="249"/>
      <c r="SZZ24" s="249"/>
      <c r="TAA24" s="249"/>
      <c r="TAB24" s="249"/>
      <c r="TAC24" s="249"/>
      <c r="TAD24" s="249"/>
      <c r="TAE24" s="249"/>
      <c r="TAF24" s="249"/>
      <c r="TAG24" s="249"/>
      <c r="TAH24" s="249"/>
      <c r="TAI24" s="249"/>
      <c r="TAJ24" s="249"/>
      <c r="TAK24" s="249"/>
      <c r="TAL24" s="249"/>
      <c r="TAM24" s="249"/>
      <c r="TAN24" s="249"/>
      <c r="TAO24" s="249"/>
      <c r="TAP24" s="249"/>
      <c r="TAQ24" s="249"/>
      <c r="TAR24" s="249"/>
      <c r="TAS24" s="249"/>
      <c r="TAT24" s="249"/>
      <c r="TAU24" s="249"/>
      <c r="TAV24" s="249"/>
      <c r="TAW24" s="249"/>
      <c r="TAX24" s="249"/>
      <c r="TAY24" s="249"/>
      <c r="TAZ24" s="249"/>
      <c r="TBA24" s="249"/>
      <c r="TBB24" s="249"/>
      <c r="TBC24" s="249"/>
      <c r="TBD24" s="249"/>
      <c r="TBE24" s="249"/>
      <c r="TBF24" s="249"/>
      <c r="TBG24" s="249"/>
      <c r="TBH24" s="249"/>
      <c r="TBI24" s="249"/>
      <c r="TBJ24" s="249"/>
      <c r="TBK24" s="249"/>
      <c r="TBL24" s="249"/>
      <c r="TBM24" s="249"/>
      <c r="TBN24" s="249"/>
      <c r="TBO24" s="249"/>
      <c r="TBP24" s="249"/>
      <c r="TBQ24" s="249"/>
      <c r="TBR24" s="249"/>
      <c r="TBS24" s="249"/>
      <c r="TBT24" s="249"/>
      <c r="TBU24" s="249"/>
      <c r="TBV24" s="249"/>
      <c r="TBW24" s="249"/>
      <c r="TBX24" s="249"/>
      <c r="TBY24" s="249"/>
      <c r="TBZ24" s="249"/>
      <c r="TCA24" s="249"/>
      <c r="TCB24" s="249"/>
      <c r="TCC24" s="249"/>
      <c r="TCD24" s="249"/>
      <c r="TCE24" s="249"/>
      <c r="TCF24" s="249"/>
      <c r="TCG24" s="249"/>
      <c r="TCH24" s="249"/>
      <c r="TCI24" s="249"/>
      <c r="TCJ24" s="249"/>
      <c r="TCK24" s="249"/>
      <c r="TCL24" s="249"/>
      <c r="TCM24" s="249"/>
      <c r="TCN24" s="249"/>
      <c r="TCO24" s="249"/>
      <c r="TCP24" s="249"/>
      <c r="TCQ24" s="249"/>
      <c r="TCR24" s="249"/>
      <c r="TCS24" s="249"/>
      <c r="TCT24" s="249"/>
      <c r="TCU24" s="249"/>
      <c r="TCV24" s="249"/>
      <c r="TCW24" s="249"/>
      <c r="TCX24" s="249"/>
      <c r="TCY24" s="249"/>
      <c r="TCZ24" s="249"/>
      <c r="TDA24" s="249"/>
      <c r="TDB24" s="249"/>
      <c r="TDC24" s="249"/>
      <c r="TDD24" s="249"/>
      <c r="TDE24" s="249"/>
      <c r="TDF24" s="249"/>
      <c r="TDG24" s="249"/>
      <c r="TDH24" s="249"/>
      <c r="TDI24" s="249"/>
      <c r="TDJ24" s="249"/>
      <c r="TDK24" s="249"/>
      <c r="TDL24" s="249"/>
      <c r="TDM24" s="249"/>
      <c r="TDN24" s="249"/>
      <c r="TDO24" s="249"/>
      <c r="TDP24" s="249"/>
      <c r="TDQ24" s="249"/>
      <c r="TDR24" s="249"/>
      <c r="TDS24" s="249"/>
      <c r="TDT24" s="249"/>
      <c r="TDU24" s="249"/>
      <c r="TDV24" s="249"/>
      <c r="TDW24" s="249"/>
      <c r="TDX24" s="249"/>
      <c r="TDY24" s="249"/>
      <c r="TDZ24" s="249"/>
      <c r="TEA24" s="249"/>
      <c r="TEB24" s="249"/>
      <c r="TEC24" s="249"/>
      <c r="TED24" s="249"/>
      <c r="TEE24" s="249"/>
      <c r="TEF24" s="249"/>
      <c r="TEG24" s="249"/>
      <c r="TEH24" s="249"/>
      <c r="TEI24" s="249"/>
      <c r="TEJ24" s="249"/>
      <c r="TEK24" s="249"/>
      <c r="TEL24" s="249"/>
      <c r="TEM24" s="249"/>
      <c r="TEN24" s="249"/>
      <c r="TEO24" s="249"/>
      <c r="TEP24" s="249"/>
      <c r="TEQ24" s="249"/>
      <c r="TER24" s="249"/>
      <c r="TES24" s="249"/>
      <c r="TET24" s="249"/>
      <c r="TEU24" s="249"/>
      <c r="TEV24" s="249"/>
      <c r="TEW24" s="249"/>
      <c r="TEX24" s="249"/>
      <c r="TEY24" s="249"/>
      <c r="TEZ24" s="249"/>
      <c r="TFA24" s="249"/>
      <c r="TFB24" s="249"/>
      <c r="TFC24" s="249"/>
      <c r="TFD24" s="249"/>
      <c r="TFE24" s="249"/>
      <c r="TFF24" s="249"/>
      <c r="TFG24" s="249"/>
      <c r="TFH24" s="249"/>
      <c r="TFI24" s="249"/>
      <c r="TFJ24" s="249"/>
      <c r="TFK24" s="249"/>
      <c r="TFL24" s="249"/>
      <c r="TFM24" s="249"/>
      <c r="TFN24" s="249"/>
      <c r="TFO24" s="249"/>
      <c r="TFP24" s="249"/>
      <c r="TFQ24" s="249"/>
      <c r="TFR24" s="249"/>
      <c r="TFS24" s="249"/>
      <c r="TFT24" s="249"/>
      <c r="TFU24" s="249"/>
      <c r="TFV24" s="249"/>
      <c r="TFW24" s="249"/>
      <c r="TFX24" s="249"/>
      <c r="TFY24" s="249"/>
      <c r="TFZ24" s="249"/>
      <c r="TGA24" s="249"/>
      <c r="TGB24" s="249"/>
      <c r="TGC24" s="249"/>
      <c r="TGD24" s="249"/>
      <c r="TGE24" s="249"/>
      <c r="TGF24" s="249"/>
      <c r="TGG24" s="249"/>
      <c r="TGH24" s="249"/>
      <c r="TGI24" s="249"/>
      <c r="TGJ24" s="249"/>
      <c r="TGK24" s="249"/>
      <c r="TGL24" s="249"/>
      <c r="TGM24" s="249"/>
      <c r="TGN24" s="249"/>
      <c r="TGO24" s="249"/>
      <c r="TGP24" s="249"/>
      <c r="TGQ24" s="249"/>
      <c r="TGR24" s="249"/>
      <c r="TGS24" s="249"/>
      <c r="TGT24" s="249"/>
      <c r="TGU24" s="249"/>
      <c r="TGV24" s="249"/>
      <c r="TGW24" s="249"/>
      <c r="TGX24" s="249"/>
      <c r="TGY24" s="249"/>
      <c r="TGZ24" s="249"/>
      <c r="THA24" s="249"/>
      <c r="THB24" s="249"/>
      <c r="THC24" s="249"/>
      <c r="THD24" s="249"/>
      <c r="THE24" s="249"/>
      <c r="THF24" s="249"/>
      <c r="THG24" s="249"/>
      <c r="THH24" s="249"/>
      <c r="THI24" s="249"/>
      <c r="THJ24" s="249"/>
      <c r="THK24" s="249"/>
      <c r="THL24" s="249"/>
      <c r="THM24" s="249"/>
      <c r="THN24" s="249"/>
      <c r="THO24" s="249"/>
      <c r="THP24" s="249"/>
      <c r="THQ24" s="249"/>
      <c r="THR24" s="249"/>
      <c r="THS24" s="249"/>
      <c r="THT24" s="249"/>
      <c r="THU24" s="249"/>
      <c r="THV24" s="249"/>
      <c r="THW24" s="249"/>
      <c r="THX24" s="249"/>
      <c r="THY24" s="249"/>
      <c r="THZ24" s="249"/>
      <c r="TIA24" s="249"/>
      <c r="TIB24" s="249"/>
      <c r="TIC24" s="249"/>
      <c r="TID24" s="249"/>
      <c r="TIE24" s="249"/>
      <c r="TIF24" s="249"/>
      <c r="TIG24" s="249"/>
      <c r="TIH24" s="249"/>
      <c r="TII24" s="249"/>
      <c r="TIJ24" s="249"/>
      <c r="TIK24" s="249"/>
      <c r="TIL24" s="249"/>
      <c r="TIM24" s="249"/>
      <c r="TIN24" s="249"/>
      <c r="TIO24" s="249"/>
      <c r="TIP24" s="249"/>
      <c r="TIQ24" s="249"/>
      <c r="TIR24" s="249"/>
      <c r="TIS24" s="249"/>
      <c r="TIT24" s="249"/>
      <c r="TIU24" s="249"/>
      <c r="TIV24" s="249"/>
      <c r="TIW24" s="249"/>
      <c r="TIX24" s="249"/>
      <c r="TIY24" s="249"/>
      <c r="TIZ24" s="249"/>
      <c r="TJA24" s="249"/>
      <c r="TJB24" s="249"/>
      <c r="TJC24" s="249"/>
      <c r="TJD24" s="249"/>
      <c r="TJE24" s="249"/>
      <c r="TJF24" s="249"/>
      <c r="TJG24" s="249"/>
      <c r="TJH24" s="249"/>
      <c r="TJI24" s="249"/>
      <c r="TJJ24" s="249"/>
      <c r="TJK24" s="249"/>
      <c r="TJL24" s="249"/>
      <c r="TJM24" s="249"/>
      <c r="TJN24" s="249"/>
      <c r="TJO24" s="249"/>
      <c r="TJP24" s="249"/>
      <c r="TJQ24" s="249"/>
      <c r="TJR24" s="249"/>
      <c r="TJS24" s="249"/>
      <c r="TJT24" s="249"/>
      <c r="TJU24" s="249"/>
      <c r="TJV24" s="249"/>
      <c r="TJW24" s="249"/>
      <c r="TJX24" s="249"/>
      <c r="TJY24" s="249"/>
      <c r="TJZ24" s="249"/>
      <c r="TKA24" s="249"/>
      <c r="TKB24" s="249"/>
      <c r="TKC24" s="249"/>
      <c r="TKD24" s="249"/>
      <c r="TKE24" s="249"/>
      <c r="TKF24" s="249"/>
      <c r="TKG24" s="249"/>
      <c r="TKH24" s="249"/>
      <c r="TKI24" s="249"/>
      <c r="TKJ24" s="249"/>
      <c r="TKK24" s="249"/>
      <c r="TKL24" s="249"/>
      <c r="TKM24" s="249"/>
      <c r="TKN24" s="249"/>
      <c r="TKO24" s="249"/>
      <c r="TKP24" s="249"/>
      <c r="TKQ24" s="249"/>
      <c r="TKR24" s="249"/>
      <c r="TKS24" s="249"/>
      <c r="TKT24" s="249"/>
      <c r="TKU24" s="249"/>
      <c r="TKV24" s="249"/>
      <c r="TKW24" s="249"/>
      <c r="TKX24" s="249"/>
      <c r="TKY24" s="249"/>
      <c r="TKZ24" s="249"/>
      <c r="TLA24" s="249"/>
      <c r="TLB24" s="249"/>
      <c r="TLC24" s="249"/>
      <c r="TLD24" s="249"/>
      <c r="TLE24" s="249"/>
      <c r="TLF24" s="249"/>
      <c r="TLG24" s="249"/>
      <c r="TLH24" s="249"/>
      <c r="TLI24" s="249"/>
      <c r="TLJ24" s="249"/>
      <c r="TLK24" s="249"/>
      <c r="TLL24" s="249"/>
      <c r="TLM24" s="249"/>
      <c r="TLN24" s="249"/>
      <c r="TLO24" s="249"/>
      <c r="TLP24" s="249"/>
      <c r="TLQ24" s="249"/>
      <c r="TLR24" s="249"/>
      <c r="TLS24" s="249"/>
      <c r="TLT24" s="249"/>
      <c r="TLU24" s="249"/>
      <c r="TLV24" s="249"/>
      <c r="TLW24" s="249"/>
      <c r="TLX24" s="249"/>
      <c r="TLY24" s="249"/>
      <c r="TLZ24" s="249"/>
      <c r="TMA24" s="249"/>
      <c r="TMB24" s="249"/>
      <c r="TMC24" s="249"/>
      <c r="TMD24" s="249"/>
      <c r="TME24" s="249"/>
      <c r="TMF24" s="249"/>
      <c r="TMG24" s="249"/>
      <c r="TMH24" s="249"/>
      <c r="TMI24" s="249"/>
      <c r="TMJ24" s="249"/>
      <c r="TMK24" s="249"/>
      <c r="TML24" s="249"/>
      <c r="TMM24" s="249"/>
      <c r="TMN24" s="249"/>
      <c r="TMO24" s="249"/>
      <c r="TMP24" s="249"/>
      <c r="TMQ24" s="249"/>
      <c r="TMR24" s="249"/>
      <c r="TMS24" s="249"/>
      <c r="TMT24" s="249"/>
      <c r="TMU24" s="249"/>
      <c r="TMV24" s="249"/>
      <c r="TMW24" s="249"/>
      <c r="TMX24" s="249"/>
      <c r="TMY24" s="249"/>
      <c r="TMZ24" s="249"/>
      <c r="TNA24" s="249"/>
      <c r="TNB24" s="249"/>
      <c r="TNC24" s="249"/>
      <c r="TND24" s="249"/>
      <c r="TNE24" s="249"/>
      <c r="TNF24" s="249"/>
      <c r="TNG24" s="249"/>
      <c r="TNH24" s="249"/>
      <c r="TNI24" s="249"/>
      <c r="TNJ24" s="249"/>
      <c r="TNK24" s="249"/>
      <c r="TNL24" s="249"/>
      <c r="TNM24" s="249"/>
      <c r="TNN24" s="249"/>
      <c r="TNO24" s="249"/>
      <c r="TNP24" s="249"/>
      <c r="TNQ24" s="249"/>
      <c r="TNR24" s="249"/>
      <c r="TNS24" s="249"/>
      <c r="TNT24" s="249"/>
      <c r="TNU24" s="249"/>
      <c r="TNV24" s="249"/>
      <c r="TNW24" s="249"/>
      <c r="TNX24" s="249"/>
      <c r="TNY24" s="249"/>
      <c r="TNZ24" s="249"/>
      <c r="TOA24" s="249"/>
      <c r="TOB24" s="249"/>
      <c r="TOC24" s="249"/>
      <c r="TOD24" s="249"/>
      <c r="TOE24" s="249"/>
      <c r="TOF24" s="249"/>
      <c r="TOG24" s="249"/>
      <c r="TOH24" s="249"/>
      <c r="TOI24" s="249"/>
      <c r="TOJ24" s="249"/>
      <c r="TOK24" s="249"/>
      <c r="TOL24" s="249"/>
      <c r="TOM24" s="249"/>
      <c r="TON24" s="249"/>
      <c r="TOO24" s="249"/>
      <c r="TOP24" s="249"/>
      <c r="TOQ24" s="249"/>
      <c r="TOR24" s="249"/>
      <c r="TOS24" s="249"/>
      <c r="TOT24" s="249"/>
      <c r="TOU24" s="249"/>
      <c r="TOV24" s="249"/>
      <c r="TOW24" s="249"/>
      <c r="TOX24" s="249"/>
      <c r="TOY24" s="249"/>
      <c r="TOZ24" s="249"/>
      <c r="TPA24" s="249"/>
      <c r="TPB24" s="249"/>
      <c r="TPC24" s="249"/>
      <c r="TPD24" s="249"/>
      <c r="TPE24" s="249"/>
      <c r="TPF24" s="249"/>
      <c r="TPG24" s="249"/>
      <c r="TPH24" s="249"/>
      <c r="TPI24" s="249"/>
      <c r="TPJ24" s="249"/>
      <c r="TPK24" s="249"/>
      <c r="TPL24" s="249"/>
      <c r="TPM24" s="249"/>
      <c r="TPN24" s="249"/>
      <c r="TPO24" s="249"/>
      <c r="TPP24" s="249"/>
      <c r="TPQ24" s="249"/>
      <c r="TPR24" s="249"/>
      <c r="TPS24" s="249"/>
      <c r="TPT24" s="249"/>
      <c r="TPU24" s="249"/>
      <c r="TPV24" s="249"/>
      <c r="TPW24" s="249"/>
      <c r="TPX24" s="249"/>
      <c r="TPY24" s="249"/>
      <c r="TPZ24" s="249"/>
      <c r="TQA24" s="249"/>
      <c r="TQB24" s="249"/>
      <c r="TQC24" s="249"/>
      <c r="TQD24" s="249"/>
      <c r="TQE24" s="249"/>
      <c r="TQF24" s="249"/>
      <c r="TQG24" s="249"/>
      <c r="TQH24" s="249"/>
      <c r="TQI24" s="249"/>
      <c r="TQJ24" s="249"/>
      <c r="TQK24" s="249"/>
      <c r="TQL24" s="249"/>
      <c r="TQM24" s="249"/>
      <c r="TQN24" s="249"/>
      <c r="TQO24" s="249"/>
      <c r="TQP24" s="249"/>
      <c r="TQQ24" s="249"/>
      <c r="TQR24" s="249"/>
      <c r="TQS24" s="249"/>
      <c r="TQT24" s="249"/>
      <c r="TQU24" s="249"/>
      <c r="TQV24" s="249"/>
      <c r="TQW24" s="249"/>
      <c r="TQX24" s="249"/>
      <c r="TQY24" s="249"/>
      <c r="TQZ24" s="249"/>
      <c r="TRA24" s="249"/>
      <c r="TRB24" s="249"/>
      <c r="TRC24" s="249"/>
      <c r="TRD24" s="249"/>
      <c r="TRE24" s="249"/>
      <c r="TRF24" s="249"/>
      <c r="TRG24" s="249"/>
      <c r="TRH24" s="249"/>
      <c r="TRI24" s="249"/>
      <c r="TRJ24" s="249"/>
      <c r="TRK24" s="249"/>
      <c r="TRL24" s="249"/>
      <c r="TRM24" s="249"/>
      <c r="TRN24" s="249"/>
      <c r="TRO24" s="249"/>
      <c r="TRP24" s="249"/>
      <c r="TRQ24" s="249"/>
      <c r="TRR24" s="249"/>
      <c r="TRS24" s="249"/>
      <c r="TRT24" s="249"/>
      <c r="TRU24" s="249"/>
      <c r="TRV24" s="249"/>
      <c r="TRW24" s="249"/>
      <c r="TRX24" s="249"/>
      <c r="TRY24" s="249"/>
      <c r="TRZ24" s="249"/>
      <c r="TSA24" s="249"/>
      <c r="TSB24" s="249"/>
      <c r="TSC24" s="249"/>
      <c r="TSD24" s="249"/>
      <c r="TSE24" s="249"/>
      <c r="TSF24" s="249"/>
      <c r="TSG24" s="249"/>
      <c r="TSH24" s="249"/>
      <c r="TSI24" s="249"/>
      <c r="TSJ24" s="249"/>
      <c r="TSK24" s="249"/>
      <c r="TSL24" s="249"/>
      <c r="TSM24" s="249"/>
      <c r="TSN24" s="249"/>
      <c r="TSO24" s="249"/>
      <c r="TSP24" s="249"/>
      <c r="TSQ24" s="249"/>
      <c r="TSR24" s="249"/>
      <c r="TSS24" s="249"/>
      <c r="TST24" s="249"/>
      <c r="TSU24" s="249"/>
      <c r="TSV24" s="249"/>
      <c r="TSW24" s="249"/>
      <c r="TSX24" s="249"/>
      <c r="TSY24" s="249"/>
      <c r="TSZ24" s="249"/>
      <c r="TTA24" s="249"/>
      <c r="TTB24" s="249"/>
      <c r="TTC24" s="249"/>
      <c r="TTD24" s="249"/>
      <c r="TTE24" s="249"/>
      <c r="TTF24" s="249"/>
      <c r="TTG24" s="249"/>
      <c r="TTH24" s="249"/>
      <c r="TTI24" s="249"/>
      <c r="TTJ24" s="249"/>
      <c r="TTK24" s="249"/>
      <c r="TTL24" s="249"/>
      <c r="TTM24" s="249"/>
      <c r="TTN24" s="249"/>
      <c r="TTO24" s="249"/>
      <c r="TTP24" s="249"/>
      <c r="TTQ24" s="249"/>
      <c r="TTR24" s="249"/>
      <c r="TTS24" s="249"/>
      <c r="TTT24" s="249"/>
      <c r="TTU24" s="249"/>
      <c r="TTV24" s="249"/>
      <c r="TTW24" s="249"/>
      <c r="TTX24" s="249"/>
      <c r="TTY24" s="249"/>
      <c r="TTZ24" s="249"/>
      <c r="TUA24" s="249"/>
      <c r="TUB24" s="249"/>
      <c r="TUC24" s="249"/>
      <c r="TUD24" s="249"/>
      <c r="TUE24" s="249"/>
      <c r="TUF24" s="249"/>
      <c r="TUG24" s="249"/>
      <c r="TUH24" s="249"/>
      <c r="TUI24" s="249"/>
      <c r="TUJ24" s="249"/>
      <c r="TUK24" s="249"/>
      <c r="TUL24" s="249"/>
      <c r="TUM24" s="249"/>
      <c r="TUN24" s="249"/>
      <c r="TUO24" s="249"/>
      <c r="TUP24" s="249"/>
      <c r="TUQ24" s="249"/>
      <c r="TUR24" s="249"/>
      <c r="TUS24" s="249"/>
      <c r="TUT24" s="249"/>
      <c r="TUU24" s="249"/>
      <c r="TUV24" s="249"/>
      <c r="TUW24" s="249"/>
      <c r="TUX24" s="249"/>
      <c r="TUY24" s="249"/>
      <c r="TUZ24" s="249"/>
      <c r="TVA24" s="249"/>
      <c r="TVB24" s="249"/>
      <c r="TVC24" s="249"/>
      <c r="TVD24" s="249"/>
      <c r="TVE24" s="249"/>
      <c r="TVF24" s="249"/>
      <c r="TVG24" s="249"/>
      <c r="TVH24" s="249"/>
      <c r="TVI24" s="249"/>
      <c r="TVJ24" s="249"/>
      <c r="TVK24" s="249"/>
      <c r="TVL24" s="249"/>
      <c r="TVM24" s="249"/>
      <c r="TVN24" s="249"/>
      <c r="TVO24" s="249"/>
      <c r="TVP24" s="249"/>
      <c r="TVQ24" s="249"/>
      <c r="TVR24" s="249"/>
      <c r="TVS24" s="249"/>
      <c r="TVT24" s="249"/>
      <c r="TVU24" s="249"/>
      <c r="TVV24" s="249"/>
      <c r="TVW24" s="249"/>
      <c r="TVX24" s="249"/>
      <c r="TVY24" s="249"/>
      <c r="TVZ24" s="249"/>
      <c r="TWA24" s="249"/>
      <c r="TWB24" s="249"/>
      <c r="TWC24" s="249"/>
      <c r="TWD24" s="249"/>
      <c r="TWE24" s="249"/>
      <c r="TWF24" s="249"/>
      <c r="TWG24" s="249"/>
      <c r="TWH24" s="249"/>
      <c r="TWI24" s="249"/>
      <c r="TWJ24" s="249"/>
      <c r="TWK24" s="249"/>
      <c r="TWL24" s="249"/>
      <c r="TWM24" s="249"/>
      <c r="TWN24" s="249"/>
      <c r="TWO24" s="249"/>
      <c r="TWP24" s="249"/>
      <c r="TWQ24" s="249"/>
      <c r="TWR24" s="249"/>
      <c r="TWS24" s="249"/>
      <c r="TWT24" s="249"/>
      <c r="TWU24" s="249"/>
      <c r="TWV24" s="249"/>
      <c r="TWW24" s="249"/>
      <c r="TWX24" s="249"/>
      <c r="TWY24" s="249"/>
      <c r="TWZ24" s="249"/>
      <c r="TXA24" s="249"/>
      <c r="TXB24" s="249"/>
      <c r="TXC24" s="249"/>
      <c r="TXD24" s="249"/>
      <c r="TXE24" s="249"/>
      <c r="TXF24" s="249"/>
      <c r="TXG24" s="249"/>
      <c r="TXH24" s="249"/>
      <c r="TXI24" s="249"/>
      <c r="TXJ24" s="249"/>
      <c r="TXK24" s="249"/>
      <c r="TXL24" s="249"/>
      <c r="TXM24" s="249"/>
      <c r="TXN24" s="249"/>
      <c r="TXO24" s="249"/>
      <c r="TXP24" s="249"/>
      <c r="TXQ24" s="249"/>
      <c r="TXR24" s="249"/>
      <c r="TXS24" s="249"/>
      <c r="TXT24" s="249"/>
      <c r="TXU24" s="249"/>
      <c r="TXV24" s="249"/>
      <c r="TXW24" s="249"/>
      <c r="TXX24" s="249"/>
      <c r="TXY24" s="249"/>
      <c r="TXZ24" s="249"/>
      <c r="TYA24" s="249"/>
      <c r="TYB24" s="249"/>
      <c r="TYC24" s="249"/>
      <c r="TYD24" s="249"/>
      <c r="TYE24" s="249"/>
      <c r="TYF24" s="249"/>
      <c r="TYG24" s="249"/>
      <c r="TYH24" s="249"/>
      <c r="TYI24" s="249"/>
      <c r="TYJ24" s="249"/>
      <c r="TYK24" s="249"/>
      <c r="TYL24" s="249"/>
      <c r="TYM24" s="249"/>
      <c r="TYN24" s="249"/>
      <c r="TYO24" s="249"/>
      <c r="TYP24" s="249"/>
      <c r="TYQ24" s="249"/>
      <c r="TYR24" s="249"/>
      <c r="TYS24" s="249"/>
      <c r="TYT24" s="249"/>
      <c r="TYU24" s="249"/>
      <c r="TYV24" s="249"/>
      <c r="TYW24" s="249"/>
      <c r="TYX24" s="249"/>
      <c r="TYY24" s="249"/>
      <c r="TYZ24" s="249"/>
      <c r="TZA24" s="249"/>
      <c r="TZB24" s="249"/>
      <c r="TZC24" s="249"/>
      <c r="TZD24" s="249"/>
      <c r="TZE24" s="249"/>
      <c r="TZF24" s="249"/>
      <c r="TZG24" s="249"/>
      <c r="TZH24" s="249"/>
      <c r="TZI24" s="249"/>
      <c r="TZJ24" s="249"/>
      <c r="TZK24" s="249"/>
      <c r="TZL24" s="249"/>
      <c r="TZM24" s="249"/>
      <c r="TZN24" s="249"/>
      <c r="TZO24" s="249"/>
      <c r="TZP24" s="249"/>
      <c r="TZQ24" s="249"/>
      <c r="TZR24" s="249"/>
      <c r="TZS24" s="249"/>
      <c r="TZT24" s="249"/>
      <c r="TZU24" s="249"/>
      <c r="TZV24" s="249"/>
      <c r="TZW24" s="249"/>
      <c r="TZX24" s="249"/>
      <c r="TZY24" s="249"/>
      <c r="TZZ24" s="249"/>
      <c r="UAA24" s="249"/>
      <c r="UAB24" s="249"/>
      <c r="UAC24" s="249"/>
      <c r="UAD24" s="249"/>
      <c r="UAE24" s="249"/>
      <c r="UAF24" s="249"/>
      <c r="UAG24" s="249"/>
      <c r="UAH24" s="249"/>
      <c r="UAI24" s="249"/>
      <c r="UAJ24" s="249"/>
      <c r="UAK24" s="249"/>
      <c r="UAL24" s="249"/>
      <c r="UAM24" s="249"/>
      <c r="UAN24" s="249"/>
      <c r="UAO24" s="249"/>
      <c r="UAP24" s="249"/>
      <c r="UAQ24" s="249"/>
      <c r="UAR24" s="249"/>
      <c r="UAS24" s="249"/>
      <c r="UAT24" s="249"/>
      <c r="UAU24" s="249"/>
      <c r="UAV24" s="249"/>
      <c r="UAW24" s="249"/>
      <c r="UAX24" s="249"/>
      <c r="UAY24" s="249"/>
      <c r="UAZ24" s="249"/>
      <c r="UBA24" s="249"/>
      <c r="UBB24" s="249"/>
      <c r="UBC24" s="249"/>
      <c r="UBD24" s="249"/>
      <c r="UBE24" s="249"/>
      <c r="UBF24" s="249"/>
      <c r="UBG24" s="249"/>
      <c r="UBH24" s="249"/>
      <c r="UBI24" s="249"/>
      <c r="UBJ24" s="249"/>
      <c r="UBK24" s="249"/>
      <c r="UBL24" s="249"/>
      <c r="UBM24" s="249"/>
      <c r="UBN24" s="249"/>
      <c r="UBO24" s="249"/>
      <c r="UBP24" s="249"/>
      <c r="UBQ24" s="249"/>
      <c r="UBR24" s="249"/>
      <c r="UBS24" s="249"/>
      <c r="UBT24" s="249"/>
      <c r="UBU24" s="249"/>
      <c r="UBV24" s="249"/>
      <c r="UBW24" s="249"/>
      <c r="UBX24" s="249"/>
      <c r="UBY24" s="249"/>
      <c r="UBZ24" s="249"/>
      <c r="UCA24" s="249"/>
      <c r="UCB24" s="249"/>
      <c r="UCC24" s="249"/>
      <c r="UCD24" s="249"/>
      <c r="UCE24" s="249"/>
      <c r="UCF24" s="249"/>
      <c r="UCG24" s="249"/>
      <c r="UCH24" s="249"/>
      <c r="UCI24" s="249"/>
      <c r="UCJ24" s="249"/>
      <c r="UCK24" s="249"/>
      <c r="UCL24" s="249"/>
      <c r="UCM24" s="249"/>
      <c r="UCN24" s="249"/>
      <c r="UCO24" s="249"/>
      <c r="UCP24" s="249"/>
      <c r="UCQ24" s="249"/>
      <c r="UCR24" s="249"/>
      <c r="UCS24" s="249"/>
      <c r="UCT24" s="249"/>
      <c r="UCU24" s="249"/>
      <c r="UCV24" s="249"/>
      <c r="UCW24" s="249"/>
      <c r="UCX24" s="249"/>
      <c r="UCY24" s="249"/>
      <c r="UCZ24" s="249"/>
      <c r="UDA24" s="249"/>
      <c r="UDB24" s="249"/>
      <c r="UDC24" s="249"/>
      <c r="UDD24" s="249"/>
      <c r="UDE24" s="249"/>
      <c r="UDF24" s="249"/>
      <c r="UDG24" s="249"/>
      <c r="UDH24" s="249"/>
      <c r="UDI24" s="249"/>
      <c r="UDJ24" s="249"/>
      <c r="UDK24" s="249"/>
      <c r="UDL24" s="249"/>
      <c r="UDM24" s="249"/>
      <c r="UDN24" s="249"/>
      <c r="UDO24" s="249"/>
      <c r="UDP24" s="249"/>
      <c r="UDQ24" s="249"/>
      <c r="UDR24" s="249"/>
      <c r="UDS24" s="249"/>
      <c r="UDT24" s="249"/>
      <c r="UDU24" s="249"/>
      <c r="UDV24" s="249"/>
      <c r="UDW24" s="249"/>
      <c r="UDX24" s="249"/>
      <c r="UDY24" s="249"/>
      <c r="UDZ24" s="249"/>
      <c r="UEA24" s="249"/>
      <c r="UEB24" s="249"/>
      <c r="UEC24" s="249"/>
      <c r="UED24" s="249"/>
      <c r="UEE24" s="249"/>
      <c r="UEF24" s="249"/>
      <c r="UEG24" s="249"/>
      <c r="UEH24" s="249"/>
      <c r="UEI24" s="249"/>
      <c r="UEJ24" s="249"/>
      <c r="UEK24" s="249"/>
      <c r="UEL24" s="249"/>
      <c r="UEM24" s="249"/>
      <c r="UEN24" s="249"/>
      <c r="UEO24" s="249"/>
      <c r="UEP24" s="249"/>
      <c r="UEQ24" s="249"/>
      <c r="UER24" s="249"/>
      <c r="UES24" s="249"/>
      <c r="UET24" s="249"/>
      <c r="UEU24" s="249"/>
      <c r="UEV24" s="249"/>
      <c r="UEW24" s="249"/>
      <c r="UEX24" s="249"/>
      <c r="UEY24" s="249"/>
      <c r="UEZ24" s="249"/>
      <c r="UFA24" s="249"/>
      <c r="UFB24" s="249"/>
      <c r="UFC24" s="249"/>
      <c r="UFD24" s="249"/>
      <c r="UFE24" s="249"/>
      <c r="UFF24" s="249"/>
      <c r="UFG24" s="249"/>
      <c r="UFH24" s="249"/>
      <c r="UFI24" s="249"/>
      <c r="UFJ24" s="249"/>
      <c r="UFK24" s="249"/>
      <c r="UFL24" s="249"/>
      <c r="UFM24" s="249"/>
      <c r="UFN24" s="249"/>
      <c r="UFO24" s="249"/>
      <c r="UFP24" s="249"/>
      <c r="UFQ24" s="249"/>
      <c r="UFR24" s="249"/>
      <c r="UFS24" s="249"/>
      <c r="UFT24" s="249"/>
      <c r="UFU24" s="249"/>
      <c r="UFV24" s="249"/>
      <c r="UFW24" s="249"/>
      <c r="UFX24" s="249"/>
      <c r="UFY24" s="249"/>
      <c r="UFZ24" s="249"/>
      <c r="UGA24" s="249"/>
      <c r="UGB24" s="249"/>
      <c r="UGC24" s="249"/>
      <c r="UGD24" s="249"/>
      <c r="UGE24" s="249"/>
      <c r="UGF24" s="249"/>
      <c r="UGG24" s="249"/>
      <c r="UGH24" s="249"/>
      <c r="UGI24" s="249"/>
      <c r="UGJ24" s="249"/>
      <c r="UGK24" s="249"/>
      <c r="UGL24" s="249"/>
      <c r="UGM24" s="249"/>
      <c r="UGN24" s="249"/>
      <c r="UGO24" s="249"/>
      <c r="UGP24" s="249"/>
      <c r="UGQ24" s="249"/>
      <c r="UGR24" s="249"/>
      <c r="UGS24" s="249"/>
      <c r="UGT24" s="249"/>
      <c r="UGU24" s="249"/>
      <c r="UGV24" s="249"/>
      <c r="UGW24" s="249"/>
      <c r="UGX24" s="249"/>
      <c r="UGY24" s="249"/>
      <c r="UGZ24" s="249"/>
      <c r="UHA24" s="249"/>
      <c r="UHB24" s="249"/>
      <c r="UHC24" s="249"/>
      <c r="UHD24" s="249"/>
      <c r="UHE24" s="249"/>
      <c r="UHF24" s="249"/>
      <c r="UHG24" s="249"/>
      <c r="UHH24" s="249"/>
      <c r="UHI24" s="249"/>
      <c r="UHJ24" s="249"/>
      <c r="UHK24" s="249"/>
      <c r="UHL24" s="249"/>
      <c r="UHM24" s="249"/>
      <c r="UHN24" s="249"/>
      <c r="UHO24" s="249"/>
      <c r="UHP24" s="249"/>
      <c r="UHQ24" s="249"/>
      <c r="UHR24" s="249"/>
      <c r="UHS24" s="249"/>
      <c r="UHT24" s="249"/>
      <c r="UHU24" s="249"/>
      <c r="UHV24" s="249"/>
      <c r="UHW24" s="249"/>
      <c r="UHX24" s="249"/>
      <c r="UHY24" s="249"/>
      <c r="UHZ24" s="249"/>
      <c r="UIA24" s="249"/>
      <c r="UIB24" s="249"/>
      <c r="UIC24" s="249"/>
      <c r="UID24" s="249"/>
      <c r="UIE24" s="249"/>
      <c r="UIF24" s="249"/>
      <c r="UIG24" s="249"/>
      <c r="UIH24" s="249"/>
      <c r="UII24" s="249"/>
      <c r="UIJ24" s="249"/>
      <c r="UIK24" s="249"/>
      <c r="UIL24" s="249"/>
      <c r="UIM24" s="249"/>
      <c r="UIN24" s="249"/>
      <c r="UIO24" s="249"/>
      <c r="UIP24" s="249"/>
      <c r="UIQ24" s="249"/>
      <c r="UIR24" s="249"/>
      <c r="UIS24" s="249"/>
      <c r="UIT24" s="249"/>
      <c r="UIU24" s="249"/>
      <c r="UIV24" s="249"/>
      <c r="UIW24" s="249"/>
      <c r="UIX24" s="249"/>
      <c r="UIY24" s="249"/>
      <c r="UIZ24" s="249"/>
      <c r="UJA24" s="249"/>
      <c r="UJB24" s="249"/>
      <c r="UJC24" s="249"/>
      <c r="UJD24" s="249"/>
      <c r="UJE24" s="249"/>
      <c r="UJF24" s="249"/>
      <c r="UJG24" s="249"/>
      <c r="UJH24" s="249"/>
      <c r="UJI24" s="249"/>
      <c r="UJJ24" s="249"/>
      <c r="UJK24" s="249"/>
      <c r="UJL24" s="249"/>
      <c r="UJM24" s="249"/>
      <c r="UJN24" s="249"/>
      <c r="UJO24" s="249"/>
      <c r="UJP24" s="249"/>
      <c r="UJQ24" s="249"/>
      <c r="UJR24" s="249"/>
      <c r="UJS24" s="249"/>
      <c r="UJT24" s="249"/>
      <c r="UJU24" s="249"/>
      <c r="UJV24" s="249"/>
      <c r="UJW24" s="249"/>
      <c r="UJX24" s="249"/>
      <c r="UJY24" s="249"/>
      <c r="UJZ24" s="249"/>
      <c r="UKA24" s="249"/>
      <c r="UKB24" s="249"/>
      <c r="UKC24" s="249"/>
      <c r="UKD24" s="249"/>
      <c r="UKE24" s="249"/>
      <c r="UKF24" s="249"/>
      <c r="UKG24" s="249"/>
      <c r="UKH24" s="249"/>
      <c r="UKI24" s="249"/>
      <c r="UKJ24" s="249"/>
      <c r="UKK24" s="249"/>
      <c r="UKL24" s="249"/>
      <c r="UKM24" s="249"/>
      <c r="UKN24" s="249"/>
      <c r="UKO24" s="249"/>
      <c r="UKP24" s="249"/>
      <c r="UKQ24" s="249"/>
      <c r="UKR24" s="249"/>
      <c r="UKS24" s="249"/>
      <c r="UKT24" s="249"/>
      <c r="UKU24" s="249"/>
      <c r="UKV24" s="249"/>
      <c r="UKW24" s="249"/>
      <c r="UKX24" s="249"/>
      <c r="UKY24" s="249"/>
      <c r="UKZ24" s="249"/>
      <c r="ULA24" s="249"/>
      <c r="ULB24" s="249"/>
      <c r="ULC24" s="249"/>
      <c r="ULD24" s="249"/>
      <c r="ULE24" s="249"/>
      <c r="ULF24" s="249"/>
      <c r="ULG24" s="249"/>
      <c r="ULH24" s="249"/>
      <c r="ULI24" s="249"/>
      <c r="ULJ24" s="249"/>
      <c r="ULK24" s="249"/>
      <c r="ULL24" s="249"/>
      <c r="ULM24" s="249"/>
      <c r="ULN24" s="249"/>
      <c r="ULO24" s="249"/>
      <c r="ULP24" s="249"/>
      <c r="ULQ24" s="249"/>
      <c r="ULR24" s="249"/>
      <c r="ULS24" s="249"/>
      <c r="ULT24" s="249"/>
      <c r="ULU24" s="249"/>
      <c r="ULV24" s="249"/>
      <c r="ULW24" s="249"/>
      <c r="ULX24" s="249"/>
      <c r="ULY24" s="249"/>
      <c r="ULZ24" s="249"/>
      <c r="UMA24" s="249"/>
      <c r="UMB24" s="249"/>
      <c r="UMC24" s="249"/>
      <c r="UMD24" s="249"/>
      <c r="UME24" s="249"/>
      <c r="UMF24" s="249"/>
      <c r="UMG24" s="249"/>
      <c r="UMH24" s="249"/>
      <c r="UMI24" s="249"/>
      <c r="UMJ24" s="249"/>
      <c r="UMK24" s="249"/>
      <c r="UML24" s="249"/>
      <c r="UMM24" s="249"/>
      <c r="UMN24" s="249"/>
      <c r="UMO24" s="249"/>
      <c r="UMP24" s="249"/>
      <c r="UMQ24" s="249"/>
      <c r="UMR24" s="249"/>
      <c r="UMS24" s="249"/>
      <c r="UMT24" s="249"/>
      <c r="UMU24" s="249"/>
      <c r="UMV24" s="249"/>
      <c r="UMW24" s="249"/>
      <c r="UMX24" s="249"/>
      <c r="UMY24" s="249"/>
      <c r="UMZ24" s="249"/>
      <c r="UNA24" s="249"/>
      <c r="UNB24" s="249"/>
      <c r="UNC24" s="249"/>
      <c r="UND24" s="249"/>
      <c r="UNE24" s="249"/>
      <c r="UNF24" s="249"/>
      <c r="UNG24" s="249"/>
      <c r="UNH24" s="249"/>
      <c r="UNI24" s="249"/>
      <c r="UNJ24" s="249"/>
      <c r="UNK24" s="249"/>
      <c r="UNL24" s="249"/>
      <c r="UNM24" s="249"/>
      <c r="UNN24" s="249"/>
      <c r="UNO24" s="249"/>
      <c r="UNP24" s="249"/>
      <c r="UNQ24" s="249"/>
      <c r="UNR24" s="249"/>
      <c r="UNS24" s="249"/>
      <c r="UNT24" s="249"/>
      <c r="UNU24" s="249"/>
      <c r="UNV24" s="249"/>
      <c r="UNW24" s="249"/>
      <c r="UNX24" s="249"/>
      <c r="UNY24" s="249"/>
      <c r="UNZ24" s="249"/>
      <c r="UOA24" s="249"/>
      <c r="UOB24" s="249"/>
      <c r="UOC24" s="249"/>
      <c r="UOD24" s="249"/>
      <c r="UOE24" s="249"/>
      <c r="UOF24" s="249"/>
      <c r="UOG24" s="249"/>
      <c r="UOH24" s="249"/>
      <c r="UOI24" s="249"/>
      <c r="UOJ24" s="249"/>
      <c r="UOK24" s="249"/>
      <c r="UOL24" s="249"/>
      <c r="UOM24" s="249"/>
      <c r="UON24" s="249"/>
      <c r="UOO24" s="249"/>
      <c r="UOP24" s="249"/>
      <c r="UOQ24" s="249"/>
      <c r="UOR24" s="249"/>
      <c r="UOS24" s="249"/>
      <c r="UOT24" s="249"/>
      <c r="UOU24" s="249"/>
      <c r="UOV24" s="249"/>
      <c r="UOW24" s="249"/>
      <c r="UOX24" s="249"/>
      <c r="UOY24" s="249"/>
      <c r="UOZ24" s="249"/>
      <c r="UPA24" s="249"/>
      <c r="UPB24" s="249"/>
      <c r="UPC24" s="249"/>
      <c r="UPD24" s="249"/>
      <c r="UPE24" s="249"/>
      <c r="UPF24" s="249"/>
      <c r="UPG24" s="249"/>
      <c r="UPH24" s="249"/>
      <c r="UPI24" s="249"/>
      <c r="UPJ24" s="249"/>
      <c r="UPK24" s="249"/>
      <c r="UPL24" s="249"/>
      <c r="UPM24" s="249"/>
      <c r="UPN24" s="249"/>
      <c r="UPO24" s="249"/>
      <c r="UPP24" s="249"/>
      <c r="UPQ24" s="249"/>
      <c r="UPR24" s="249"/>
      <c r="UPS24" s="249"/>
      <c r="UPT24" s="249"/>
      <c r="UPU24" s="249"/>
      <c r="UPV24" s="249"/>
      <c r="UPW24" s="249"/>
      <c r="UPX24" s="249"/>
      <c r="UPY24" s="249"/>
      <c r="UPZ24" s="249"/>
      <c r="UQA24" s="249"/>
      <c r="UQB24" s="249"/>
      <c r="UQC24" s="249"/>
      <c r="UQD24" s="249"/>
      <c r="UQE24" s="249"/>
      <c r="UQF24" s="249"/>
      <c r="UQG24" s="249"/>
      <c r="UQH24" s="249"/>
      <c r="UQI24" s="249"/>
      <c r="UQJ24" s="249"/>
      <c r="UQK24" s="249"/>
      <c r="UQL24" s="249"/>
      <c r="UQM24" s="249"/>
      <c r="UQN24" s="249"/>
      <c r="UQO24" s="249"/>
      <c r="UQP24" s="249"/>
      <c r="UQQ24" s="249"/>
      <c r="UQR24" s="249"/>
      <c r="UQS24" s="249"/>
      <c r="UQT24" s="249"/>
      <c r="UQU24" s="249"/>
      <c r="UQV24" s="249"/>
      <c r="UQW24" s="249"/>
      <c r="UQX24" s="249"/>
      <c r="UQY24" s="249"/>
      <c r="UQZ24" s="249"/>
      <c r="URA24" s="249"/>
      <c r="URB24" s="249"/>
      <c r="URC24" s="249"/>
      <c r="URD24" s="249"/>
      <c r="URE24" s="249"/>
      <c r="URF24" s="249"/>
      <c r="URG24" s="249"/>
      <c r="URH24" s="249"/>
      <c r="URI24" s="249"/>
      <c r="URJ24" s="249"/>
      <c r="URK24" s="249"/>
      <c r="URL24" s="249"/>
      <c r="URM24" s="249"/>
      <c r="URN24" s="249"/>
      <c r="URO24" s="249"/>
      <c r="URP24" s="249"/>
      <c r="URQ24" s="249"/>
      <c r="URR24" s="249"/>
      <c r="URS24" s="249"/>
      <c r="URT24" s="249"/>
      <c r="URU24" s="249"/>
      <c r="URV24" s="249"/>
      <c r="URW24" s="249"/>
      <c r="URX24" s="249"/>
      <c r="URY24" s="249"/>
      <c r="URZ24" s="249"/>
      <c r="USA24" s="249"/>
      <c r="USB24" s="249"/>
      <c r="USC24" s="249"/>
      <c r="USD24" s="249"/>
      <c r="USE24" s="249"/>
      <c r="USF24" s="249"/>
      <c r="USG24" s="249"/>
      <c r="USH24" s="249"/>
      <c r="USI24" s="249"/>
      <c r="USJ24" s="249"/>
      <c r="USK24" s="249"/>
      <c r="USL24" s="249"/>
      <c r="USM24" s="249"/>
      <c r="USN24" s="249"/>
      <c r="USO24" s="249"/>
      <c r="USP24" s="249"/>
      <c r="USQ24" s="249"/>
      <c r="USR24" s="249"/>
      <c r="USS24" s="249"/>
      <c r="UST24" s="249"/>
      <c r="USU24" s="249"/>
      <c r="USV24" s="249"/>
      <c r="USW24" s="249"/>
      <c r="USX24" s="249"/>
      <c r="USY24" s="249"/>
      <c r="USZ24" s="249"/>
      <c r="UTA24" s="249"/>
      <c r="UTB24" s="249"/>
      <c r="UTC24" s="249"/>
      <c r="UTD24" s="249"/>
      <c r="UTE24" s="249"/>
      <c r="UTF24" s="249"/>
      <c r="UTG24" s="249"/>
      <c r="UTH24" s="249"/>
      <c r="UTI24" s="249"/>
      <c r="UTJ24" s="249"/>
      <c r="UTK24" s="249"/>
      <c r="UTL24" s="249"/>
      <c r="UTM24" s="249"/>
      <c r="UTN24" s="249"/>
      <c r="UTO24" s="249"/>
      <c r="UTP24" s="249"/>
      <c r="UTQ24" s="249"/>
      <c r="UTR24" s="249"/>
      <c r="UTS24" s="249"/>
      <c r="UTT24" s="249"/>
      <c r="UTU24" s="249"/>
      <c r="UTV24" s="249"/>
      <c r="UTW24" s="249"/>
      <c r="UTX24" s="249"/>
      <c r="UTY24" s="249"/>
      <c r="UTZ24" s="249"/>
      <c r="UUA24" s="249"/>
      <c r="UUB24" s="249"/>
      <c r="UUC24" s="249"/>
      <c r="UUD24" s="249"/>
      <c r="UUE24" s="249"/>
      <c r="UUF24" s="249"/>
      <c r="UUG24" s="249"/>
      <c r="UUH24" s="249"/>
      <c r="UUI24" s="249"/>
      <c r="UUJ24" s="249"/>
      <c r="UUK24" s="249"/>
      <c r="UUL24" s="249"/>
      <c r="UUM24" s="249"/>
      <c r="UUN24" s="249"/>
      <c r="UUO24" s="249"/>
      <c r="UUP24" s="249"/>
      <c r="UUQ24" s="249"/>
      <c r="UUR24" s="249"/>
      <c r="UUS24" s="249"/>
      <c r="UUT24" s="249"/>
      <c r="UUU24" s="249"/>
      <c r="UUV24" s="249"/>
      <c r="UUW24" s="249"/>
      <c r="UUX24" s="249"/>
      <c r="UUY24" s="249"/>
      <c r="UUZ24" s="249"/>
      <c r="UVA24" s="249"/>
      <c r="UVB24" s="249"/>
      <c r="UVC24" s="249"/>
      <c r="UVD24" s="249"/>
      <c r="UVE24" s="249"/>
      <c r="UVF24" s="249"/>
      <c r="UVG24" s="249"/>
      <c r="UVH24" s="249"/>
      <c r="UVI24" s="249"/>
      <c r="UVJ24" s="249"/>
      <c r="UVK24" s="249"/>
      <c r="UVL24" s="249"/>
      <c r="UVM24" s="249"/>
      <c r="UVN24" s="249"/>
      <c r="UVO24" s="249"/>
      <c r="UVP24" s="249"/>
      <c r="UVQ24" s="249"/>
      <c r="UVR24" s="249"/>
      <c r="UVS24" s="249"/>
      <c r="UVT24" s="249"/>
      <c r="UVU24" s="249"/>
      <c r="UVV24" s="249"/>
      <c r="UVW24" s="249"/>
      <c r="UVX24" s="249"/>
      <c r="UVY24" s="249"/>
      <c r="UVZ24" s="249"/>
      <c r="UWA24" s="249"/>
      <c r="UWB24" s="249"/>
      <c r="UWC24" s="249"/>
      <c r="UWD24" s="249"/>
      <c r="UWE24" s="249"/>
      <c r="UWF24" s="249"/>
      <c r="UWG24" s="249"/>
      <c r="UWH24" s="249"/>
      <c r="UWI24" s="249"/>
      <c r="UWJ24" s="249"/>
      <c r="UWK24" s="249"/>
      <c r="UWL24" s="249"/>
      <c r="UWM24" s="249"/>
      <c r="UWN24" s="249"/>
      <c r="UWO24" s="249"/>
      <c r="UWP24" s="249"/>
      <c r="UWQ24" s="249"/>
      <c r="UWR24" s="249"/>
      <c r="UWS24" s="249"/>
      <c r="UWT24" s="249"/>
      <c r="UWU24" s="249"/>
      <c r="UWV24" s="249"/>
      <c r="UWW24" s="249"/>
      <c r="UWX24" s="249"/>
      <c r="UWY24" s="249"/>
      <c r="UWZ24" s="249"/>
      <c r="UXA24" s="249"/>
      <c r="UXB24" s="249"/>
      <c r="UXC24" s="249"/>
      <c r="UXD24" s="249"/>
      <c r="UXE24" s="249"/>
      <c r="UXF24" s="249"/>
      <c r="UXG24" s="249"/>
      <c r="UXH24" s="249"/>
      <c r="UXI24" s="249"/>
      <c r="UXJ24" s="249"/>
      <c r="UXK24" s="249"/>
      <c r="UXL24" s="249"/>
      <c r="UXM24" s="249"/>
      <c r="UXN24" s="249"/>
      <c r="UXO24" s="249"/>
      <c r="UXP24" s="249"/>
      <c r="UXQ24" s="249"/>
      <c r="UXR24" s="249"/>
      <c r="UXS24" s="249"/>
      <c r="UXT24" s="249"/>
      <c r="UXU24" s="249"/>
      <c r="UXV24" s="249"/>
      <c r="UXW24" s="249"/>
      <c r="UXX24" s="249"/>
      <c r="UXY24" s="249"/>
      <c r="UXZ24" s="249"/>
      <c r="UYA24" s="249"/>
      <c r="UYB24" s="249"/>
      <c r="UYC24" s="249"/>
      <c r="UYD24" s="249"/>
      <c r="UYE24" s="249"/>
      <c r="UYF24" s="249"/>
      <c r="UYG24" s="249"/>
      <c r="UYH24" s="249"/>
      <c r="UYI24" s="249"/>
      <c r="UYJ24" s="249"/>
      <c r="UYK24" s="249"/>
      <c r="UYL24" s="249"/>
      <c r="UYM24" s="249"/>
      <c r="UYN24" s="249"/>
      <c r="UYO24" s="249"/>
      <c r="UYP24" s="249"/>
      <c r="UYQ24" s="249"/>
      <c r="UYR24" s="249"/>
      <c r="UYS24" s="249"/>
      <c r="UYT24" s="249"/>
      <c r="UYU24" s="249"/>
      <c r="UYV24" s="249"/>
      <c r="UYW24" s="249"/>
      <c r="UYX24" s="249"/>
      <c r="UYY24" s="249"/>
      <c r="UYZ24" s="249"/>
      <c r="UZA24" s="249"/>
      <c r="UZB24" s="249"/>
      <c r="UZC24" s="249"/>
      <c r="UZD24" s="249"/>
      <c r="UZE24" s="249"/>
      <c r="UZF24" s="249"/>
      <c r="UZG24" s="249"/>
      <c r="UZH24" s="249"/>
      <c r="UZI24" s="249"/>
      <c r="UZJ24" s="249"/>
      <c r="UZK24" s="249"/>
      <c r="UZL24" s="249"/>
      <c r="UZM24" s="249"/>
      <c r="UZN24" s="249"/>
      <c r="UZO24" s="249"/>
      <c r="UZP24" s="249"/>
      <c r="UZQ24" s="249"/>
      <c r="UZR24" s="249"/>
      <c r="UZS24" s="249"/>
      <c r="UZT24" s="249"/>
      <c r="UZU24" s="249"/>
      <c r="UZV24" s="249"/>
      <c r="UZW24" s="249"/>
      <c r="UZX24" s="249"/>
      <c r="UZY24" s="249"/>
      <c r="UZZ24" s="249"/>
      <c r="VAA24" s="249"/>
      <c r="VAB24" s="249"/>
      <c r="VAC24" s="249"/>
      <c r="VAD24" s="249"/>
      <c r="VAE24" s="249"/>
      <c r="VAF24" s="249"/>
      <c r="VAG24" s="249"/>
      <c r="VAH24" s="249"/>
      <c r="VAI24" s="249"/>
      <c r="VAJ24" s="249"/>
      <c r="VAK24" s="249"/>
      <c r="VAL24" s="249"/>
      <c r="VAM24" s="249"/>
      <c r="VAN24" s="249"/>
      <c r="VAO24" s="249"/>
      <c r="VAP24" s="249"/>
      <c r="VAQ24" s="249"/>
      <c r="VAR24" s="249"/>
      <c r="VAS24" s="249"/>
      <c r="VAT24" s="249"/>
      <c r="VAU24" s="249"/>
      <c r="VAV24" s="249"/>
      <c r="VAW24" s="249"/>
      <c r="VAX24" s="249"/>
      <c r="VAY24" s="249"/>
      <c r="VAZ24" s="249"/>
      <c r="VBA24" s="249"/>
      <c r="VBB24" s="249"/>
      <c r="VBC24" s="249"/>
      <c r="VBD24" s="249"/>
      <c r="VBE24" s="249"/>
      <c r="VBF24" s="249"/>
      <c r="VBG24" s="249"/>
      <c r="VBH24" s="249"/>
      <c r="VBI24" s="249"/>
      <c r="VBJ24" s="249"/>
      <c r="VBK24" s="249"/>
      <c r="VBL24" s="249"/>
      <c r="VBM24" s="249"/>
      <c r="VBN24" s="249"/>
      <c r="VBO24" s="249"/>
      <c r="VBP24" s="249"/>
      <c r="VBQ24" s="249"/>
      <c r="VBR24" s="249"/>
      <c r="VBS24" s="249"/>
      <c r="VBT24" s="249"/>
      <c r="VBU24" s="249"/>
      <c r="VBV24" s="249"/>
      <c r="VBW24" s="249"/>
      <c r="VBX24" s="249"/>
      <c r="VBY24" s="249"/>
      <c r="VBZ24" s="249"/>
      <c r="VCA24" s="249"/>
      <c r="VCB24" s="249"/>
      <c r="VCC24" s="249"/>
      <c r="VCD24" s="249"/>
      <c r="VCE24" s="249"/>
      <c r="VCF24" s="249"/>
      <c r="VCG24" s="249"/>
      <c r="VCH24" s="249"/>
      <c r="VCI24" s="249"/>
      <c r="VCJ24" s="249"/>
      <c r="VCK24" s="249"/>
      <c r="VCL24" s="249"/>
      <c r="VCM24" s="249"/>
      <c r="VCN24" s="249"/>
      <c r="VCO24" s="249"/>
      <c r="VCP24" s="249"/>
      <c r="VCQ24" s="249"/>
      <c r="VCR24" s="249"/>
      <c r="VCS24" s="249"/>
      <c r="VCT24" s="249"/>
      <c r="VCU24" s="249"/>
      <c r="VCV24" s="249"/>
      <c r="VCW24" s="249"/>
      <c r="VCX24" s="249"/>
      <c r="VCY24" s="249"/>
      <c r="VCZ24" s="249"/>
      <c r="VDA24" s="249"/>
      <c r="VDB24" s="249"/>
      <c r="VDC24" s="249"/>
      <c r="VDD24" s="249"/>
      <c r="VDE24" s="249"/>
      <c r="VDF24" s="249"/>
      <c r="VDG24" s="249"/>
      <c r="VDH24" s="249"/>
      <c r="VDI24" s="249"/>
      <c r="VDJ24" s="249"/>
      <c r="VDK24" s="249"/>
      <c r="VDL24" s="249"/>
      <c r="VDM24" s="249"/>
      <c r="VDN24" s="249"/>
      <c r="VDO24" s="249"/>
      <c r="VDP24" s="249"/>
      <c r="VDQ24" s="249"/>
      <c r="VDR24" s="249"/>
      <c r="VDS24" s="249"/>
      <c r="VDT24" s="249"/>
      <c r="VDU24" s="249"/>
      <c r="VDV24" s="249"/>
      <c r="VDW24" s="249"/>
      <c r="VDX24" s="249"/>
      <c r="VDY24" s="249"/>
      <c r="VDZ24" s="249"/>
      <c r="VEA24" s="249"/>
      <c r="VEB24" s="249"/>
      <c r="VEC24" s="249"/>
      <c r="VED24" s="249"/>
      <c r="VEE24" s="249"/>
      <c r="VEF24" s="249"/>
      <c r="VEG24" s="249"/>
      <c r="VEH24" s="249"/>
      <c r="VEI24" s="249"/>
      <c r="VEJ24" s="249"/>
      <c r="VEK24" s="249"/>
      <c r="VEL24" s="249"/>
      <c r="VEM24" s="249"/>
      <c r="VEN24" s="249"/>
      <c r="VEO24" s="249"/>
      <c r="VEP24" s="249"/>
      <c r="VEQ24" s="249"/>
      <c r="VER24" s="249"/>
      <c r="VES24" s="249"/>
      <c r="VET24" s="249"/>
      <c r="VEU24" s="249"/>
      <c r="VEV24" s="249"/>
      <c r="VEW24" s="249"/>
      <c r="VEX24" s="249"/>
      <c r="VEY24" s="249"/>
      <c r="VEZ24" s="249"/>
      <c r="VFA24" s="249"/>
      <c r="VFB24" s="249"/>
      <c r="VFC24" s="249"/>
      <c r="VFD24" s="249"/>
      <c r="VFE24" s="249"/>
      <c r="VFF24" s="249"/>
      <c r="VFG24" s="249"/>
      <c r="VFH24" s="249"/>
      <c r="VFI24" s="249"/>
      <c r="VFJ24" s="249"/>
      <c r="VFK24" s="249"/>
      <c r="VFL24" s="249"/>
      <c r="VFM24" s="249"/>
      <c r="VFN24" s="249"/>
      <c r="VFO24" s="249"/>
      <c r="VFP24" s="249"/>
      <c r="VFQ24" s="249"/>
      <c r="VFR24" s="249"/>
      <c r="VFS24" s="249"/>
      <c r="VFT24" s="249"/>
      <c r="VFU24" s="249"/>
      <c r="VFV24" s="249"/>
      <c r="VFW24" s="249"/>
      <c r="VFX24" s="249"/>
      <c r="VFY24" s="249"/>
      <c r="VFZ24" s="249"/>
      <c r="VGA24" s="249"/>
      <c r="VGB24" s="249"/>
      <c r="VGC24" s="249"/>
      <c r="VGD24" s="249"/>
      <c r="VGE24" s="249"/>
      <c r="VGF24" s="249"/>
      <c r="VGG24" s="249"/>
      <c r="VGH24" s="249"/>
      <c r="VGI24" s="249"/>
      <c r="VGJ24" s="249"/>
      <c r="VGK24" s="249"/>
      <c r="VGL24" s="249"/>
      <c r="VGM24" s="249"/>
      <c r="VGN24" s="249"/>
      <c r="VGO24" s="249"/>
      <c r="VGP24" s="249"/>
      <c r="VGQ24" s="249"/>
      <c r="VGR24" s="249"/>
      <c r="VGS24" s="249"/>
      <c r="VGT24" s="249"/>
      <c r="VGU24" s="249"/>
      <c r="VGV24" s="249"/>
      <c r="VGW24" s="249"/>
      <c r="VGX24" s="249"/>
      <c r="VGY24" s="249"/>
      <c r="VGZ24" s="249"/>
      <c r="VHA24" s="249"/>
      <c r="VHB24" s="249"/>
      <c r="VHC24" s="249"/>
      <c r="VHD24" s="249"/>
      <c r="VHE24" s="249"/>
      <c r="VHF24" s="249"/>
      <c r="VHG24" s="249"/>
      <c r="VHH24" s="249"/>
      <c r="VHI24" s="249"/>
      <c r="VHJ24" s="249"/>
      <c r="VHK24" s="249"/>
      <c r="VHL24" s="249"/>
      <c r="VHM24" s="249"/>
      <c r="VHN24" s="249"/>
      <c r="VHO24" s="249"/>
      <c r="VHP24" s="249"/>
      <c r="VHQ24" s="249"/>
      <c r="VHR24" s="249"/>
      <c r="VHS24" s="249"/>
      <c r="VHT24" s="249"/>
      <c r="VHU24" s="249"/>
      <c r="VHV24" s="249"/>
      <c r="VHW24" s="249"/>
      <c r="VHX24" s="249"/>
      <c r="VHY24" s="249"/>
      <c r="VHZ24" s="249"/>
      <c r="VIA24" s="249"/>
      <c r="VIB24" s="249"/>
      <c r="VIC24" s="249"/>
      <c r="VID24" s="249"/>
      <c r="VIE24" s="249"/>
      <c r="VIF24" s="249"/>
      <c r="VIG24" s="249"/>
      <c r="VIH24" s="249"/>
      <c r="VII24" s="249"/>
      <c r="VIJ24" s="249"/>
      <c r="VIK24" s="249"/>
      <c r="VIL24" s="249"/>
      <c r="VIM24" s="249"/>
      <c r="VIN24" s="249"/>
      <c r="VIO24" s="249"/>
      <c r="VIP24" s="249"/>
      <c r="VIQ24" s="249"/>
      <c r="VIR24" s="249"/>
      <c r="VIS24" s="249"/>
      <c r="VIT24" s="249"/>
      <c r="VIU24" s="249"/>
      <c r="VIV24" s="249"/>
      <c r="VIW24" s="249"/>
      <c r="VIX24" s="249"/>
      <c r="VIY24" s="249"/>
      <c r="VIZ24" s="249"/>
      <c r="VJA24" s="249"/>
      <c r="VJB24" s="249"/>
      <c r="VJC24" s="249"/>
      <c r="VJD24" s="249"/>
      <c r="VJE24" s="249"/>
      <c r="VJF24" s="249"/>
      <c r="VJG24" s="249"/>
      <c r="VJH24" s="249"/>
      <c r="VJI24" s="249"/>
      <c r="VJJ24" s="249"/>
      <c r="VJK24" s="249"/>
      <c r="VJL24" s="249"/>
      <c r="VJM24" s="249"/>
      <c r="VJN24" s="249"/>
      <c r="VJO24" s="249"/>
      <c r="VJP24" s="249"/>
      <c r="VJQ24" s="249"/>
      <c r="VJR24" s="249"/>
      <c r="VJS24" s="249"/>
      <c r="VJT24" s="249"/>
      <c r="VJU24" s="249"/>
      <c r="VJV24" s="249"/>
      <c r="VJW24" s="249"/>
      <c r="VJX24" s="249"/>
      <c r="VJY24" s="249"/>
      <c r="VJZ24" s="249"/>
      <c r="VKA24" s="249"/>
      <c r="VKB24" s="249"/>
      <c r="VKC24" s="249"/>
      <c r="VKD24" s="249"/>
      <c r="VKE24" s="249"/>
      <c r="VKF24" s="249"/>
      <c r="VKG24" s="249"/>
      <c r="VKH24" s="249"/>
      <c r="VKI24" s="249"/>
      <c r="VKJ24" s="249"/>
      <c r="VKK24" s="249"/>
      <c r="VKL24" s="249"/>
      <c r="VKM24" s="249"/>
      <c r="VKN24" s="249"/>
      <c r="VKO24" s="249"/>
      <c r="VKP24" s="249"/>
      <c r="VKQ24" s="249"/>
      <c r="VKR24" s="249"/>
      <c r="VKS24" s="249"/>
      <c r="VKT24" s="249"/>
      <c r="VKU24" s="249"/>
      <c r="VKV24" s="249"/>
      <c r="VKW24" s="249"/>
      <c r="VKX24" s="249"/>
      <c r="VKY24" s="249"/>
      <c r="VKZ24" s="249"/>
      <c r="VLA24" s="249"/>
      <c r="VLB24" s="249"/>
      <c r="VLC24" s="249"/>
      <c r="VLD24" s="249"/>
      <c r="VLE24" s="249"/>
      <c r="VLF24" s="249"/>
      <c r="VLG24" s="249"/>
      <c r="VLH24" s="249"/>
      <c r="VLI24" s="249"/>
      <c r="VLJ24" s="249"/>
      <c r="VLK24" s="249"/>
      <c r="VLL24" s="249"/>
      <c r="VLM24" s="249"/>
      <c r="VLN24" s="249"/>
      <c r="VLO24" s="249"/>
      <c r="VLP24" s="249"/>
      <c r="VLQ24" s="249"/>
      <c r="VLR24" s="249"/>
      <c r="VLS24" s="249"/>
      <c r="VLT24" s="249"/>
      <c r="VLU24" s="249"/>
      <c r="VLV24" s="249"/>
      <c r="VLW24" s="249"/>
      <c r="VLX24" s="249"/>
      <c r="VLY24" s="249"/>
      <c r="VLZ24" s="249"/>
      <c r="VMA24" s="249"/>
      <c r="VMB24" s="249"/>
      <c r="VMC24" s="249"/>
      <c r="VMD24" s="249"/>
      <c r="VME24" s="249"/>
      <c r="VMF24" s="249"/>
      <c r="VMG24" s="249"/>
      <c r="VMH24" s="249"/>
      <c r="VMI24" s="249"/>
      <c r="VMJ24" s="249"/>
      <c r="VMK24" s="249"/>
      <c r="VML24" s="249"/>
      <c r="VMM24" s="249"/>
      <c r="VMN24" s="249"/>
      <c r="VMO24" s="249"/>
      <c r="VMP24" s="249"/>
      <c r="VMQ24" s="249"/>
      <c r="VMR24" s="249"/>
      <c r="VMS24" s="249"/>
      <c r="VMT24" s="249"/>
      <c r="VMU24" s="249"/>
      <c r="VMV24" s="249"/>
      <c r="VMW24" s="249"/>
      <c r="VMX24" s="249"/>
      <c r="VMY24" s="249"/>
      <c r="VMZ24" s="249"/>
      <c r="VNA24" s="249"/>
      <c r="VNB24" s="249"/>
      <c r="VNC24" s="249"/>
      <c r="VND24" s="249"/>
      <c r="VNE24" s="249"/>
      <c r="VNF24" s="249"/>
      <c r="VNG24" s="249"/>
      <c r="VNH24" s="249"/>
      <c r="VNI24" s="249"/>
      <c r="VNJ24" s="249"/>
      <c r="VNK24" s="249"/>
      <c r="VNL24" s="249"/>
      <c r="VNM24" s="249"/>
      <c r="VNN24" s="249"/>
      <c r="VNO24" s="249"/>
      <c r="VNP24" s="249"/>
      <c r="VNQ24" s="249"/>
      <c r="VNR24" s="249"/>
      <c r="VNS24" s="249"/>
      <c r="VNT24" s="249"/>
      <c r="VNU24" s="249"/>
      <c r="VNV24" s="249"/>
      <c r="VNW24" s="249"/>
      <c r="VNX24" s="249"/>
      <c r="VNY24" s="249"/>
      <c r="VNZ24" s="249"/>
      <c r="VOA24" s="249"/>
      <c r="VOB24" s="249"/>
      <c r="VOC24" s="249"/>
      <c r="VOD24" s="249"/>
      <c r="VOE24" s="249"/>
      <c r="VOF24" s="249"/>
      <c r="VOG24" s="249"/>
      <c r="VOH24" s="249"/>
      <c r="VOI24" s="249"/>
      <c r="VOJ24" s="249"/>
      <c r="VOK24" s="249"/>
      <c r="VOL24" s="249"/>
      <c r="VOM24" s="249"/>
      <c r="VON24" s="249"/>
      <c r="VOO24" s="249"/>
      <c r="VOP24" s="249"/>
      <c r="VOQ24" s="249"/>
      <c r="VOR24" s="249"/>
      <c r="VOS24" s="249"/>
      <c r="VOT24" s="249"/>
      <c r="VOU24" s="249"/>
      <c r="VOV24" s="249"/>
      <c r="VOW24" s="249"/>
      <c r="VOX24" s="249"/>
      <c r="VOY24" s="249"/>
      <c r="VOZ24" s="249"/>
      <c r="VPA24" s="249"/>
      <c r="VPB24" s="249"/>
      <c r="VPC24" s="249"/>
      <c r="VPD24" s="249"/>
      <c r="VPE24" s="249"/>
      <c r="VPF24" s="249"/>
      <c r="VPG24" s="249"/>
      <c r="VPH24" s="249"/>
      <c r="VPI24" s="249"/>
      <c r="VPJ24" s="249"/>
      <c r="VPK24" s="249"/>
      <c r="VPL24" s="249"/>
      <c r="VPM24" s="249"/>
      <c r="VPN24" s="249"/>
      <c r="VPO24" s="249"/>
      <c r="VPP24" s="249"/>
      <c r="VPQ24" s="249"/>
      <c r="VPR24" s="249"/>
      <c r="VPS24" s="249"/>
      <c r="VPT24" s="249"/>
      <c r="VPU24" s="249"/>
      <c r="VPV24" s="249"/>
      <c r="VPW24" s="249"/>
      <c r="VPX24" s="249"/>
      <c r="VPY24" s="249"/>
      <c r="VPZ24" s="249"/>
      <c r="VQA24" s="249"/>
      <c r="VQB24" s="249"/>
      <c r="VQC24" s="249"/>
      <c r="VQD24" s="249"/>
      <c r="VQE24" s="249"/>
      <c r="VQF24" s="249"/>
      <c r="VQG24" s="249"/>
      <c r="VQH24" s="249"/>
      <c r="VQI24" s="249"/>
      <c r="VQJ24" s="249"/>
      <c r="VQK24" s="249"/>
      <c r="VQL24" s="249"/>
      <c r="VQM24" s="249"/>
      <c r="VQN24" s="249"/>
      <c r="VQO24" s="249"/>
      <c r="VQP24" s="249"/>
      <c r="VQQ24" s="249"/>
      <c r="VQR24" s="249"/>
      <c r="VQS24" s="249"/>
      <c r="VQT24" s="249"/>
      <c r="VQU24" s="249"/>
      <c r="VQV24" s="249"/>
      <c r="VQW24" s="249"/>
      <c r="VQX24" s="249"/>
      <c r="VQY24" s="249"/>
      <c r="VQZ24" s="249"/>
      <c r="VRA24" s="249"/>
      <c r="VRB24" s="249"/>
      <c r="VRC24" s="249"/>
      <c r="VRD24" s="249"/>
      <c r="VRE24" s="249"/>
      <c r="VRF24" s="249"/>
      <c r="VRG24" s="249"/>
      <c r="VRH24" s="249"/>
      <c r="VRI24" s="249"/>
      <c r="VRJ24" s="249"/>
      <c r="VRK24" s="249"/>
      <c r="VRL24" s="249"/>
      <c r="VRM24" s="249"/>
      <c r="VRN24" s="249"/>
      <c r="VRO24" s="249"/>
      <c r="VRP24" s="249"/>
      <c r="VRQ24" s="249"/>
      <c r="VRR24" s="249"/>
      <c r="VRS24" s="249"/>
      <c r="VRT24" s="249"/>
      <c r="VRU24" s="249"/>
      <c r="VRV24" s="249"/>
      <c r="VRW24" s="249"/>
      <c r="VRX24" s="249"/>
      <c r="VRY24" s="249"/>
      <c r="VRZ24" s="249"/>
      <c r="VSA24" s="249"/>
      <c r="VSB24" s="249"/>
      <c r="VSC24" s="249"/>
      <c r="VSD24" s="249"/>
      <c r="VSE24" s="249"/>
      <c r="VSF24" s="249"/>
      <c r="VSG24" s="249"/>
      <c r="VSH24" s="249"/>
      <c r="VSI24" s="249"/>
      <c r="VSJ24" s="249"/>
      <c r="VSK24" s="249"/>
      <c r="VSL24" s="249"/>
      <c r="VSM24" s="249"/>
      <c r="VSN24" s="249"/>
      <c r="VSO24" s="249"/>
      <c r="VSP24" s="249"/>
      <c r="VSQ24" s="249"/>
      <c r="VSR24" s="249"/>
      <c r="VSS24" s="249"/>
      <c r="VST24" s="249"/>
      <c r="VSU24" s="249"/>
      <c r="VSV24" s="249"/>
      <c r="VSW24" s="249"/>
      <c r="VSX24" s="249"/>
      <c r="VSY24" s="249"/>
      <c r="VSZ24" s="249"/>
      <c r="VTA24" s="249"/>
      <c r="VTB24" s="249"/>
      <c r="VTC24" s="249"/>
      <c r="VTD24" s="249"/>
      <c r="VTE24" s="249"/>
      <c r="VTF24" s="249"/>
      <c r="VTG24" s="249"/>
      <c r="VTH24" s="249"/>
      <c r="VTI24" s="249"/>
      <c r="VTJ24" s="249"/>
      <c r="VTK24" s="249"/>
      <c r="VTL24" s="249"/>
      <c r="VTM24" s="249"/>
      <c r="VTN24" s="249"/>
      <c r="VTO24" s="249"/>
      <c r="VTP24" s="249"/>
      <c r="VTQ24" s="249"/>
      <c r="VTR24" s="249"/>
      <c r="VTS24" s="249"/>
      <c r="VTT24" s="249"/>
      <c r="VTU24" s="249"/>
      <c r="VTV24" s="249"/>
      <c r="VTW24" s="249"/>
      <c r="VTX24" s="249"/>
      <c r="VTY24" s="249"/>
      <c r="VTZ24" s="249"/>
      <c r="VUA24" s="249"/>
      <c r="VUB24" s="249"/>
      <c r="VUC24" s="249"/>
      <c r="VUD24" s="249"/>
      <c r="VUE24" s="249"/>
      <c r="VUF24" s="249"/>
      <c r="VUG24" s="249"/>
      <c r="VUH24" s="249"/>
      <c r="VUI24" s="249"/>
      <c r="VUJ24" s="249"/>
      <c r="VUK24" s="249"/>
      <c r="VUL24" s="249"/>
      <c r="VUM24" s="249"/>
      <c r="VUN24" s="249"/>
      <c r="VUO24" s="249"/>
      <c r="VUP24" s="249"/>
      <c r="VUQ24" s="249"/>
      <c r="VUR24" s="249"/>
      <c r="VUS24" s="249"/>
      <c r="VUT24" s="249"/>
      <c r="VUU24" s="249"/>
      <c r="VUV24" s="249"/>
      <c r="VUW24" s="249"/>
      <c r="VUX24" s="249"/>
      <c r="VUY24" s="249"/>
      <c r="VUZ24" s="249"/>
      <c r="VVA24" s="249"/>
      <c r="VVB24" s="249"/>
      <c r="VVC24" s="249"/>
      <c r="VVD24" s="249"/>
      <c r="VVE24" s="249"/>
      <c r="VVF24" s="249"/>
      <c r="VVG24" s="249"/>
      <c r="VVH24" s="249"/>
      <c r="VVI24" s="249"/>
      <c r="VVJ24" s="249"/>
      <c r="VVK24" s="249"/>
      <c r="VVL24" s="249"/>
      <c r="VVM24" s="249"/>
      <c r="VVN24" s="249"/>
      <c r="VVO24" s="249"/>
      <c r="VVP24" s="249"/>
      <c r="VVQ24" s="249"/>
      <c r="VVR24" s="249"/>
      <c r="VVS24" s="249"/>
      <c r="VVT24" s="249"/>
      <c r="VVU24" s="249"/>
      <c r="VVV24" s="249"/>
      <c r="VVW24" s="249"/>
      <c r="VVX24" s="249"/>
      <c r="VVY24" s="249"/>
      <c r="VVZ24" s="249"/>
      <c r="VWA24" s="249"/>
      <c r="VWB24" s="249"/>
      <c r="VWC24" s="249"/>
      <c r="VWD24" s="249"/>
      <c r="VWE24" s="249"/>
      <c r="VWF24" s="249"/>
      <c r="VWG24" s="249"/>
      <c r="VWH24" s="249"/>
      <c r="VWI24" s="249"/>
      <c r="VWJ24" s="249"/>
      <c r="VWK24" s="249"/>
      <c r="VWL24" s="249"/>
      <c r="VWM24" s="249"/>
      <c r="VWN24" s="249"/>
      <c r="VWO24" s="249"/>
      <c r="VWP24" s="249"/>
      <c r="VWQ24" s="249"/>
      <c r="VWR24" s="249"/>
      <c r="VWS24" s="249"/>
      <c r="VWT24" s="249"/>
      <c r="VWU24" s="249"/>
      <c r="VWV24" s="249"/>
      <c r="VWW24" s="249"/>
      <c r="VWX24" s="249"/>
      <c r="VWY24" s="249"/>
      <c r="VWZ24" s="249"/>
      <c r="VXA24" s="249"/>
      <c r="VXB24" s="249"/>
      <c r="VXC24" s="249"/>
      <c r="VXD24" s="249"/>
      <c r="VXE24" s="249"/>
      <c r="VXF24" s="249"/>
      <c r="VXG24" s="249"/>
      <c r="VXH24" s="249"/>
      <c r="VXI24" s="249"/>
      <c r="VXJ24" s="249"/>
      <c r="VXK24" s="249"/>
      <c r="VXL24" s="249"/>
      <c r="VXM24" s="249"/>
      <c r="VXN24" s="249"/>
      <c r="VXO24" s="249"/>
      <c r="VXP24" s="249"/>
      <c r="VXQ24" s="249"/>
      <c r="VXR24" s="249"/>
      <c r="VXS24" s="249"/>
      <c r="VXT24" s="249"/>
      <c r="VXU24" s="249"/>
      <c r="VXV24" s="249"/>
      <c r="VXW24" s="249"/>
      <c r="VXX24" s="249"/>
      <c r="VXY24" s="249"/>
      <c r="VXZ24" s="249"/>
      <c r="VYA24" s="249"/>
      <c r="VYB24" s="249"/>
      <c r="VYC24" s="249"/>
      <c r="VYD24" s="249"/>
      <c r="VYE24" s="249"/>
      <c r="VYF24" s="249"/>
      <c r="VYG24" s="249"/>
      <c r="VYH24" s="249"/>
      <c r="VYI24" s="249"/>
      <c r="VYJ24" s="249"/>
      <c r="VYK24" s="249"/>
      <c r="VYL24" s="249"/>
      <c r="VYM24" s="249"/>
      <c r="VYN24" s="249"/>
      <c r="VYO24" s="249"/>
      <c r="VYP24" s="249"/>
      <c r="VYQ24" s="249"/>
      <c r="VYR24" s="249"/>
      <c r="VYS24" s="249"/>
      <c r="VYT24" s="249"/>
      <c r="VYU24" s="249"/>
      <c r="VYV24" s="249"/>
      <c r="VYW24" s="249"/>
      <c r="VYX24" s="249"/>
      <c r="VYY24" s="249"/>
      <c r="VYZ24" s="249"/>
      <c r="VZA24" s="249"/>
      <c r="VZB24" s="249"/>
      <c r="VZC24" s="249"/>
      <c r="VZD24" s="249"/>
      <c r="VZE24" s="249"/>
      <c r="VZF24" s="249"/>
      <c r="VZG24" s="249"/>
      <c r="VZH24" s="249"/>
      <c r="VZI24" s="249"/>
      <c r="VZJ24" s="249"/>
      <c r="VZK24" s="249"/>
      <c r="VZL24" s="249"/>
      <c r="VZM24" s="249"/>
      <c r="VZN24" s="249"/>
      <c r="VZO24" s="249"/>
      <c r="VZP24" s="249"/>
      <c r="VZQ24" s="249"/>
      <c r="VZR24" s="249"/>
      <c r="VZS24" s="249"/>
      <c r="VZT24" s="249"/>
      <c r="VZU24" s="249"/>
      <c r="VZV24" s="249"/>
      <c r="VZW24" s="249"/>
      <c r="VZX24" s="249"/>
      <c r="VZY24" s="249"/>
      <c r="VZZ24" s="249"/>
      <c r="WAA24" s="249"/>
      <c r="WAB24" s="249"/>
      <c r="WAC24" s="249"/>
      <c r="WAD24" s="249"/>
      <c r="WAE24" s="249"/>
      <c r="WAF24" s="249"/>
      <c r="WAG24" s="249"/>
      <c r="WAH24" s="249"/>
      <c r="WAI24" s="249"/>
      <c r="WAJ24" s="249"/>
      <c r="WAK24" s="249"/>
      <c r="WAL24" s="249"/>
      <c r="WAM24" s="249"/>
      <c r="WAN24" s="249"/>
      <c r="WAO24" s="249"/>
      <c r="WAP24" s="249"/>
      <c r="WAQ24" s="249"/>
      <c r="WAR24" s="249"/>
      <c r="WAS24" s="249"/>
      <c r="WAT24" s="249"/>
      <c r="WAU24" s="249"/>
      <c r="WAV24" s="249"/>
      <c r="WAW24" s="249"/>
      <c r="WAX24" s="249"/>
      <c r="WAY24" s="249"/>
      <c r="WAZ24" s="249"/>
      <c r="WBA24" s="249"/>
      <c r="WBB24" s="249"/>
      <c r="WBC24" s="249"/>
      <c r="WBD24" s="249"/>
      <c r="WBE24" s="249"/>
      <c r="WBF24" s="249"/>
      <c r="WBG24" s="249"/>
      <c r="WBH24" s="249"/>
      <c r="WBI24" s="249"/>
      <c r="WBJ24" s="249"/>
      <c r="WBK24" s="249"/>
      <c r="WBL24" s="249"/>
      <c r="WBM24" s="249"/>
      <c r="WBN24" s="249"/>
      <c r="WBO24" s="249"/>
      <c r="WBP24" s="249"/>
      <c r="WBQ24" s="249"/>
      <c r="WBR24" s="249"/>
      <c r="WBS24" s="249"/>
      <c r="WBT24" s="249"/>
      <c r="WBU24" s="249"/>
      <c r="WBV24" s="249"/>
      <c r="WBW24" s="249"/>
      <c r="WBX24" s="249"/>
      <c r="WBY24" s="249"/>
      <c r="WBZ24" s="249"/>
      <c r="WCA24" s="249"/>
      <c r="WCB24" s="249"/>
      <c r="WCC24" s="249"/>
      <c r="WCD24" s="249"/>
      <c r="WCE24" s="249"/>
      <c r="WCF24" s="249"/>
      <c r="WCG24" s="249"/>
      <c r="WCH24" s="249"/>
      <c r="WCI24" s="249"/>
      <c r="WCJ24" s="249"/>
      <c r="WCK24" s="249"/>
      <c r="WCL24" s="249"/>
      <c r="WCM24" s="249"/>
      <c r="WCN24" s="249"/>
      <c r="WCO24" s="249"/>
      <c r="WCP24" s="249"/>
      <c r="WCQ24" s="249"/>
      <c r="WCR24" s="249"/>
      <c r="WCS24" s="249"/>
      <c r="WCT24" s="249"/>
      <c r="WCU24" s="249"/>
      <c r="WCV24" s="249"/>
      <c r="WCW24" s="249"/>
      <c r="WCX24" s="249"/>
      <c r="WCY24" s="249"/>
      <c r="WCZ24" s="249"/>
      <c r="WDA24" s="249"/>
      <c r="WDB24" s="249"/>
      <c r="WDC24" s="249"/>
      <c r="WDD24" s="249"/>
      <c r="WDE24" s="249"/>
      <c r="WDF24" s="249"/>
      <c r="WDG24" s="249"/>
      <c r="WDH24" s="249"/>
      <c r="WDI24" s="249"/>
      <c r="WDJ24" s="249"/>
      <c r="WDK24" s="249"/>
      <c r="WDL24" s="249"/>
      <c r="WDM24" s="249"/>
      <c r="WDN24" s="249"/>
      <c r="WDO24" s="249"/>
      <c r="WDP24" s="249"/>
      <c r="WDQ24" s="249"/>
      <c r="WDR24" s="249"/>
      <c r="WDS24" s="249"/>
      <c r="WDT24" s="249"/>
      <c r="WDU24" s="249"/>
      <c r="WDV24" s="249"/>
      <c r="WDW24" s="249"/>
      <c r="WDX24" s="249"/>
      <c r="WDY24" s="249"/>
      <c r="WDZ24" s="249"/>
      <c r="WEA24" s="249"/>
      <c r="WEB24" s="249"/>
      <c r="WEC24" s="249"/>
      <c r="WED24" s="249"/>
      <c r="WEE24" s="249"/>
      <c r="WEF24" s="249"/>
      <c r="WEG24" s="249"/>
      <c r="WEH24" s="249"/>
      <c r="WEI24" s="249"/>
      <c r="WEJ24" s="249"/>
      <c r="WEK24" s="249"/>
      <c r="WEL24" s="249"/>
      <c r="WEM24" s="249"/>
      <c r="WEN24" s="249"/>
      <c r="WEO24" s="249"/>
      <c r="WEP24" s="249"/>
      <c r="WEQ24" s="249"/>
      <c r="WER24" s="249"/>
      <c r="WES24" s="249"/>
      <c r="WET24" s="249"/>
      <c r="WEU24" s="249"/>
      <c r="WEV24" s="249"/>
      <c r="WEW24" s="249"/>
      <c r="WEX24" s="249"/>
      <c r="WEY24" s="249"/>
      <c r="WEZ24" s="249"/>
      <c r="WFA24" s="249"/>
      <c r="WFB24" s="249"/>
      <c r="WFC24" s="249"/>
      <c r="WFD24" s="249"/>
      <c r="WFE24" s="249"/>
      <c r="WFF24" s="249"/>
      <c r="WFG24" s="249"/>
      <c r="WFH24" s="249"/>
      <c r="WFI24" s="249"/>
      <c r="WFJ24" s="249"/>
      <c r="WFK24" s="249"/>
      <c r="WFL24" s="249"/>
      <c r="WFM24" s="249"/>
      <c r="WFN24" s="249"/>
      <c r="WFO24" s="249"/>
      <c r="WFP24" s="249"/>
      <c r="WFQ24" s="249"/>
      <c r="WFR24" s="249"/>
      <c r="WFS24" s="249"/>
      <c r="WFT24" s="249"/>
      <c r="WFU24" s="249"/>
      <c r="WFV24" s="249"/>
      <c r="WFW24" s="249"/>
      <c r="WFX24" s="249"/>
      <c r="WFY24" s="249"/>
      <c r="WFZ24" s="249"/>
      <c r="WGA24" s="249"/>
      <c r="WGB24" s="249"/>
      <c r="WGC24" s="249"/>
      <c r="WGD24" s="249"/>
      <c r="WGE24" s="249"/>
      <c r="WGF24" s="249"/>
      <c r="WGG24" s="249"/>
      <c r="WGH24" s="249"/>
      <c r="WGI24" s="249"/>
      <c r="WGJ24" s="249"/>
      <c r="WGK24" s="249"/>
      <c r="WGL24" s="249"/>
      <c r="WGM24" s="249"/>
      <c r="WGN24" s="249"/>
      <c r="WGO24" s="249"/>
      <c r="WGP24" s="249"/>
      <c r="WGQ24" s="249"/>
      <c r="WGR24" s="249"/>
      <c r="WGS24" s="249"/>
      <c r="WGT24" s="249"/>
      <c r="WGU24" s="249"/>
      <c r="WGV24" s="249"/>
      <c r="WGW24" s="249"/>
      <c r="WGX24" s="249"/>
      <c r="WGY24" s="249"/>
      <c r="WGZ24" s="249"/>
      <c r="WHA24" s="249"/>
      <c r="WHB24" s="249"/>
      <c r="WHC24" s="249"/>
      <c r="WHD24" s="249"/>
      <c r="WHE24" s="249"/>
      <c r="WHF24" s="249"/>
      <c r="WHG24" s="249"/>
      <c r="WHH24" s="249"/>
      <c r="WHI24" s="249"/>
      <c r="WHJ24" s="249"/>
      <c r="WHK24" s="249"/>
      <c r="WHL24" s="249"/>
      <c r="WHM24" s="249"/>
      <c r="WHN24" s="249"/>
      <c r="WHO24" s="249"/>
      <c r="WHP24" s="249"/>
      <c r="WHQ24" s="249"/>
      <c r="WHR24" s="249"/>
      <c r="WHS24" s="249"/>
      <c r="WHT24" s="249"/>
      <c r="WHU24" s="249"/>
      <c r="WHV24" s="249"/>
      <c r="WHW24" s="249"/>
      <c r="WHX24" s="249"/>
      <c r="WHY24" s="249"/>
      <c r="WHZ24" s="249"/>
      <c r="WIA24" s="249"/>
      <c r="WIB24" s="249"/>
      <c r="WIC24" s="249"/>
      <c r="WID24" s="249"/>
      <c r="WIE24" s="249"/>
      <c r="WIF24" s="249"/>
      <c r="WIG24" s="249"/>
      <c r="WIH24" s="249"/>
      <c r="WII24" s="249"/>
      <c r="WIJ24" s="249"/>
      <c r="WIK24" s="249"/>
      <c r="WIL24" s="249"/>
      <c r="WIM24" s="249"/>
      <c r="WIN24" s="249"/>
      <c r="WIO24" s="249"/>
      <c r="WIP24" s="249"/>
      <c r="WIQ24" s="249"/>
      <c r="WIR24" s="249"/>
      <c r="WIS24" s="249"/>
      <c r="WIT24" s="249"/>
      <c r="WIU24" s="249"/>
      <c r="WIV24" s="249"/>
      <c r="WIW24" s="249"/>
      <c r="WIX24" s="249"/>
      <c r="WIY24" s="249"/>
      <c r="WIZ24" s="249"/>
      <c r="WJA24" s="249"/>
      <c r="WJB24" s="249"/>
      <c r="WJC24" s="249"/>
      <c r="WJD24" s="249"/>
      <c r="WJE24" s="249"/>
      <c r="WJF24" s="249"/>
      <c r="WJG24" s="249"/>
      <c r="WJH24" s="249"/>
      <c r="WJI24" s="249"/>
      <c r="WJJ24" s="249"/>
      <c r="WJK24" s="249"/>
      <c r="WJL24" s="249"/>
      <c r="WJM24" s="249"/>
      <c r="WJN24" s="249"/>
      <c r="WJO24" s="249"/>
      <c r="WJP24" s="249"/>
      <c r="WJQ24" s="249"/>
      <c r="WJR24" s="249"/>
      <c r="WJS24" s="249"/>
      <c r="WJT24" s="249"/>
      <c r="WJU24" s="249"/>
      <c r="WJV24" s="249"/>
      <c r="WJW24" s="249"/>
      <c r="WJX24" s="249"/>
      <c r="WJY24" s="249"/>
      <c r="WJZ24" s="249"/>
      <c r="WKA24" s="249"/>
      <c r="WKB24" s="249"/>
      <c r="WKC24" s="249"/>
      <c r="WKD24" s="249"/>
      <c r="WKE24" s="249"/>
      <c r="WKF24" s="249"/>
      <c r="WKG24" s="249"/>
      <c r="WKH24" s="249"/>
      <c r="WKI24" s="249"/>
      <c r="WKJ24" s="249"/>
      <c r="WKK24" s="249"/>
      <c r="WKL24" s="249"/>
      <c r="WKM24" s="249"/>
      <c r="WKN24" s="249"/>
      <c r="WKO24" s="249"/>
      <c r="WKP24" s="249"/>
      <c r="WKQ24" s="249"/>
      <c r="WKR24" s="249"/>
      <c r="WKS24" s="249"/>
      <c r="WKT24" s="249"/>
      <c r="WKU24" s="249"/>
      <c r="WKV24" s="249"/>
      <c r="WKW24" s="249"/>
      <c r="WKX24" s="249"/>
      <c r="WKY24" s="249"/>
      <c r="WKZ24" s="249"/>
      <c r="WLA24" s="249"/>
      <c r="WLB24" s="249"/>
      <c r="WLC24" s="249"/>
      <c r="WLD24" s="249"/>
      <c r="WLE24" s="249"/>
      <c r="WLF24" s="249"/>
      <c r="WLG24" s="249"/>
      <c r="WLH24" s="249"/>
      <c r="WLI24" s="249"/>
      <c r="WLJ24" s="249"/>
      <c r="WLK24" s="249"/>
      <c r="WLL24" s="249"/>
      <c r="WLM24" s="249"/>
      <c r="WLN24" s="249"/>
      <c r="WLO24" s="249"/>
      <c r="WLP24" s="249"/>
      <c r="WLQ24" s="249"/>
      <c r="WLR24" s="249"/>
      <c r="WLS24" s="249"/>
      <c r="WLT24" s="249"/>
      <c r="WLU24" s="249"/>
      <c r="WLV24" s="249"/>
      <c r="WLW24" s="249"/>
      <c r="WLX24" s="249"/>
      <c r="WLY24" s="249"/>
      <c r="WLZ24" s="249"/>
      <c r="WMA24" s="249"/>
      <c r="WMB24" s="249"/>
      <c r="WMC24" s="249"/>
      <c r="WMD24" s="249"/>
      <c r="WME24" s="249"/>
      <c r="WMF24" s="249"/>
      <c r="WMG24" s="249"/>
      <c r="WMH24" s="249"/>
      <c r="WMI24" s="249"/>
      <c r="WMJ24" s="249"/>
      <c r="WMK24" s="249"/>
      <c r="WML24" s="249"/>
      <c r="WMM24" s="249"/>
      <c r="WMN24" s="249"/>
      <c r="WMO24" s="249"/>
      <c r="WMP24" s="249"/>
      <c r="WMQ24" s="249"/>
      <c r="WMR24" s="249"/>
      <c r="WMS24" s="249"/>
      <c r="WMT24" s="249"/>
      <c r="WMU24" s="249"/>
      <c r="WMV24" s="249"/>
      <c r="WMW24" s="249"/>
      <c r="WMX24" s="249"/>
      <c r="WMY24" s="249"/>
      <c r="WMZ24" s="249"/>
      <c r="WNA24" s="249"/>
      <c r="WNB24" s="249"/>
      <c r="WNC24" s="249"/>
      <c r="WND24" s="249"/>
      <c r="WNE24" s="249"/>
      <c r="WNF24" s="249"/>
      <c r="WNG24" s="249"/>
      <c r="WNH24" s="249"/>
      <c r="WNI24" s="249"/>
      <c r="WNJ24" s="249"/>
      <c r="WNK24" s="249"/>
      <c r="WNL24" s="249"/>
      <c r="WNM24" s="249"/>
      <c r="WNN24" s="249"/>
      <c r="WNO24" s="249"/>
      <c r="WNP24" s="249"/>
      <c r="WNQ24" s="249"/>
      <c r="WNR24" s="249"/>
      <c r="WNS24" s="249"/>
      <c r="WNT24" s="249"/>
      <c r="WNU24" s="249"/>
      <c r="WNV24" s="249"/>
      <c r="WNW24" s="249"/>
      <c r="WNX24" s="249"/>
      <c r="WNY24" s="249"/>
      <c r="WNZ24" s="249"/>
      <c r="WOA24" s="249"/>
      <c r="WOB24" s="249"/>
      <c r="WOC24" s="249"/>
      <c r="WOD24" s="249"/>
      <c r="WOE24" s="249"/>
      <c r="WOF24" s="249"/>
      <c r="WOG24" s="249"/>
      <c r="WOH24" s="249"/>
      <c r="WOI24" s="249"/>
      <c r="WOJ24" s="249"/>
      <c r="WOK24" s="249"/>
      <c r="WOL24" s="249"/>
      <c r="WOM24" s="249"/>
      <c r="WON24" s="249"/>
      <c r="WOO24" s="249"/>
      <c r="WOP24" s="249"/>
      <c r="WOQ24" s="249"/>
      <c r="WOR24" s="249"/>
      <c r="WOS24" s="249"/>
      <c r="WOT24" s="249"/>
      <c r="WOU24" s="249"/>
      <c r="WOV24" s="249"/>
      <c r="WOW24" s="249"/>
      <c r="WOX24" s="249"/>
      <c r="WOY24" s="249"/>
      <c r="WOZ24" s="249"/>
      <c r="WPA24" s="249"/>
      <c r="WPB24" s="249"/>
      <c r="WPC24" s="249"/>
      <c r="WPD24" s="249"/>
      <c r="WPE24" s="249"/>
      <c r="WPF24" s="249"/>
      <c r="WPG24" s="249"/>
      <c r="WPH24" s="249"/>
      <c r="WPI24" s="249"/>
      <c r="WPJ24" s="249"/>
      <c r="WPK24" s="249"/>
      <c r="WPL24" s="249"/>
      <c r="WPM24" s="249"/>
      <c r="WPN24" s="249"/>
      <c r="WPO24" s="249"/>
      <c r="WPP24" s="249"/>
      <c r="WPQ24" s="249"/>
      <c r="WPR24" s="249"/>
      <c r="WPS24" s="249"/>
      <c r="WPT24" s="249"/>
      <c r="WPU24" s="249"/>
      <c r="WPV24" s="249"/>
      <c r="WPW24" s="249"/>
      <c r="WPX24" s="249"/>
      <c r="WPY24" s="249"/>
      <c r="WPZ24" s="249"/>
      <c r="WQA24" s="249"/>
      <c r="WQB24" s="249"/>
      <c r="WQC24" s="249"/>
      <c r="WQD24" s="249"/>
      <c r="WQE24" s="249"/>
      <c r="WQF24" s="249"/>
      <c r="WQG24" s="249"/>
      <c r="WQH24" s="249"/>
      <c r="WQI24" s="249"/>
      <c r="WQJ24" s="249"/>
      <c r="WQK24" s="249"/>
      <c r="WQL24" s="249"/>
      <c r="WQM24" s="249"/>
      <c r="WQN24" s="249"/>
      <c r="WQO24" s="249"/>
      <c r="WQP24" s="249"/>
      <c r="WQQ24" s="249"/>
      <c r="WQR24" s="249"/>
      <c r="WQS24" s="249"/>
      <c r="WQT24" s="249"/>
      <c r="WQU24" s="249"/>
      <c r="WQV24" s="249"/>
      <c r="WQW24" s="249"/>
      <c r="WQX24" s="249"/>
      <c r="WQY24" s="249"/>
      <c r="WQZ24" s="249"/>
      <c r="WRA24" s="249"/>
      <c r="WRB24" s="249"/>
      <c r="WRC24" s="249"/>
      <c r="WRD24" s="249"/>
      <c r="WRE24" s="249"/>
      <c r="WRF24" s="249"/>
      <c r="WRG24" s="249"/>
      <c r="WRH24" s="249"/>
      <c r="WRI24" s="249"/>
      <c r="WRJ24" s="249"/>
      <c r="WRK24" s="249"/>
      <c r="WRL24" s="249"/>
      <c r="WRM24" s="249"/>
      <c r="WRN24" s="249"/>
      <c r="WRO24" s="249"/>
      <c r="WRP24" s="249"/>
      <c r="WRQ24" s="249"/>
      <c r="WRR24" s="249"/>
      <c r="WRS24" s="249"/>
      <c r="WRT24" s="249"/>
      <c r="WRU24" s="249"/>
      <c r="WRV24" s="249"/>
      <c r="WRW24" s="249"/>
      <c r="WRX24" s="249"/>
      <c r="WRY24" s="249"/>
      <c r="WRZ24" s="249"/>
      <c r="WSA24" s="249"/>
      <c r="WSB24" s="249"/>
      <c r="WSC24" s="249"/>
      <c r="WSD24" s="249"/>
      <c r="WSE24" s="249"/>
      <c r="WSF24" s="249"/>
      <c r="WSG24" s="249"/>
      <c r="WSH24" s="249"/>
      <c r="WSI24" s="249"/>
      <c r="WSJ24" s="249"/>
      <c r="WSK24" s="249"/>
      <c r="WSL24" s="249"/>
      <c r="WSM24" s="249"/>
      <c r="WSN24" s="249"/>
      <c r="WSO24" s="249"/>
      <c r="WSP24" s="249"/>
      <c r="WSQ24" s="249"/>
      <c r="WSR24" s="249"/>
      <c r="WSS24" s="249"/>
      <c r="WST24" s="249"/>
      <c r="WSU24" s="249"/>
      <c r="WSV24" s="249"/>
      <c r="WSW24" s="249"/>
      <c r="WSX24" s="249"/>
      <c r="WSY24" s="249"/>
      <c r="WSZ24" s="249"/>
      <c r="WTA24" s="249"/>
      <c r="WTB24" s="249"/>
      <c r="WTC24" s="249"/>
      <c r="WTD24" s="249"/>
      <c r="WTE24" s="249"/>
      <c r="WTF24" s="249"/>
      <c r="WTG24" s="249"/>
      <c r="WTH24" s="249"/>
      <c r="WTI24" s="249"/>
      <c r="WTJ24" s="249"/>
      <c r="WTK24" s="249"/>
      <c r="WTL24" s="249"/>
      <c r="WTM24" s="249"/>
      <c r="WTN24" s="249"/>
      <c r="WTO24" s="249"/>
      <c r="WTP24" s="249"/>
      <c r="WTQ24" s="249"/>
      <c r="WTR24" s="249"/>
      <c r="WTS24" s="249"/>
      <c r="WTT24" s="249"/>
      <c r="WTU24" s="249"/>
      <c r="WTV24" s="249"/>
      <c r="WTW24" s="249"/>
      <c r="WTX24" s="249"/>
      <c r="WTY24" s="249"/>
      <c r="WTZ24" s="249"/>
      <c r="WUA24" s="249"/>
      <c r="WUB24" s="249"/>
      <c r="WUC24" s="249"/>
      <c r="WUD24" s="249"/>
      <c r="WUE24" s="249"/>
      <c r="WUF24" s="249"/>
      <c r="WUG24" s="249"/>
      <c r="WUH24" s="249"/>
      <c r="WUI24" s="249"/>
      <c r="WUJ24" s="249"/>
      <c r="WUK24" s="249"/>
      <c r="WUL24" s="249"/>
      <c r="WUM24" s="249"/>
      <c r="WUN24" s="249"/>
      <c r="WUO24" s="249"/>
      <c r="WUP24" s="249"/>
      <c r="WUQ24" s="249"/>
      <c r="WUR24" s="249"/>
      <c r="WUS24" s="249"/>
      <c r="WUT24" s="249"/>
      <c r="WUU24" s="249"/>
      <c r="WUV24" s="249"/>
      <c r="WUW24" s="249"/>
      <c r="WUX24" s="249"/>
      <c r="WUY24" s="249"/>
      <c r="WUZ24" s="249"/>
      <c r="WVA24" s="249"/>
      <c r="WVB24" s="249"/>
      <c r="WVC24" s="249"/>
      <c r="WVD24" s="249"/>
      <c r="WVE24" s="249"/>
      <c r="WVF24" s="249"/>
      <c r="WVG24" s="249"/>
      <c r="WVH24" s="249"/>
      <c r="WVI24" s="249"/>
      <c r="WVJ24" s="249"/>
      <c r="WVK24" s="249"/>
      <c r="WVL24" s="249"/>
      <c r="WVM24" s="249"/>
      <c r="WVN24" s="249"/>
      <c r="WVO24" s="249"/>
      <c r="WVP24" s="249"/>
      <c r="WVQ24" s="249"/>
      <c r="WVR24" s="249"/>
      <c r="WVS24" s="249"/>
      <c r="WVT24" s="249"/>
      <c r="WVU24" s="249"/>
      <c r="WVV24" s="249"/>
      <c r="WVW24" s="249"/>
      <c r="WVX24" s="249"/>
      <c r="WVY24" s="249"/>
      <c r="WVZ24" s="249"/>
      <c r="WWA24" s="249"/>
      <c r="WWB24" s="249"/>
      <c r="WWC24" s="249"/>
      <c r="WWD24" s="249"/>
      <c r="WWE24" s="249"/>
      <c r="WWF24" s="249"/>
      <c r="WWG24" s="249"/>
      <c r="WWH24" s="249"/>
      <c r="WWI24" s="249"/>
      <c r="WWJ24" s="249"/>
      <c r="WWK24" s="249"/>
      <c r="WWL24" s="249"/>
      <c r="WWM24" s="249"/>
      <c r="WWN24" s="249"/>
      <c r="WWO24" s="249"/>
      <c r="WWP24" s="249"/>
      <c r="WWQ24" s="249"/>
      <c r="WWR24" s="249"/>
      <c r="WWS24" s="249"/>
      <c r="WWT24" s="249"/>
      <c r="WWU24" s="249"/>
      <c r="WWV24" s="249"/>
      <c r="WWW24" s="249"/>
      <c r="WWX24" s="249"/>
      <c r="WWY24" s="249"/>
      <c r="WWZ24" s="249"/>
      <c r="WXA24" s="249"/>
      <c r="WXB24" s="249"/>
      <c r="WXC24" s="249"/>
      <c r="WXD24" s="249"/>
      <c r="WXE24" s="249"/>
      <c r="WXF24" s="249"/>
      <c r="WXG24" s="249"/>
      <c r="WXH24" s="249"/>
      <c r="WXI24" s="249"/>
      <c r="WXJ24" s="249"/>
      <c r="WXK24" s="249"/>
      <c r="WXL24" s="249"/>
      <c r="WXM24" s="249"/>
      <c r="WXN24" s="249"/>
      <c r="WXO24" s="249"/>
      <c r="WXP24" s="249"/>
      <c r="WXQ24" s="249"/>
      <c r="WXR24" s="249"/>
      <c r="WXS24" s="249"/>
      <c r="WXT24" s="249"/>
      <c r="WXU24" s="249"/>
      <c r="WXV24" s="249"/>
      <c r="WXW24" s="249"/>
      <c r="WXX24" s="249"/>
      <c r="WXY24" s="249"/>
      <c r="WXZ24" s="249"/>
      <c r="WYA24" s="249"/>
      <c r="WYB24" s="249"/>
      <c r="WYC24" s="249"/>
      <c r="WYD24" s="249"/>
      <c r="WYE24" s="249"/>
      <c r="WYF24" s="249"/>
      <c r="WYG24" s="249"/>
      <c r="WYH24" s="249"/>
      <c r="WYI24" s="249"/>
      <c r="WYJ24" s="249"/>
      <c r="WYK24" s="249"/>
      <c r="WYL24" s="249"/>
      <c r="WYM24" s="249"/>
      <c r="WYN24" s="249"/>
      <c r="WYO24" s="249"/>
      <c r="WYP24" s="249"/>
      <c r="WYQ24" s="249"/>
      <c r="WYR24" s="249"/>
      <c r="WYS24" s="249"/>
      <c r="WYT24" s="249"/>
      <c r="WYU24" s="249"/>
      <c r="WYV24" s="249"/>
      <c r="WYW24" s="249"/>
      <c r="WYX24" s="249"/>
      <c r="WYY24" s="249"/>
      <c r="WYZ24" s="249"/>
      <c r="WZA24" s="249"/>
      <c r="WZB24" s="249"/>
      <c r="WZC24" s="249"/>
      <c r="WZD24" s="249"/>
      <c r="WZE24" s="249"/>
      <c r="WZF24" s="249"/>
      <c r="WZG24" s="249"/>
      <c r="WZH24" s="249"/>
      <c r="WZI24" s="249"/>
      <c r="WZJ24" s="249"/>
      <c r="WZK24" s="249"/>
      <c r="WZL24" s="249"/>
      <c r="WZM24" s="249"/>
      <c r="WZN24" s="249"/>
      <c r="WZO24" s="249"/>
      <c r="WZP24" s="249"/>
      <c r="WZQ24" s="249"/>
      <c r="WZR24" s="249"/>
      <c r="WZS24" s="249"/>
      <c r="WZT24" s="249"/>
      <c r="WZU24" s="249"/>
      <c r="WZV24" s="249"/>
      <c r="WZW24" s="249"/>
      <c r="WZX24" s="249"/>
      <c r="WZY24" s="249"/>
      <c r="WZZ24" s="249"/>
      <c r="XAA24" s="249"/>
      <c r="XAB24" s="249"/>
      <c r="XAC24" s="249"/>
      <c r="XAD24" s="249"/>
      <c r="XAE24" s="249"/>
      <c r="XAF24" s="249"/>
      <c r="XAG24" s="249"/>
      <c r="XAH24" s="249"/>
      <c r="XAI24" s="249"/>
      <c r="XAJ24" s="249"/>
      <c r="XAK24" s="249"/>
      <c r="XAL24" s="249"/>
      <c r="XAM24" s="249"/>
      <c r="XAN24" s="249"/>
      <c r="XAO24" s="249"/>
      <c r="XAP24" s="249"/>
      <c r="XAQ24" s="249"/>
      <c r="XAR24" s="249"/>
      <c r="XAS24" s="249"/>
      <c r="XAT24" s="249"/>
      <c r="XAU24" s="249"/>
      <c r="XAV24" s="249"/>
      <c r="XAW24" s="249"/>
      <c r="XAX24" s="249"/>
      <c r="XAY24" s="249"/>
      <c r="XAZ24" s="249"/>
      <c r="XBA24" s="249"/>
      <c r="XBB24" s="249"/>
      <c r="XBC24" s="249"/>
      <c r="XBD24" s="249"/>
      <c r="XBE24" s="249"/>
      <c r="XBF24" s="249"/>
      <c r="XBG24" s="249"/>
      <c r="XBH24" s="249"/>
      <c r="XBI24" s="249"/>
      <c r="XBJ24" s="249"/>
      <c r="XBK24" s="249"/>
      <c r="XBL24" s="249"/>
      <c r="XBM24" s="249"/>
      <c r="XBN24" s="249"/>
      <c r="XBO24" s="249"/>
      <c r="XBP24" s="249"/>
      <c r="XBQ24" s="249"/>
      <c r="XBR24" s="249"/>
    </row>
    <row r="25" spans="1:16294" s="11" customFormat="1" ht="21" customHeight="1" x14ac:dyDescent="0.2">
      <c r="A25" s="248"/>
      <c r="B25" s="66" t="s">
        <v>665</v>
      </c>
      <c r="C25" s="82" t="s">
        <v>666</v>
      </c>
      <c r="D25" s="86"/>
      <c r="E25" s="86"/>
      <c r="F25" s="86"/>
      <c r="G25" s="86"/>
      <c r="H25" s="86"/>
      <c r="I25" s="86"/>
      <c r="J25" s="86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  <c r="RH25" s="249"/>
      <c r="RI25" s="249"/>
      <c r="RJ25" s="249"/>
      <c r="RK25" s="249"/>
      <c r="RL25" s="249"/>
      <c r="RM25" s="249"/>
      <c r="RN25" s="249"/>
      <c r="RO25" s="249"/>
      <c r="RP25" s="249"/>
      <c r="RQ25" s="249"/>
      <c r="RR25" s="249"/>
      <c r="RS25" s="249"/>
      <c r="RT25" s="249"/>
      <c r="RU25" s="249"/>
      <c r="RV25" s="249"/>
      <c r="RW25" s="249"/>
      <c r="RX25" s="249"/>
      <c r="RY25" s="249"/>
      <c r="RZ25" s="249"/>
      <c r="SA25" s="249"/>
      <c r="SB25" s="249"/>
      <c r="SC25" s="249"/>
      <c r="SD25" s="249"/>
      <c r="SE25" s="249"/>
      <c r="SF25" s="249"/>
      <c r="SG25" s="249"/>
      <c r="SH25" s="249"/>
      <c r="SI25" s="249"/>
      <c r="SJ25" s="249"/>
      <c r="SK25" s="249"/>
      <c r="SL25" s="249"/>
      <c r="SM25" s="249"/>
      <c r="SN25" s="249"/>
      <c r="SO25" s="249"/>
      <c r="SP25" s="249"/>
      <c r="SQ25" s="249"/>
      <c r="SR25" s="249"/>
      <c r="SS25" s="249"/>
      <c r="ST25" s="249"/>
      <c r="SU25" s="249"/>
      <c r="SV25" s="249"/>
      <c r="SW25" s="249"/>
      <c r="SX25" s="249"/>
      <c r="SY25" s="249"/>
      <c r="SZ25" s="249"/>
      <c r="TA25" s="249"/>
      <c r="TB25" s="249"/>
      <c r="TC25" s="249"/>
      <c r="TD25" s="249"/>
      <c r="TE25" s="249"/>
      <c r="TF25" s="249"/>
      <c r="TG25" s="249"/>
      <c r="TH25" s="249"/>
      <c r="TI25" s="249"/>
      <c r="TJ25" s="249"/>
      <c r="TK25" s="249"/>
      <c r="TL25" s="249"/>
      <c r="TM25" s="249"/>
      <c r="TN25" s="249"/>
      <c r="TO25" s="249"/>
      <c r="TP25" s="249"/>
      <c r="TQ25" s="249"/>
      <c r="TR25" s="249"/>
      <c r="TS25" s="249"/>
      <c r="TT25" s="249"/>
      <c r="TU25" s="249"/>
      <c r="TV25" s="249"/>
      <c r="TW25" s="249"/>
      <c r="TX25" s="249"/>
      <c r="TY25" s="249"/>
      <c r="TZ25" s="249"/>
      <c r="UA25" s="249"/>
      <c r="UB25" s="249"/>
      <c r="UC25" s="249"/>
      <c r="UD25" s="249"/>
      <c r="UE25" s="249"/>
      <c r="UF25" s="249"/>
      <c r="UG25" s="249"/>
      <c r="UH25" s="249"/>
      <c r="UI25" s="249"/>
      <c r="UJ25" s="249"/>
      <c r="UK25" s="249"/>
      <c r="UL25" s="249"/>
      <c r="UM25" s="249"/>
      <c r="UN25" s="249"/>
      <c r="UO25" s="249"/>
      <c r="UP25" s="249"/>
      <c r="UQ25" s="249"/>
      <c r="UR25" s="249"/>
      <c r="US25" s="249"/>
      <c r="UT25" s="249"/>
      <c r="UU25" s="249"/>
      <c r="UV25" s="249"/>
      <c r="UW25" s="249"/>
      <c r="UX25" s="249"/>
      <c r="UY25" s="249"/>
      <c r="UZ25" s="249"/>
      <c r="VA25" s="249"/>
      <c r="VB25" s="249"/>
      <c r="VC25" s="249"/>
      <c r="VD25" s="249"/>
      <c r="VE25" s="249"/>
      <c r="VF25" s="249"/>
      <c r="VG25" s="249"/>
      <c r="VH25" s="249"/>
      <c r="VI25" s="249"/>
      <c r="VJ25" s="249"/>
      <c r="VK25" s="249"/>
      <c r="VL25" s="249"/>
      <c r="VM25" s="249"/>
      <c r="VN25" s="249"/>
      <c r="VO25" s="249"/>
      <c r="VP25" s="249"/>
      <c r="VQ25" s="249"/>
      <c r="VR25" s="249"/>
      <c r="VS25" s="249"/>
      <c r="VT25" s="249"/>
      <c r="VU25" s="249"/>
      <c r="VV25" s="249"/>
      <c r="VW25" s="249"/>
      <c r="VX25" s="249"/>
      <c r="VY25" s="249"/>
      <c r="VZ25" s="249"/>
      <c r="WA25" s="249"/>
      <c r="WB25" s="249"/>
      <c r="WC25" s="249"/>
      <c r="WD25" s="249"/>
      <c r="WE25" s="249"/>
      <c r="WF25" s="249"/>
      <c r="WG25" s="249"/>
      <c r="WH25" s="249"/>
      <c r="WI25" s="249"/>
      <c r="WJ25" s="249"/>
      <c r="WK25" s="249"/>
      <c r="WL25" s="249"/>
      <c r="WM25" s="249"/>
      <c r="WN25" s="249"/>
      <c r="WO25" s="249"/>
      <c r="WP25" s="249"/>
      <c r="WQ25" s="249"/>
      <c r="WR25" s="249"/>
      <c r="WS25" s="249"/>
      <c r="WT25" s="249"/>
      <c r="WU25" s="249"/>
      <c r="WV25" s="249"/>
      <c r="WW25" s="249"/>
      <c r="WX25" s="249"/>
      <c r="WY25" s="249"/>
      <c r="WZ25" s="249"/>
      <c r="XA25" s="249"/>
      <c r="XB25" s="249"/>
      <c r="XC25" s="249"/>
      <c r="XD25" s="249"/>
      <c r="XE25" s="249"/>
      <c r="XF25" s="249"/>
      <c r="XG25" s="249"/>
      <c r="XH25" s="249"/>
      <c r="XI25" s="249"/>
      <c r="XJ25" s="249"/>
      <c r="XK25" s="249"/>
      <c r="XL25" s="249"/>
      <c r="XM25" s="249"/>
      <c r="XN25" s="249"/>
      <c r="XO25" s="249"/>
      <c r="XP25" s="249"/>
      <c r="XQ25" s="249"/>
      <c r="XR25" s="249"/>
      <c r="XS25" s="249"/>
      <c r="XT25" s="249"/>
      <c r="XU25" s="249"/>
      <c r="XV25" s="249"/>
      <c r="XW25" s="249"/>
      <c r="XX25" s="249"/>
      <c r="XY25" s="249"/>
      <c r="XZ25" s="249"/>
      <c r="YA25" s="249"/>
      <c r="YB25" s="249"/>
      <c r="YC25" s="249"/>
      <c r="YD25" s="249"/>
      <c r="YE25" s="249"/>
      <c r="YF25" s="249"/>
      <c r="YG25" s="249"/>
      <c r="YH25" s="249"/>
      <c r="YI25" s="249"/>
      <c r="YJ25" s="249"/>
      <c r="YK25" s="249"/>
      <c r="YL25" s="249"/>
      <c r="YM25" s="249"/>
      <c r="YN25" s="249"/>
      <c r="YO25" s="249"/>
      <c r="YP25" s="249"/>
      <c r="YQ25" s="249"/>
      <c r="YR25" s="249"/>
      <c r="YS25" s="249"/>
      <c r="YT25" s="249"/>
      <c r="YU25" s="249"/>
      <c r="YV25" s="249"/>
      <c r="YW25" s="249"/>
      <c r="YX25" s="249"/>
      <c r="YY25" s="249"/>
      <c r="YZ25" s="249"/>
      <c r="ZA25" s="249"/>
      <c r="ZB25" s="249"/>
      <c r="ZC25" s="249"/>
      <c r="ZD25" s="249"/>
      <c r="ZE25" s="249"/>
      <c r="ZF25" s="249"/>
      <c r="ZG25" s="249"/>
      <c r="ZH25" s="249"/>
      <c r="ZI25" s="249"/>
      <c r="ZJ25" s="249"/>
      <c r="ZK25" s="249"/>
      <c r="ZL25" s="249"/>
      <c r="ZM25" s="249"/>
      <c r="ZN25" s="249"/>
      <c r="ZO25" s="249"/>
      <c r="ZP25" s="249"/>
      <c r="ZQ25" s="249"/>
      <c r="ZR25" s="249"/>
      <c r="ZS25" s="249"/>
      <c r="ZT25" s="249"/>
      <c r="ZU25" s="249"/>
      <c r="ZV25" s="249"/>
      <c r="ZW25" s="249"/>
      <c r="ZX25" s="249"/>
      <c r="ZY25" s="249"/>
      <c r="ZZ25" s="249"/>
      <c r="AAA25" s="249"/>
      <c r="AAB25" s="249"/>
      <c r="AAC25" s="249"/>
      <c r="AAD25" s="249"/>
      <c r="AAE25" s="249"/>
      <c r="AAF25" s="249"/>
      <c r="AAG25" s="249"/>
      <c r="AAH25" s="249"/>
      <c r="AAI25" s="249"/>
      <c r="AAJ25" s="249"/>
      <c r="AAK25" s="249"/>
      <c r="AAL25" s="249"/>
      <c r="AAM25" s="249"/>
      <c r="AAN25" s="249"/>
      <c r="AAO25" s="249"/>
      <c r="AAP25" s="249"/>
      <c r="AAQ25" s="249"/>
      <c r="AAR25" s="249"/>
      <c r="AAS25" s="249"/>
      <c r="AAT25" s="249"/>
      <c r="AAU25" s="249"/>
      <c r="AAV25" s="249"/>
      <c r="AAW25" s="249"/>
      <c r="AAX25" s="249"/>
      <c r="AAY25" s="249"/>
      <c r="AAZ25" s="249"/>
      <c r="ABA25" s="249"/>
      <c r="ABB25" s="249"/>
      <c r="ABC25" s="249"/>
      <c r="ABD25" s="249"/>
      <c r="ABE25" s="249"/>
      <c r="ABF25" s="249"/>
      <c r="ABG25" s="249"/>
      <c r="ABH25" s="249"/>
      <c r="ABI25" s="249"/>
      <c r="ABJ25" s="249"/>
      <c r="ABK25" s="249"/>
      <c r="ABL25" s="249"/>
      <c r="ABM25" s="249"/>
      <c r="ABN25" s="249"/>
      <c r="ABO25" s="249"/>
      <c r="ABP25" s="249"/>
      <c r="ABQ25" s="249"/>
      <c r="ABR25" s="249"/>
      <c r="ABS25" s="249"/>
      <c r="ABT25" s="249"/>
      <c r="ABU25" s="249"/>
      <c r="ABV25" s="249"/>
      <c r="ABW25" s="249"/>
      <c r="ABX25" s="249"/>
      <c r="ABY25" s="249"/>
      <c r="ABZ25" s="249"/>
      <c r="ACA25" s="249"/>
      <c r="ACB25" s="249"/>
      <c r="ACC25" s="249"/>
      <c r="ACD25" s="249"/>
      <c r="ACE25" s="249"/>
      <c r="ACF25" s="249"/>
      <c r="ACG25" s="249"/>
      <c r="ACH25" s="249"/>
      <c r="ACI25" s="249"/>
      <c r="ACJ25" s="249"/>
      <c r="ACK25" s="249"/>
      <c r="ACL25" s="249"/>
      <c r="ACM25" s="249"/>
      <c r="ACN25" s="249"/>
      <c r="ACO25" s="249"/>
      <c r="ACP25" s="249"/>
      <c r="ACQ25" s="249"/>
      <c r="ACR25" s="249"/>
      <c r="ACS25" s="249"/>
      <c r="ACT25" s="249"/>
      <c r="ACU25" s="249"/>
      <c r="ACV25" s="249"/>
      <c r="ACW25" s="249"/>
      <c r="ACX25" s="249"/>
      <c r="ACY25" s="249"/>
      <c r="ACZ25" s="249"/>
      <c r="ADA25" s="249"/>
      <c r="ADB25" s="249"/>
      <c r="ADC25" s="249"/>
      <c r="ADD25" s="249"/>
      <c r="ADE25" s="249"/>
      <c r="ADF25" s="249"/>
      <c r="ADG25" s="249"/>
      <c r="ADH25" s="249"/>
      <c r="ADI25" s="249"/>
      <c r="ADJ25" s="249"/>
      <c r="ADK25" s="249"/>
      <c r="ADL25" s="249"/>
      <c r="ADM25" s="249"/>
      <c r="ADN25" s="249"/>
      <c r="ADO25" s="249"/>
      <c r="ADP25" s="249"/>
      <c r="ADQ25" s="249"/>
      <c r="ADR25" s="249"/>
      <c r="ADS25" s="249"/>
      <c r="ADT25" s="249"/>
      <c r="ADU25" s="249"/>
      <c r="ADV25" s="249"/>
      <c r="ADW25" s="249"/>
      <c r="ADX25" s="249"/>
      <c r="ADY25" s="249"/>
      <c r="ADZ25" s="249"/>
      <c r="AEA25" s="249"/>
      <c r="AEB25" s="249"/>
      <c r="AEC25" s="249"/>
      <c r="AED25" s="249"/>
      <c r="AEE25" s="249"/>
      <c r="AEF25" s="249"/>
      <c r="AEG25" s="249"/>
      <c r="AEH25" s="249"/>
      <c r="AEI25" s="249"/>
      <c r="AEJ25" s="249"/>
      <c r="AEK25" s="249"/>
      <c r="AEL25" s="249"/>
      <c r="AEM25" s="249"/>
      <c r="AEN25" s="249"/>
      <c r="AEO25" s="249"/>
      <c r="AEP25" s="249"/>
      <c r="AEQ25" s="249"/>
      <c r="AER25" s="249"/>
      <c r="AES25" s="249"/>
      <c r="AET25" s="249"/>
      <c r="AEU25" s="249"/>
      <c r="AEV25" s="249"/>
      <c r="AEW25" s="249"/>
      <c r="AEX25" s="249"/>
      <c r="AEY25" s="249"/>
      <c r="AEZ25" s="249"/>
      <c r="AFA25" s="249"/>
      <c r="AFB25" s="249"/>
      <c r="AFC25" s="249"/>
      <c r="AFD25" s="249"/>
      <c r="AFE25" s="249"/>
      <c r="AFF25" s="249"/>
      <c r="AFG25" s="249"/>
      <c r="AFH25" s="249"/>
      <c r="AFI25" s="249"/>
      <c r="AFJ25" s="249"/>
      <c r="AFK25" s="249"/>
      <c r="AFL25" s="249"/>
      <c r="AFM25" s="249"/>
      <c r="AFN25" s="249"/>
      <c r="AFO25" s="249"/>
      <c r="AFP25" s="249"/>
      <c r="AFQ25" s="249"/>
      <c r="AFR25" s="249"/>
      <c r="AFS25" s="249"/>
      <c r="AFT25" s="249"/>
      <c r="AFU25" s="249"/>
      <c r="AFV25" s="249"/>
      <c r="AFW25" s="249"/>
      <c r="AFX25" s="249"/>
      <c r="AFY25" s="249"/>
      <c r="AFZ25" s="249"/>
      <c r="AGA25" s="249"/>
      <c r="AGB25" s="249"/>
      <c r="AGC25" s="249"/>
      <c r="AGD25" s="249"/>
      <c r="AGE25" s="249"/>
      <c r="AGF25" s="249"/>
      <c r="AGG25" s="249"/>
      <c r="AGH25" s="249"/>
      <c r="AGI25" s="249"/>
      <c r="AGJ25" s="249"/>
      <c r="AGK25" s="249"/>
      <c r="AGL25" s="249"/>
      <c r="AGM25" s="249"/>
      <c r="AGN25" s="249"/>
      <c r="AGO25" s="249"/>
      <c r="AGP25" s="249"/>
      <c r="AGQ25" s="249"/>
      <c r="AGR25" s="249"/>
      <c r="AGS25" s="249"/>
      <c r="AGT25" s="249"/>
      <c r="AGU25" s="249"/>
      <c r="AGV25" s="249"/>
      <c r="AGW25" s="249"/>
      <c r="AGX25" s="249"/>
      <c r="AGY25" s="249"/>
      <c r="AGZ25" s="249"/>
      <c r="AHA25" s="249"/>
      <c r="AHB25" s="249"/>
      <c r="AHC25" s="249"/>
      <c r="AHD25" s="249"/>
      <c r="AHE25" s="249"/>
      <c r="AHF25" s="249"/>
      <c r="AHG25" s="249"/>
      <c r="AHH25" s="249"/>
      <c r="AHI25" s="249"/>
      <c r="AHJ25" s="249"/>
      <c r="AHK25" s="249"/>
      <c r="AHL25" s="249"/>
      <c r="AHM25" s="249"/>
      <c r="AHN25" s="249"/>
      <c r="AHO25" s="249"/>
      <c r="AHP25" s="249"/>
      <c r="AHQ25" s="249"/>
      <c r="AHR25" s="249"/>
      <c r="AHS25" s="249"/>
      <c r="AHT25" s="249"/>
      <c r="AHU25" s="249"/>
      <c r="AHV25" s="249"/>
      <c r="AHW25" s="249"/>
      <c r="AHX25" s="249"/>
      <c r="AHY25" s="249"/>
      <c r="AHZ25" s="249"/>
      <c r="AIA25" s="249"/>
      <c r="AIB25" s="249"/>
      <c r="AIC25" s="249"/>
      <c r="AID25" s="249"/>
      <c r="AIE25" s="249"/>
      <c r="AIF25" s="249"/>
      <c r="AIG25" s="249"/>
      <c r="AIH25" s="249"/>
      <c r="AII25" s="249"/>
      <c r="AIJ25" s="249"/>
      <c r="AIK25" s="249"/>
      <c r="AIL25" s="249"/>
      <c r="AIM25" s="249"/>
      <c r="AIN25" s="249"/>
      <c r="AIO25" s="249"/>
      <c r="AIP25" s="249"/>
      <c r="AIQ25" s="249"/>
      <c r="AIR25" s="249"/>
      <c r="AIS25" s="249"/>
      <c r="AIT25" s="249"/>
      <c r="AIU25" s="249"/>
      <c r="AIV25" s="249"/>
      <c r="AIW25" s="249"/>
      <c r="AIX25" s="249"/>
      <c r="AIY25" s="249"/>
      <c r="AIZ25" s="249"/>
      <c r="AJA25" s="249"/>
      <c r="AJB25" s="249"/>
      <c r="AJC25" s="249"/>
      <c r="AJD25" s="249"/>
      <c r="AJE25" s="249"/>
      <c r="AJF25" s="249"/>
      <c r="AJG25" s="249"/>
      <c r="AJH25" s="249"/>
      <c r="AJI25" s="249"/>
      <c r="AJJ25" s="249"/>
      <c r="AJK25" s="249"/>
      <c r="AJL25" s="249"/>
      <c r="AJM25" s="249"/>
      <c r="AJN25" s="249"/>
      <c r="AJO25" s="249"/>
      <c r="AJP25" s="249"/>
      <c r="AJQ25" s="249"/>
      <c r="AJR25" s="249"/>
      <c r="AJS25" s="249"/>
      <c r="AJT25" s="249"/>
      <c r="AJU25" s="249"/>
      <c r="AJV25" s="249"/>
      <c r="AJW25" s="249"/>
      <c r="AJX25" s="249"/>
      <c r="AJY25" s="249"/>
      <c r="AJZ25" s="249"/>
      <c r="AKA25" s="249"/>
      <c r="AKB25" s="249"/>
      <c r="AKC25" s="249"/>
      <c r="AKD25" s="249"/>
      <c r="AKE25" s="249"/>
      <c r="AKF25" s="249"/>
      <c r="AKG25" s="249"/>
      <c r="AKH25" s="249"/>
      <c r="AKI25" s="249"/>
      <c r="AKJ25" s="249"/>
      <c r="AKK25" s="249"/>
      <c r="AKL25" s="249"/>
      <c r="AKM25" s="249"/>
      <c r="AKN25" s="249"/>
      <c r="AKO25" s="249"/>
      <c r="AKP25" s="249"/>
      <c r="AKQ25" s="249"/>
      <c r="AKR25" s="249"/>
      <c r="AKS25" s="249"/>
      <c r="AKT25" s="249"/>
      <c r="AKU25" s="249"/>
      <c r="AKV25" s="249"/>
      <c r="AKW25" s="249"/>
      <c r="AKX25" s="249"/>
      <c r="AKY25" s="249"/>
      <c r="AKZ25" s="249"/>
      <c r="ALA25" s="249"/>
      <c r="ALB25" s="249"/>
      <c r="ALC25" s="249"/>
      <c r="ALD25" s="249"/>
      <c r="ALE25" s="249"/>
      <c r="ALF25" s="249"/>
      <c r="ALG25" s="249"/>
      <c r="ALH25" s="249"/>
      <c r="ALI25" s="249"/>
      <c r="ALJ25" s="249"/>
      <c r="ALK25" s="249"/>
      <c r="ALL25" s="249"/>
      <c r="ALM25" s="249"/>
      <c r="ALN25" s="249"/>
      <c r="ALO25" s="249"/>
      <c r="ALP25" s="249"/>
      <c r="ALQ25" s="249"/>
      <c r="ALR25" s="249"/>
      <c r="ALS25" s="249"/>
      <c r="ALT25" s="249"/>
      <c r="ALU25" s="249"/>
      <c r="ALV25" s="249"/>
      <c r="ALW25" s="249"/>
      <c r="ALX25" s="249"/>
      <c r="ALY25" s="249"/>
      <c r="ALZ25" s="249"/>
      <c r="AMA25" s="249"/>
      <c r="AMB25" s="249"/>
      <c r="AMC25" s="249"/>
      <c r="AMD25" s="249"/>
      <c r="AME25" s="249"/>
      <c r="AMF25" s="249"/>
      <c r="AMG25" s="249"/>
      <c r="AMH25" s="249"/>
      <c r="AMI25" s="249"/>
      <c r="AMJ25" s="249"/>
      <c r="AMK25" s="249"/>
      <c r="AML25" s="249"/>
      <c r="AMM25" s="249"/>
      <c r="AMN25" s="249"/>
      <c r="AMO25" s="249"/>
      <c r="AMP25" s="249"/>
      <c r="AMQ25" s="249"/>
      <c r="AMR25" s="249"/>
      <c r="AMS25" s="249"/>
      <c r="AMT25" s="249"/>
      <c r="AMU25" s="249"/>
      <c r="AMV25" s="249"/>
      <c r="AMW25" s="249"/>
      <c r="AMX25" s="249"/>
      <c r="AMY25" s="249"/>
      <c r="AMZ25" s="249"/>
      <c r="ANA25" s="249"/>
      <c r="ANB25" s="249"/>
      <c r="ANC25" s="249"/>
      <c r="AND25" s="249"/>
      <c r="ANE25" s="249"/>
      <c r="ANF25" s="249"/>
      <c r="ANG25" s="249"/>
      <c r="ANH25" s="249"/>
      <c r="ANI25" s="249"/>
      <c r="ANJ25" s="249"/>
      <c r="ANK25" s="249"/>
      <c r="ANL25" s="249"/>
      <c r="ANM25" s="249"/>
      <c r="ANN25" s="249"/>
      <c r="ANO25" s="249"/>
      <c r="ANP25" s="249"/>
      <c r="ANQ25" s="249"/>
      <c r="ANR25" s="249"/>
      <c r="ANS25" s="249"/>
      <c r="ANT25" s="249"/>
      <c r="ANU25" s="249"/>
      <c r="ANV25" s="249"/>
      <c r="ANW25" s="249"/>
      <c r="ANX25" s="249"/>
      <c r="ANY25" s="249"/>
      <c r="ANZ25" s="249"/>
      <c r="AOA25" s="249"/>
      <c r="AOB25" s="249"/>
      <c r="AOC25" s="249"/>
      <c r="AOD25" s="249"/>
      <c r="AOE25" s="249"/>
      <c r="AOF25" s="249"/>
      <c r="AOG25" s="249"/>
      <c r="AOH25" s="249"/>
      <c r="AOI25" s="249"/>
      <c r="AOJ25" s="249"/>
      <c r="AOK25" s="249"/>
      <c r="AOL25" s="249"/>
      <c r="AOM25" s="249"/>
      <c r="AON25" s="249"/>
      <c r="AOO25" s="249"/>
      <c r="AOP25" s="249"/>
      <c r="AOQ25" s="249"/>
      <c r="AOR25" s="249"/>
      <c r="AOS25" s="249"/>
      <c r="AOT25" s="249"/>
      <c r="AOU25" s="249"/>
      <c r="AOV25" s="249"/>
      <c r="AOW25" s="249"/>
      <c r="AOX25" s="249"/>
      <c r="AOY25" s="249"/>
      <c r="AOZ25" s="249"/>
      <c r="APA25" s="249"/>
      <c r="APB25" s="249"/>
      <c r="APC25" s="249"/>
      <c r="APD25" s="249"/>
      <c r="APE25" s="249"/>
      <c r="APF25" s="249"/>
      <c r="APG25" s="249"/>
      <c r="APH25" s="249"/>
      <c r="API25" s="249"/>
      <c r="APJ25" s="249"/>
      <c r="APK25" s="249"/>
      <c r="APL25" s="249"/>
      <c r="APM25" s="249"/>
      <c r="APN25" s="249"/>
      <c r="APO25" s="249"/>
      <c r="APP25" s="249"/>
      <c r="APQ25" s="249"/>
      <c r="APR25" s="249"/>
      <c r="APS25" s="249"/>
      <c r="APT25" s="249"/>
      <c r="APU25" s="249"/>
      <c r="APV25" s="249"/>
      <c r="APW25" s="249"/>
      <c r="APX25" s="249"/>
      <c r="APY25" s="249"/>
      <c r="APZ25" s="249"/>
      <c r="AQA25" s="249"/>
      <c r="AQB25" s="249"/>
      <c r="AQC25" s="249"/>
      <c r="AQD25" s="249"/>
      <c r="AQE25" s="249"/>
      <c r="AQF25" s="249"/>
      <c r="AQG25" s="249"/>
      <c r="AQH25" s="249"/>
      <c r="AQI25" s="249"/>
      <c r="AQJ25" s="249"/>
      <c r="AQK25" s="249"/>
      <c r="AQL25" s="249"/>
      <c r="AQM25" s="249"/>
      <c r="AQN25" s="249"/>
      <c r="AQO25" s="249"/>
      <c r="AQP25" s="249"/>
      <c r="AQQ25" s="249"/>
      <c r="AQR25" s="249"/>
      <c r="AQS25" s="249"/>
      <c r="AQT25" s="249"/>
      <c r="AQU25" s="249"/>
      <c r="AQV25" s="249"/>
      <c r="AQW25" s="249"/>
      <c r="AQX25" s="249"/>
      <c r="AQY25" s="249"/>
      <c r="AQZ25" s="249"/>
      <c r="ARA25" s="249"/>
      <c r="ARB25" s="249"/>
      <c r="ARC25" s="249"/>
      <c r="ARD25" s="249"/>
      <c r="ARE25" s="249"/>
      <c r="ARF25" s="249"/>
      <c r="ARG25" s="249"/>
      <c r="ARH25" s="249"/>
      <c r="ARI25" s="249"/>
      <c r="ARJ25" s="249"/>
      <c r="ARK25" s="249"/>
      <c r="ARL25" s="249"/>
      <c r="ARM25" s="249"/>
      <c r="ARN25" s="249"/>
      <c r="ARO25" s="249"/>
      <c r="ARP25" s="249"/>
      <c r="ARQ25" s="249"/>
      <c r="ARR25" s="249"/>
      <c r="ARS25" s="249"/>
      <c r="ART25" s="249"/>
      <c r="ARU25" s="249"/>
      <c r="ARV25" s="249"/>
      <c r="ARW25" s="249"/>
      <c r="ARX25" s="249"/>
      <c r="ARY25" s="249"/>
      <c r="ARZ25" s="249"/>
      <c r="ASA25" s="249"/>
      <c r="ASB25" s="249"/>
      <c r="ASC25" s="249"/>
      <c r="ASD25" s="249"/>
      <c r="ASE25" s="249"/>
      <c r="ASF25" s="249"/>
      <c r="ASG25" s="249"/>
      <c r="ASH25" s="249"/>
      <c r="ASI25" s="249"/>
      <c r="ASJ25" s="249"/>
      <c r="ASK25" s="249"/>
      <c r="ASL25" s="249"/>
      <c r="ASM25" s="249"/>
      <c r="ASN25" s="249"/>
      <c r="ASO25" s="249"/>
      <c r="ASP25" s="249"/>
      <c r="ASQ25" s="249"/>
      <c r="ASR25" s="249"/>
      <c r="ASS25" s="249"/>
      <c r="AST25" s="249"/>
      <c r="ASU25" s="249"/>
      <c r="ASV25" s="249"/>
      <c r="ASW25" s="249"/>
      <c r="ASX25" s="249"/>
      <c r="ASY25" s="249"/>
      <c r="ASZ25" s="249"/>
      <c r="ATA25" s="249"/>
      <c r="ATB25" s="249"/>
      <c r="ATC25" s="249"/>
      <c r="ATD25" s="249"/>
      <c r="ATE25" s="249"/>
      <c r="ATF25" s="249"/>
      <c r="ATG25" s="249"/>
      <c r="ATH25" s="249"/>
      <c r="ATI25" s="249"/>
      <c r="ATJ25" s="249"/>
      <c r="ATK25" s="249"/>
      <c r="ATL25" s="249"/>
      <c r="ATM25" s="249"/>
      <c r="ATN25" s="249"/>
      <c r="ATO25" s="249"/>
      <c r="ATP25" s="249"/>
      <c r="ATQ25" s="249"/>
      <c r="ATR25" s="249"/>
      <c r="ATS25" s="249"/>
      <c r="ATT25" s="249"/>
      <c r="ATU25" s="249"/>
      <c r="ATV25" s="249"/>
      <c r="ATW25" s="249"/>
      <c r="ATX25" s="249"/>
      <c r="ATY25" s="249"/>
      <c r="ATZ25" s="249"/>
      <c r="AUA25" s="249"/>
      <c r="AUB25" s="249"/>
      <c r="AUC25" s="249"/>
      <c r="AUD25" s="249"/>
      <c r="AUE25" s="249"/>
      <c r="AUF25" s="249"/>
      <c r="AUG25" s="249"/>
      <c r="AUH25" s="249"/>
      <c r="AUI25" s="249"/>
      <c r="AUJ25" s="249"/>
      <c r="AUK25" s="249"/>
      <c r="AUL25" s="249"/>
      <c r="AUM25" s="249"/>
      <c r="AUN25" s="249"/>
      <c r="AUO25" s="249"/>
      <c r="AUP25" s="249"/>
      <c r="AUQ25" s="249"/>
      <c r="AUR25" s="249"/>
      <c r="AUS25" s="249"/>
      <c r="AUT25" s="249"/>
      <c r="AUU25" s="249"/>
      <c r="AUV25" s="249"/>
      <c r="AUW25" s="249"/>
      <c r="AUX25" s="249"/>
      <c r="AUY25" s="249"/>
      <c r="AUZ25" s="249"/>
      <c r="AVA25" s="249"/>
      <c r="AVB25" s="249"/>
      <c r="AVC25" s="249"/>
      <c r="AVD25" s="249"/>
      <c r="AVE25" s="249"/>
      <c r="AVF25" s="249"/>
      <c r="AVG25" s="249"/>
      <c r="AVH25" s="249"/>
      <c r="AVI25" s="249"/>
      <c r="AVJ25" s="249"/>
      <c r="AVK25" s="249"/>
      <c r="AVL25" s="249"/>
      <c r="AVM25" s="249"/>
      <c r="AVN25" s="249"/>
      <c r="AVO25" s="249"/>
      <c r="AVP25" s="249"/>
      <c r="AVQ25" s="249"/>
      <c r="AVR25" s="249"/>
      <c r="AVS25" s="249"/>
      <c r="AVT25" s="249"/>
      <c r="AVU25" s="249"/>
      <c r="AVV25" s="249"/>
      <c r="AVW25" s="249"/>
      <c r="AVX25" s="249"/>
      <c r="AVY25" s="249"/>
      <c r="AVZ25" s="249"/>
      <c r="AWA25" s="249"/>
      <c r="AWB25" s="249"/>
      <c r="AWC25" s="249"/>
      <c r="AWD25" s="249"/>
      <c r="AWE25" s="249"/>
      <c r="AWF25" s="249"/>
      <c r="AWG25" s="249"/>
      <c r="AWH25" s="249"/>
      <c r="AWI25" s="249"/>
      <c r="AWJ25" s="249"/>
      <c r="AWK25" s="249"/>
      <c r="AWL25" s="249"/>
      <c r="AWM25" s="249"/>
      <c r="AWN25" s="249"/>
      <c r="AWO25" s="249"/>
      <c r="AWP25" s="249"/>
      <c r="AWQ25" s="249"/>
      <c r="AWR25" s="249"/>
      <c r="AWS25" s="249"/>
      <c r="AWT25" s="249"/>
      <c r="AWU25" s="249"/>
      <c r="AWV25" s="249"/>
      <c r="AWW25" s="249"/>
      <c r="AWX25" s="249"/>
      <c r="AWY25" s="249"/>
      <c r="AWZ25" s="249"/>
      <c r="AXA25" s="249"/>
      <c r="AXB25" s="249"/>
      <c r="AXC25" s="249"/>
      <c r="AXD25" s="249"/>
      <c r="AXE25" s="249"/>
      <c r="AXF25" s="249"/>
      <c r="AXG25" s="249"/>
      <c r="AXH25" s="249"/>
      <c r="AXI25" s="249"/>
      <c r="AXJ25" s="249"/>
      <c r="AXK25" s="249"/>
      <c r="AXL25" s="249"/>
      <c r="AXM25" s="249"/>
      <c r="AXN25" s="249"/>
      <c r="AXO25" s="249"/>
      <c r="AXP25" s="249"/>
      <c r="AXQ25" s="249"/>
      <c r="AXR25" s="249"/>
      <c r="AXS25" s="249"/>
      <c r="AXT25" s="249"/>
      <c r="AXU25" s="249"/>
      <c r="AXV25" s="249"/>
      <c r="AXW25" s="249"/>
      <c r="AXX25" s="249"/>
      <c r="AXY25" s="249"/>
      <c r="AXZ25" s="249"/>
      <c r="AYA25" s="249"/>
      <c r="AYB25" s="249"/>
      <c r="AYC25" s="249"/>
      <c r="AYD25" s="249"/>
      <c r="AYE25" s="249"/>
      <c r="AYF25" s="249"/>
      <c r="AYG25" s="249"/>
      <c r="AYH25" s="249"/>
      <c r="AYI25" s="249"/>
      <c r="AYJ25" s="249"/>
      <c r="AYK25" s="249"/>
      <c r="AYL25" s="249"/>
      <c r="AYM25" s="249"/>
      <c r="AYN25" s="249"/>
      <c r="AYO25" s="249"/>
      <c r="AYP25" s="249"/>
      <c r="AYQ25" s="249"/>
      <c r="AYR25" s="249"/>
      <c r="AYS25" s="249"/>
      <c r="AYT25" s="249"/>
      <c r="AYU25" s="249"/>
      <c r="AYV25" s="249"/>
      <c r="AYW25" s="249"/>
      <c r="AYX25" s="249"/>
      <c r="AYY25" s="249"/>
      <c r="AYZ25" s="249"/>
      <c r="AZA25" s="249"/>
      <c r="AZB25" s="249"/>
      <c r="AZC25" s="249"/>
      <c r="AZD25" s="249"/>
      <c r="AZE25" s="249"/>
      <c r="AZF25" s="249"/>
      <c r="AZG25" s="249"/>
      <c r="AZH25" s="249"/>
      <c r="AZI25" s="249"/>
      <c r="AZJ25" s="249"/>
      <c r="AZK25" s="249"/>
      <c r="AZL25" s="249"/>
      <c r="AZM25" s="249"/>
      <c r="AZN25" s="249"/>
      <c r="AZO25" s="249"/>
      <c r="AZP25" s="249"/>
      <c r="AZQ25" s="249"/>
      <c r="AZR25" s="249"/>
      <c r="AZS25" s="249"/>
      <c r="AZT25" s="249"/>
      <c r="AZU25" s="249"/>
      <c r="AZV25" s="249"/>
      <c r="AZW25" s="249"/>
      <c r="AZX25" s="249"/>
      <c r="AZY25" s="249"/>
      <c r="AZZ25" s="249"/>
      <c r="BAA25" s="249"/>
      <c r="BAB25" s="249"/>
      <c r="BAC25" s="249"/>
      <c r="BAD25" s="249"/>
      <c r="BAE25" s="249"/>
      <c r="BAF25" s="249"/>
      <c r="BAG25" s="249"/>
      <c r="BAH25" s="249"/>
      <c r="BAI25" s="249"/>
      <c r="BAJ25" s="249"/>
      <c r="BAK25" s="249"/>
      <c r="BAL25" s="249"/>
      <c r="BAM25" s="249"/>
      <c r="BAN25" s="249"/>
      <c r="BAO25" s="249"/>
      <c r="BAP25" s="249"/>
      <c r="BAQ25" s="249"/>
      <c r="BAR25" s="249"/>
      <c r="BAS25" s="249"/>
      <c r="BAT25" s="249"/>
      <c r="BAU25" s="249"/>
      <c r="BAV25" s="249"/>
      <c r="BAW25" s="249"/>
      <c r="BAX25" s="249"/>
      <c r="BAY25" s="249"/>
      <c r="BAZ25" s="249"/>
      <c r="BBA25" s="249"/>
      <c r="BBB25" s="249"/>
      <c r="BBC25" s="249"/>
      <c r="BBD25" s="249"/>
      <c r="BBE25" s="249"/>
      <c r="BBF25" s="249"/>
      <c r="BBG25" s="249"/>
      <c r="BBH25" s="249"/>
      <c r="BBI25" s="249"/>
      <c r="BBJ25" s="249"/>
      <c r="BBK25" s="249"/>
      <c r="BBL25" s="249"/>
      <c r="BBM25" s="249"/>
      <c r="BBN25" s="249"/>
      <c r="BBO25" s="249"/>
      <c r="BBP25" s="249"/>
      <c r="BBQ25" s="249"/>
      <c r="BBR25" s="249"/>
      <c r="BBS25" s="249"/>
      <c r="BBT25" s="249"/>
      <c r="BBU25" s="249"/>
      <c r="BBV25" s="249"/>
      <c r="BBW25" s="249"/>
      <c r="BBX25" s="249"/>
      <c r="BBY25" s="249"/>
      <c r="BBZ25" s="249"/>
      <c r="BCA25" s="249"/>
      <c r="BCB25" s="249"/>
      <c r="BCC25" s="249"/>
      <c r="BCD25" s="249"/>
      <c r="BCE25" s="249"/>
      <c r="BCF25" s="249"/>
      <c r="BCG25" s="249"/>
      <c r="BCH25" s="249"/>
      <c r="BCI25" s="249"/>
      <c r="BCJ25" s="249"/>
      <c r="BCK25" s="249"/>
      <c r="BCL25" s="249"/>
      <c r="BCM25" s="249"/>
      <c r="BCN25" s="249"/>
      <c r="BCO25" s="249"/>
      <c r="BCP25" s="249"/>
      <c r="BCQ25" s="249"/>
      <c r="BCR25" s="249"/>
      <c r="BCS25" s="249"/>
      <c r="BCT25" s="249"/>
      <c r="BCU25" s="249"/>
      <c r="BCV25" s="249"/>
      <c r="BCW25" s="249"/>
      <c r="BCX25" s="249"/>
      <c r="BCY25" s="249"/>
      <c r="BCZ25" s="249"/>
      <c r="BDA25" s="249"/>
      <c r="BDB25" s="249"/>
      <c r="BDC25" s="249"/>
      <c r="BDD25" s="249"/>
      <c r="BDE25" s="249"/>
      <c r="BDF25" s="249"/>
      <c r="BDG25" s="249"/>
      <c r="BDH25" s="249"/>
      <c r="BDI25" s="249"/>
      <c r="BDJ25" s="249"/>
      <c r="BDK25" s="249"/>
      <c r="BDL25" s="249"/>
      <c r="BDM25" s="249"/>
      <c r="BDN25" s="249"/>
      <c r="BDO25" s="249"/>
      <c r="BDP25" s="249"/>
      <c r="BDQ25" s="249"/>
      <c r="BDR25" s="249"/>
      <c r="BDS25" s="249"/>
      <c r="BDT25" s="249"/>
      <c r="BDU25" s="249"/>
      <c r="BDV25" s="249"/>
      <c r="BDW25" s="249"/>
      <c r="BDX25" s="249"/>
      <c r="BDY25" s="249"/>
      <c r="BDZ25" s="249"/>
      <c r="BEA25" s="249"/>
      <c r="BEB25" s="249"/>
      <c r="BEC25" s="249"/>
      <c r="BED25" s="249"/>
      <c r="BEE25" s="249"/>
      <c r="BEF25" s="249"/>
      <c r="BEG25" s="249"/>
      <c r="BEH25" s="249"/>
      <c r="BEI25" s="249"/>
      <c r="BEJ25" s="249"/>
      <c r="BEK25" s="249"/>
      <c r="BEL25" s="249"/>
      <c r="BEM25" s="249"/>
      <c r="BEN25" s="249"/>
      <c r="BEO25" s="249"/>
      <c r="BEP25" s="249"/>
      <c r="BEQ25" s="249"/>
      <c r="BER25" s="249"/>
      <c r="BES25" s="249"/>
      <c r="BET25" s="249"/>
      <c r="BEU25" s="249"/>
      <c r="BEV25" s="249"/>
      <c r="BEW25" s="249"/>
      <c r="BEX25" s="249"/>
      <c r="BEY25" s="249"/>
      <c r="BEZ25" s="249"/>
      <c r="BFA25" s="249"/>
      <c r="BFB25" s="249"/>
      <c r="BFC25" s="249"/>
      <c r="BFD25" s="249"/>
      <c r="BFE25" s="249"/>
      <c r="BFF25" s="249"/>
      <c r="BFG25" s="249"/>
      <c r="BFH25" s="249"/>
      <c r="BFI25" s="249"/>
      <c r="BFJ25" s="249"/>
      <c r="BFK25" s="249"/>
      <c r="BFL25" s="249"/>
      <c r="BFM25" s="249"/>
      <c r="BFN25" s="249"/>
      <c r="BFO25" s="249"/>
      <c r="BFP25" s="249"/>
      <c r="BFQ25" s="249"/>
      <c r="BFR25" s="249"/>
      <c r="BFS25" s="249"/>
      <c r="BFT25" s="249"/>
      <c r="BFU25" s="249"/>
      <c r="BFV25" s="249"/>
      <c r="BFW25" s="249"/>
      <c r="BFX25" s="249"/>
      <c r="BFY25" s="249"/>
      <c r="BFZ25" s="249"/>
      <c r="BGA25" s="249"/>
      <c r="BGB25" s="249"/>
      <c r="BGC25" s="249"/>
      <c r="BGD25" s="249"/>
      <c r="BGE25" s="249"/>
      <c r="BGF25" s="249"/>
      <c r="BGG25" s="249"/>
      <c r="BGH25" s="249"/>
      <c r="BGI25" s="249"/>
      <c r="BGJ25" s="249"/>
      <c r="BGK25" s="249"/>
      <c r="BGL25" s="249"/>
      <c r="BGM25" s="249"/>
      <c r="BGN25" s="249"/>
      <c r="BGO25" s="249"/>
      <c r="BGP25" s="249"/>
      <c r="BGQ25" s="249"/>
      <c r="BGR25" s="249"/>
      <c r="BGS25" s="249"/>
      <c r="BGT25" s="249"/>
      <c r="BGU25" s="249"/>
      <c r="BGV25" s="249"/>
      <c r="BGW25" s="249"/>
      <c r="BGX25" s="249"/>
      <c r="BGY25" s="249"/>
      <c r="BGZ25" s="249"/>
      <c r="BHA25" s="249"/>
      <c r="BHB25" s="249"/>
      <c r="BHC25" s="249"/>
      <c r="BHD25" s="249"/>
      <c r="BHE25" s="249"/>
      <c r="BHF25" s="249"/>
      <c r="BHG25" s="249"/>
      <c r="BHH25" s="249"/>
      <c r="BHI25" s="249"/>
      <c r="BHJ25" s="249"/>
      <c r="BHK25" s="249"/>
      <c r="BHL25" s="249"/>
      <c r="BHM25" s="249"/>
      <c r="BHN25" s="249"/>
      <c r="BHO25" s="249"/>
      <c r="BHP25" s="249"/>
      <c r="BHQ25" s="249"/>
      <c r="BHR25" s="249"/>
      <c r="BHS25" s="249"/>
      <c r="BHT25" s="249"/>
      <c r="BHU25" s="249"/>
      <c r="BHV25" s="249"/>
      <c r="BHW25" s="249"/>
      <c r="BHX25" s="249"/>
      <c r="BHY25" s="249"/>
      <c r="BHZ25" s="249"/>
      <c r="BIA25" s="249"/>
      <c r="BIB25" s="249"/>
      <c r="BIC25" s="249"/>
      <c r="BID25" s="249"/>
      <c r="BIE25" s="249"/>
      <c r="BIF25" s="249"/>
      <c r="BIG25" s="249"/>
      <c r="BIH25" s="249"/>
      <c r="BII25" s="249"/>
      <c r="BIJ25" s="249"/>
      <c r="BIK25" s="249"/>
      <c r="BIL25" s="249"/>
      <c r="BIM25" s="249"/>
      <c r="BIN25" s="249"/>
      <c r="BIO25" s="249"/>
      <c r="BIP25" s="249"/>
      <c r="BIQ25" s="249"/>
      <c r="BIR25" s="249"/>
      <c r="BIS25" s="249"/>
      <c r="BIT25" s="249"/>
      <c r="BIU25" s="249"/>
      <c r="BIV25" s="249"/>
      <c r="BIW25" s="249"/>
      <c r="BIX25" s="249"/>
      <c r="BIY25" s="249"/>
      <c r="BIZ25" s="249"/>
      <c r="BJA25" s="249"/>
      <c r="BJB25" s="249"/>
      <c r="BJC25" s="249"/>
      <c r="BJD25" s="249"/>
      <c r="BJE25" s="249"/>
      <c r="BJF25" s="249"/>
      <c r="BJG25" s="249"/>
      <c r="BJH25" s="249"/>
      <c r="BJI25" s="249"/>
      <c r="BJJ25" s="249"/>
      <c r="BJK25" s="249"/>
      <c r="BJL25" s="249"/>
      <c r="BJM25" s="249"/>
      <c r="BJN25" s="249"/>
      <c r="BJO25" s="249"/>
      <c r="BJP25" s="249"/>
      <c r="BJQ25" s="249"/>
      <c r="BJR25" s="249"/>
      <c r="BJS25" s="249"/>
      <c r="BJT25" s="249"/>
      <c r="BJU25" s="249"/>
      <c r="BJV25" s="249"/>
      <c r="BJW25" s="249"/>
      <c r="BJX25" s="249"/>
      <c r="BJY25" s="249"/>
      <c r="BJZ25" s="249"/>
      <c r="BKA25" s="249"/>
      <c r="BKB25" s="249"/>
      <c r="BKC25" s="249"/>
      <c r="BKD25" s="249"/>
      <c r="BKE25" s="249"/>
      <c r="BKF25" s="249"/>
      <c r="BKG25" s="249"/>
      <c r="BKH25" s="249"/>
      <c r="BKI25" s="249"/>
      <c r="BKJ25" s="249"/>
      <c r="BKK25" s="249"/>
      <c r="BKL25" s="249"/>
      <c r="BKM25" s="249"/>
      <c r="BKN25" s="249"/>
      <c r="BKO25" s="249"/>
      <c r="BKP25" s="249"/>
      <c r="BKQ25" s="249"/>
      <c r="BKR25" s="249"/>
      <c r="BKS25" s="249"/>
      <c r="BKT25" s="249"/>
      <c r="BKU25" s="249"/>
      <c r="BKV25" s="249"/>
      <c r="BKW25" s="249"/>
      <c r="BKX25" s="249"/>
      <c r="BKY25" s="249"/>
      <c r="BKZ25" s="249"/>
      <c r="BLA25" s="249"/>
      <c r="BLB25" s="249"/>
      <c r="BLC25" s="249"/>
      <c r="BLD25" s="249"/>
      <c r="BLE25" s="249"/>
      <c r="BLF25" s="249"/>
      <c r="BLG25" s="249"/>
      <c r="BLH25" s="249"/>
      <c r="BLI25" s="249"/>
      <c r="BLJ25" s="249"/>
      <c r="BLK25" s="249"/>
      <c r="BLL25" s="249"/>
      <c r="BLM25" s="249"/>
      <c r="BLN25" s="249"/>
      <c r="BLO25" s="249"/>
      <c r="BLP25" s="249"/>
      <c r="BLQ25" s="249"/>
      <c r="BLR25" s="249"/>
      <c r="BLS25" s="249"/>
      <c r="BLT25" s="249"/>
      <c r="BLU25" s="249"/>
      <c r="BLV25" s="249"/>
      <c r="BLW25" s="249"/>
      <c r="BLX25" s="249"/>
      <c r="BLY25" s="249"/>
      <c r="BLZ25" s="249"/>
      <c r="BMA25" s="249"/>
      <c r="BMB25" s="249"/>
      <c r="BMC25" s="249"/>
      <c r="BMD25" s="249"/>
      <c r="BME25" s="249"/>
      <c r="BMF25" s="249"/>
      <c r="BMG25" s="249"/>
      <c r="BMH25" s="249"/>
      <c r="BMI25" s="249"/>
      <c r="BMJ25" s="249"/>
      <c r="BMK25" s="249"/>
      <c r="BML25" s="249"/>
      <c r="BMM25" s="249"/>
      <c r="BMN25" s="249"/>
      <c r="BMO25" s="249"/>
      <c r="BMP25" s="249"/>
      <c r="BMQ25" s="249"/>
      <c r="BMR25" s="249"/>
      <c r="BMS25" s="249"/>
      <c r="BMT25" s="249"/>
      <c r="BMU25" s="249"/>
      <c r="BMV25" s="249"/>
      <c r="BMW25" s="249"/>
      <c r="BMX25" s="249"/>
      <c r="BMY25" s="249"/>
      <c r="BMZ25" s="249"/>
      <c r="BNA25" s="249"/>
      <c r="BNB25" s="249"/>
      <c r="BNC25" s="249"/>
      <c r="BND25" s="249"/>
      <c r="BNE25" s="249"/>
      <c r="BNF25" s="249"/>
      <c r="BNG25" s="249"/>
      <c r="BNH25" s="249"/>
      <c r="BNI25" s="249"/>
      <c r="BNJ25" s="249"/>
      <c r="BNK25" s="249"/>
      <c r="BNL25" s="249"/>
      <c r="BNM25" s="249"/>
      <c r="BNN25" s="249"/>
      <c r="BNO25" s="249"/>
      <c r="BNP25" s="249"/>
      <c r="BNQ25" s="249"/>
      <c r="BNR25" s="249"/>
      <c r="BNS25" s="249"/>
      <c r="BNT25" s="249"/>
      <c r="BNU25" s="249"/>
      <c r="BNV25" s="249"/>
      <c r="BNW25" s="249"/>
      <c r="BNX25" s="249"/>
      <c r="BNY25" s="249"/>
      <c r="BNZ25" s="249"/>
      <c r="BOA25" s="249"/>
      <c r="BOB25" s="249"/>
      <c r="BOC25" s="249"/>
      <c r="BOD25" s="249"/>
      <c r="BOE25" s="249"/>
      <c r="BOF25" s="249"/>
      <c r="BOG25" s="249"/>
      <c r="BOH25" s="249"/>
      <c r="BOI25" s="249"/>
      <c r="BOJ25" s="249"/>
      <c r="BOK25" s="249"/>
      <c r="BOL25" s="249"/>
      <c r="BOM25" s="249"/>
      <c r="BON25" s="249"/>
      <c r="BOO25" s="249"/>
      <c r="BOP25" s="249"/>
      <c r="BOQ25" s="249"/>
      <c r="BOR25" s="249"/>
      <c r="BOS25" s="249"/>
      <c r="BOT25" s="249"/>
      <c r="BOU25" s="249"/>
      <c r="BOV25" s="249"/>
      <c r="BOW25" s="249"/>
      <c r="BOX25" s="249"/>
      <c r="BOY25" s="249"/>
      <c r="BOZ25" s="249"/>
      <c r="BPA25" s="249"/>
      <c r="BPB25" s="249"/>
      <c r="BPC25" s="249"/>
      <c r="BPD25" s="249"/>
      <c r="BPE25" s="249"/>
      <c r="BPF25" s="249"/>
      <c r="BPG25" s="249"/>
      <c r="BPH25" s="249"/>
      <c r="BPI25" s="249"/>
      <c r="BPJ25" s="249"/>
      <c r="BPK25" s="249"/>
      <c r="BPL25" s="249"/>
      <c r="BPM25" s="249"/>
      <c r="BPN25" s="249"/>
      <c r="BPO25" s="249"/>
      <c r="BPP25" s="249"/>
      <c r="BPQ25" s="249"/>
      <c r="BPR25" s="249"/>
      <c r="BPS25" s="249"/>
      <c r="BPT25" s="249"/>
      <c r="BPU25" s="249"/>
      <c r="BPV25" s="249"/>
      <c r="BPW25" s="249"/>
      <c r="BPX25" s="249"/>
      <c r="BPY25" s="249"/>
      <c r="BPZ25" s="249"/>
      <c r="BQA25" s="249"/>
      <c r="BQB25" s="249"/>
      <c r="BQC25" s="249"/>
      <c r="BQD25" s="249"/>
      <c r="BQE25" s="249"/>
      <c r="BQF25" s="249"/>
      <c r="BQG25" s="249"/>
      <c r="BQH25" s="249"/>
      <c r="BQI25" s="249"/>
      <c r="BQJ25" s="249"/>
      <c r="BQK25" s="249"/>
      <c r="BQL25" s="249"/>
      <c r="BQM25" s="249"/>
      <c r="BQN25" s="249"/>
      <c r="BQO25" s="249"/>
      <c r="BQP25" s="249"/>
      <c r="BQQ25" s="249"/>
      <c r="BQR25" s="249"/>
      <c r="BQS25" s="249"/>
      <c r="BQT25" s="249"/>
      <c r="BQU25" s="249"/>
      <c r="BQV25" s="249"/>
      <c r="BQW25" s="249"/>
      <c r="BQX25" s="249"/>
      <c r="BQY25" s="249"/>
      <c r="BQZ25" s="249"/>
      <c r="BRA25" s="249"/>
      <c r="BRB25" s="249"/>
      <c r="BRC25" s="249"/>
      <c r="BRD25" s="249"/>
      <c r="BRE25" s="249"/>
      <c r="BRF25" s="249"/>
      <c r="BRG25" s="249"/>
      <c r="BRH25" s="249"/>
      <c r="BRI25" s="249"/>
      <c r="BRJ25" s="249"/>
      <c r="BRK25" s="249"/>
      <c r="BRL25" s="249"/>
      <c r="BRM25" s="249"/>
      <c r="BRN25" s="249"/>
      <c r="BRO25" s="249"/>
      <c r="BRP25" s="249"/>
      <c r="BRQ25" s="249"/>
      <c r="BRR25" s="249"/>
      <c r="BRS25" s="249"/>
      <c r="BRT25" s="249"/>
      <c r="BRU25" s="249"/>
      <c r="BRV25" s="249"/>
      <c r="BRW25" s="249"/>
      <c r="BRX25" s="249"/>
      <c r="BRY25" s="249"/>
      <c r="BRZ25" s="249"/>
      <c r="BSA25" s="249"/>
      <c r="BSB25" s="249"/>
      <c r="BSC25" s="249"/>
      <c r="BSD25" s="249"/>
      <c r="BSE25" s="249"/>
      <c r="BSF25" s="249"/>
      <c r="BSG25" s="249"/>
      <c r="BSH25" s="249"/>
      <c r="BSI25" s="249"/>
      <c r="BSJ25" s="249"/>
      <c r="BSK25" s="249"/>
      <c r="BSL25" s="249"/>
      <c r="BSM25" s="249"/>
      <c r="BSN25" s="249"/>
      <c r="BSO25" s="249"/>
      <c r="BSP25" s="249"/>
      <c r="BSQ25" s="249"/>
      <c r="BSR25" s="249"/>
      <c r="BSS25" s="249"/>
      <c r="BST25" s="249"/>
      <c r="BSU25" s="249"/>
      <c r="BSV25" s="249"/>
      <c r="BSW25" s="249"/>
      <c r="BSX25" s="249"/>
      <c r="BSY25" s="249"/>
      <c r="BSZ25" s="249"/>
      <c r="BTA25" s="249"/>
      <c r="BTB25" s="249"/>
      <c r="BTC25" s="249"/>
      <c r="BTD25" s="249"/>
      <c r="BTE25" s="249"/>
      <c r="BTF25" s="249"/>
      <c r="BTG25" s="249"/>
      <c r="BTH25" s="249"/>
      <c r="BTI25" s="249"/>
      <c r="BTJ25" s="249"/>
      <c r="BTK25" s="249"/>
      <c r="BTL25" s="249"/>
      <c r="BTM25" s="249"/>
      <c r="BTN25" s="249"/>
      <c r="BTO25" s="249"/>
      <c r="BTP25" s="249"/>
      <c r="BTQ25" s="249"/>
      <c r="BTR25" s="249"/>
      <c r="BTS25" s="249"/>
      <c r="BTT25" s="249"/>
      <c r="BTU25" s="249"/>
      <c r="BTV25" s="249"/>
      <c r="BTW25" s="249"/>
      <c r="BTX25" s="249"/>
      <c r="BTY25" s="249"/>
      <c r="BTZ25" s="249"/>
      <c r="BUA25" s="249"/>
      <c r="BUB25" s="249"/>
      <c r="BUC25" s="249"/>
      <c r="BUD25" s="249"/>
      <c r="BUE25" s="249"/>
      <c r="BUF25" s="249"/>
      <c r="BUG25" s="249"/>
      <c r="BUH25" s="249"/>
      <c r="BUI25" s="249"/>
      <c r="BUJ25" s="249"/>
      <c r="BUK25" s="249"/>
      <c r="BUL25" s="249"/>
      <c r="BUM25" s="249"/>
      <c r="BUN25" s="249"/>
      <c r="BUO25" s="249"/>
      <c r="BUP25" s="249"/>
      <c r="BUQ25" s="249"/>
      <c r="BUR25" s="249"/>
      <c r="BUS25" s="249"/>
      <c r="BUT25" s="249"/>
      <c r="BUU25" s="249"/>
      <c r="BUV25" s="249"/>
      <c r="BUW25" s="249"/>
      <c r="BUX25" s="249"/>
      <c r="BUY25" s="249"/>
      <c r="BUZ25" s="249"/>
      <c r="BVA25" s="249"/>
      <c r="BVB25" s="249"/>
      <c r="BVC25" s="249"/>
      <c r="BVD25" s="249"/>
      <c r="BVE25" s="249"/>
      <c r="BVF25" s="249"/>
      <c r="BVG25" s="249"/>
      <c r="BVH25" s="249"/>
      <c r="BVI25" s="249"/>
      <c r="BVJ25" s="249"/>
      <c r="BVK25" s="249"/>
      <c r="BVL25" s="249"/>
      <c r="BVM25" s="249"/>
      <c r="BVN25" s="249"/>
      <c r="BVO25" s="249"/>
      <c r="BVP25" s="249"/>
      <c r="BVQ25" s="249"/>
      <c r="BVR25" s="249"/>
      <c r="BVS25" s="249"/>
      <c r="BVT25" s="249"/>
      <c r="BVU25" s="249"/>
      <c r="BVV25" s="249"/>
      <c r="BVW25" s="249"/>
      <c r="BVX25" s="249"/>
      <c r="BVY25" s="249"/>
      <c r="BVZ25" s="249"/>
      <c r="BWA25" s="249"/>
      <c r="BWB25" s="249"/>
      <c r="BWC25" s="249"/>
      <c r="BWD25" s="249"/>
      <c r="BWE25" s="249"/>
      <c r="BWF25" s="249"/>
      <c r="BWG25" s="249"/>
      <c r="BWH25" s="249"/>
      <c r="BWI25" s="249"/>
      <c r="BWJ25" s="249"/>
      <c r="BWK25" s="249"/>
      <c r="BWL25" s="249"/>
      <c r="BWM25" s="249"/>
      <c r="BWN25" s="249"/>
      <c r="BWO25" s="249"/>
      <c r="BWP25" s="249"/>
      <c r="BWQ25" s="249"/>
      <c r="BWR25" s="249"/>
      <c r="BWS25" s="249"/>
      <c r="BWT25" s="249"/>
      <c r="BWU25" s="249"/>
      <c r="BWV25" s="249"/>
      <c r="BWW25" s="249"/>
      <c r="BWX25" s="249"/>
      <c r="BWY25" s="249"/>
      <c r="BWZ25" s="249"/>
      <c r="BXA25" s="249"/>
      <c r="BXB25" s="249"/>
      <c r="BXC25" s="249"/>
      <c r="BXD25" s="249"/>
      <c r="BXE25" s="249"/>
      <c r="BXF25" s="249"/>
      <c r="BXG25" s="249"/>
      <c r="BXH25" s="249"/>
      <c r="BXI25" s="249"/>
      <c r="BXJ25" s="249"/>
      <c r="BXK25" s="249"/>
      <c r="BXL25" s="249"/>
      <c r="BXM25" s="249"/>
      <c r="BXN25" s="249"/>
      <c r="BXO25" s="249"/>
      <c r="BXP25" s="249"/>
      <c r="BXQ25" s="249"/>
      <c r="BXR25" s="249"/>
      <c r="BXS25" s="249"/>
      <c r="BXT25" s="249"/>
      <c r="BXU25" s="249"/>
      <c r="BXV25" s="249"/>
      <c r="BXW25" s="249"/>
      <c r="BXX25" s="249"/>
      <c r="BXY25" s="249"/>
      <c r="BXZ25" s="249"/>
      <c r="BYA25" s="249"/>
      <c r="BYB25" s="249"/>
      <c r="BYC25" s="249"/>
      <c r="BYD25" s="249"/>
      <c r="BYE25" s="249"/>
      <c r="BYF25" s="249"/>
      <c r="BYG25" s="249"/>
      <c r="BYH25" s="249"/>
      <c r="BYI25" s="249"/>
      <c r="BYJ25" s="249"/>
      <c r="BYK25" s="249"/>
      <c r="BYL25" s="249"/>
      <c r="BYM25" s="249"/>
      <c r="BYN25" s="249"/>
      <c r="BYO25" s="249"/>
      <c r="BYP25" s="249"/>
      <c r="BYQ25" s="249"/>
      <c r="BYR25" s="249"/>
      <c r="BYS25" s="249"/>
      <c r="BYT25" s="249"/>
      <c r="BYU25" s="249"/>
      <c r="BYV25" s="249"/>
      <c r="BYW25" s="249"/>
      <c r="BYX25" s="249"/>
      <c r="BYY25" s="249"/>
      <c r="BYZ25" s="249"/>
      <c r="BZA25" s="249"/>
      <c r="BZB25" s="249"/>
      <c r="BZC25" s="249"/>
      <c r="BZD25" s="249"/>
      <c r="BZE25" s="249"/>
      <c r="BZF25" s="249"/>
      <c r="BZG25" s="249"/>
      <c r="BZH25" s="249"/>
      <c r="BZI25" s="249"/>
      <c r="BZJ25" s="249"/>
      <c r="BZK25" s="249"/>
      <c r="BZL25" s="249"/>
      <c r="BZM25" s="249"/>
      <c r="BZN25" s="249"/>
      <c r="BZO25" s="249"/>
      <c r="BZP25" s="249"/>
      <c r="BZQ25" s="249"/>
      <c r="BZR25" s="249"/>
      <c r="BZS25" s="249"/>
      <c r="BZT25" s="249"/>
      <c r="BZU25" s="249"/>
      <c r="BZV25" s="249"/>
      <c r="BZW25" s="249"/>
      <c r="BZX25" s="249"/>
      <c r="BZY25" s="249"/>
      <c r="BZZ25" s="249"/>
      <c r="CAA25" s="249"/>
      <c r="CAB25" s="249"/>
      <c r="CAC25" s="249"/>
      <c r="CAD25" s="249"/>
      <c r="CAE25" s="249"/>
      <c r="CAF25" s="249"/>
      <c r="CAG25" s="249"/>
      <c r="CAH25" s="249"/>
      <c r="CAI25" s="249"/>
      <c r="CAJ25" s="249"/>
      <c r="CAK25" s="249"/>
      <c r="CAL25" s="249"/>
      <c r="CAM25" s="249"/>
      <c r="CAN25" s="249"/>
      <c r="CAO25" s="249"/>
      <c r="CAP25" s="249"/>
      <c r="CAQ25" s="249"/>
      <c r="CAR25" s="249"/>
      <c r="CAS25" s="249"/>
      <c r="CAT25" s="249"/>
      <c r="CAU25" s="249"/>
      <c r="CAV25" s="249"/>
      <c r="CAW25" s="249"/>
      <c r="CAX25" s="249"/>
      <c r="CAY25" s="249"/>
      <c r="CAZ25" s="249"/>
      <c r="CBA25" s="249"/>
      <c r="CBB25" s="249"/>
      <c r="CBC25" s="249"/>
      <c r="CBD25" s="249"/>
      <c r="CBE25" s="249"/>
      <c r="CBF25" s="249"/>
      <c r="CBG25" s="249"/>
      <c r="CBH25" s="249"/>
      <c r="CBI25" s="249"/>
      <c r="CBJ25" s="249"/>
      <c r="CBK25" s="249"/>
      <c r="CBL25" s="249"/>
      <c r="CBM25" s="249"/>
      <c r="CBN25" s="249"/>
      <c r="CBO25" s="249"/>
      <c r="CBP25" s="249"/>
      <c r="CBQ25" s="249"/>
      <c r="CBR25" s="249"/>
      <c r="CBS25" s="249"/>
      <c r="CBT25" s="249"/>
      <c r="CBU25" s="249"/>
      <c r="CBV25" s="249"/>
      <c r="CBW25" s="249"/>
      <c r="CBX25" s="249"/>
      <c r="CBY25" s="249"/>
      <c r="CBZ25" s="249"/>
      <c r="CCA25" s="249"/>
      <c r="CCB25" s="249"/>
      <c r="CCC25" s="249"/>
      <c r="CCD25" s="249"/>
      <c r="CCE25" s="249"/>
      <c r="CCF25" s="249"/>
      <c r="CCG25" s="249"/>
      <c r="CCH25" s="249"/>
      <c r="CCI25" s="249"/>
      <c r="CCJ25" s="249"/>
      <c r="CCK25" s="249"/>
      <c r="CCL25" s="249"/>
      <c r="CCM25" s="249"/>
      <c r="CCN25" s="249"/>
      <c r="CCO25" s="249"/>
      <c r="CCP25" s="249"/>
      <c r="CCQ25" s="249"/>
      <c r="CCR25" s="249"/>
      <c r="CCS25" s="249"/>
      <c r="CCT25" s="249"/>
      <c r="CCU25" s="249"/>
      <c r="CCV25" s="249"/>
      <c r="CCW25" s="249"/>
      <c r="CCX25" s="249"/>
      <c r="CCY25" s="249"/>
      <c r="CCZ25" s="249"/>
      <c r="CDA25" s="249"/>
      <c r="CDB25" s="249"/>
      <c r="CDC25" s="249"/>
      <c r="CDD25" s="249"/>
      <c r="CDE25" s="249"/>
      <c r="CDF25" s="249"/>
      <c r="CDG25" s="249"/>
      <c r="CDH25" s="249"/>
      <c r="CDI25" s="249"/>
      <c r="CDJ25" s="249"/>
      <c r="CDK25" s="249"/>
      <c r="CDL25" s="249"/>
      <c r="CDM25" s="249"/>
      <c r="CDN25" s="249"/>
      <c r="CDO25" s="249"/>
      <c r="CDP25" s="249"/>
      <c r="CDQ25" s="249"/>
      <c r="CDR25" s="249"/>
      <c r="CDS25" s="249"/>
      <c r="CDT25" s="249"/>
      <c r="CDU25" s="249"/>
      <c r="CDV25" s="249"/>
      <c r="CDW25" s="249"/>
      <c r="CDX25" s="249"/>
      <c r="CDY25" s="249"/>
      <c r="CDZ25" s="249"/>
      <c r="CEA25" s="249"/>
      <c r="CEB25" s="249"/>
      <c r="CEC25" s="249"/>
      <c r="CED25" s="249"/>
      <c r="CEE25" s="249"/>
      <c r="CEF25" s="249"/>
      <c r="CEG25" s="249"/>
      <c r="CEH25" s="249"/>
      <c r="CEI25" s="249"/>
      <c r="CEJ25" s="249"/>
      <c r="CEK25" s="249"/>
      <c r="CEL25" s="249"/>
      <c r="CEM25" s="249"/>
      <c r="CEN25" s="249"/>
      <c r="CEO25" s="249"/>
      <c r="CEP25" s="249"/>
      <c r="CEQ25" s="249"/>
      <c r="CER25" s="249"/>
      <c r="CES25" s="249"/>
      <c r="CET25" s="249"/>
      <c r="CEU25" s="249"/>
      <c r="CEV25" s="249"/>
      <c r="CEW25" s="249"/>
      <c r="CEX25" s="249"/>
      <c r="CEY25" s="249"/>
      <c r="CEZ25" s="249"/>
      <c r="CFA25" s="249"/>
      <c r="CFB25" s="249"/>
      <c r="CFC25" s="249"/>
      <c r="CFD25" s="249"/>
      <c r="CFE25" s="249"/>
      <c r="CFF25" s="249"/>
      <c r="CFG25" s="249"/>
      <c r="CFH25" s="249"/>
      <c r="CFI25" s="249"/>
      <c r="CFJ25" s="249"/>
      <c r="CFK25" s="249"/>
      <c r="CFL25" s="249"/>
      <c r="CFM25" s="249"/>
      <c r="CFN25" s="249"/>
      <c r="CFO25" s="249"/>
      <c r="CFP25" s="249"/>
      <c r="CFQ25" s="249"/>
      <c r="CFR25" s="249"/>
      <c r="CFS25" s="249"/>
      <c r="CFT25" s="249"/>
      <c r="CFU25" s="249"/>
      <c r="CFV25" s="249"/>
      <c r="CFW25" s="249"/>
      <c r="CFX25" s="249"/>
      <c r="CFY25" s="249"/>
      <c r="CFZ25" s="249"/>
      <c r="CGA25" s="249"/>
      <c r="CGB25" s="249"/>
      <c r="CGC25" s="249"/>
      <c r="CGD25" s="249"/>
      <c r="CGE25" s="249"/>
      <c r="CGF25" s="249"/>
      <c r="CGG25" s="249"/>
      <c r="CGH25" s="249"/>
      <c r="CGI25" s="249"/>
      <c r="CGJ25" s="249"/>
      <c r="CGK25" s="249"/>
      <c r="CGL25" s="249"/>
      <c r="CGM25" s="249"/>
      <c r="CGN25" s="249"/>
      <c r="CGO25" s="249"/>
      <c r="CGP25" s="249"/>
      <c r="CGQ25" s="249"/>
      <c r="CGR25" s="249"/>
      <c r="CGS25" s="249"/>
      <c r="CGT25" s="249"/>
      <c r="CGU25" s="249"/>
      <c r="CGV25" s="249"/>
      <c r="CGW25" s="249"/>
      <c r="CGX25" s="249"/>
      <c r="CGY25" s="249"/>
      <c r="CGZ25" s="249"/>
      <c r="CHA25" s="249"/>
      <c r="CHB25" s="249"/>
      <c r="CHC25" s="249"/>
      <c r="CHD25" s="249"/>
      <c r="CHE25" s="249"/>
      <c r="CHF25" s="249"/>
      <c r="CHG25" s="249"/>
      <c r="CHH25" s="249"/>
      <c r="CHI25" s="249"/>
      <c r="CHJ25" s="249"/>
      <c r="CHK25" s="249"/>
      <c r="CHL25" s="249"/>
      <c r="CHM25" s="249"/>
      <c r="CHN25" s="249"/>
      <c r="CHO25" s="249"/>
      <c r="CHP25" s="249"/>
      <c r="CHQ25" s="249"/>
      <c r="CHR25" s="249"/>
      <c r="CHS25" s="249"/>
      <c r="CHT25" s="249"/>
      <c r="CHU25" s="249"/>
      <c r="CHV25" s="249"/>
      <c r="CHW25" s="249"/>
      <c r="CHX25" s="249"/>
      <c r="CHY25" s="249"/>
      <c r="CHZ25" s="249"/>
      <c r="CIA25" s="249"/>
      <c r="CIB25" s="249"/>
      <c r="CIC25" s="249"/>
      <c r="CID25" s="249"/>
      <c r="CIE25" s="249"/>
      <c r="CIF25" s="249"/>
      <c r="CIG25" s="249"/>
      <c r="CIH25" s="249"/>
      <c r="CII25" s="249"/>
      <c r="CIJ25" s="249"/>
      <c r="CIK25" s="249"/>
      <c r="CIL25" s="249"/>
      <c r="CIM25" s="249"/>
      <c r="CIN25" s="249"/>
      <c r="CIO25" s="249"/>
      <c r="CIP25" s="249"/>
      <c r="CIQ25" s="249"/>
      <c r="CIR25" s="249"/>
      <c r="CIS25" s="249"/>
      <c r="CIT25" s="249"/>
      <c r="CIU25" s="249"/>
      <c r="CIV25" s="249"/>
      <c r="CIW25" s="249"/>
      <c r="CIX25" s="249"/>
      <c r="CIY25" s="249"/>
      <c r="CIZ25" s="249"/>
      <c r="CJA25" s="249"/>
      <c r="CJB25" s="249"/>
      <c r="CJC25" s="249"/>
      <c r="CJD25" s="249"/>
      <c r="CJE25" s="249"/>
      <c r="CJF25" s="249"/>
      <c r="CJG25" s="249"/>
      <c r="CJH25" s="249"/>
      <c r="CJI25" s="249"/>
      <c r="CJJ25" s="249"/>
      <c r="CJK25" s="249"/>
      <c r="CJL25" s="249"/>
      <c r="CJM25" s="249"/>
      <c r="CJN25" s="249"/>
      <c r="CJO25" s="249"/>
      <c r="CJP25" s="249"/>
      <c r="CJQ25" s="249"/>
      <c r="CJR25" s="249"/>
      <c r="CJS25" s="249"/>
      <c r="CJT25" s="249"/>
      <c r="CJU25" s="249"/>
      <c r="CJV25" s="249"/>
      <c r="CJW25" s="249"/>
      <c r="CJX25" s="249"/>
      <c r="CJY25" s="249"/>
      <c r="CJZ25" s="249"/>
      <c r="CKA25" s="249"/>
      <c r="CKB25" s="249"/>
      <c r="CKC25" s="249"/>
      <c r="CKD25" s="249"/>
      <c r="CKE25" s="249"/>
      <c r="CKF25" s="249"/>
      <c r="CKG25" s="249"/>
      <c r="CKH25" s="249"/>
      <c r="CKI25" s="249"/>
      <c r="CKJ25" s="249"/>
      <c r="CKK25" s="249"/>
      <c r="CKL25" s="249"/>
      <c r="CKM25" s="249"/>
      <c r="CKN25" s="249"/>
      <c r="CKO25" s="249"/>
      <c r="CKP25" s="249"/>
      <c r="CKQ25" s="249"/>
      <c r="CKR25" s="249"/>
      <c r="CKS25" s="249"/>
      <c r="CKT25" s="249"/>
      <c r="CKU25" s="249"/>
      <c r="CKV25" s="249"/>
      <c r="CKW25" s="249"/>
      <c r="CKX25" s="249"/>
      <c r="CKY25" s="249"/>
      <c r="CKZ25" s="249"/>
      <c r="CLA25" s="249"/>
      <c r="CLB25" s="249"/>
      <c r="CLC25" s="249"/>
      <c r="CLD25" s="249"/>
      <c r="CLE25" s="249"/>
      <c r="CLF25" s="249"/>
      <c r="CLG25" s="249"/>
      <c r="CLH25" s="249"/>
      <c r="CLI25" s="249"/>
      <c r="CLJ25" s="249"/>
      <c r="CLK25" s="249"/>
      <c r="CLL25" s="249"/>
      <c r="CLM25" s="249"/>
      <c r="CLN25" s="249"/>
      <c r="CLO25" s="249"/>
      <c r="CLP25" s="249"/>
      <c r="CLQ25" s="249"/>
      <c r="CLR25" s="249"/>
      <c r="CLS25" s="249"/>
      <c r="CLT25" s="249"/>
      <c r="CLU25" s="249"/>
      <c r="CLV25" s="249"/>
      <c r="CLW25" s="249"/>
      <c r="CLX25" s="249"/>
      <c r="CLY25" s="249"/>
      <c r="CLZ25" s="249"/>
      <c r="CMA25" s="249"/>
      <c r="CMB25" s="249"/>
      <c r="CMC25" s="249"/>
      <c r="CMD25" s="249"/>
      <c r="CME25" s="249"/>
      <c r="CMF25" s="249"/>
      <c r="CMG25" s="249"/>
      <c r="CMH25" s="249"/>
      <c r="CMI25" s="249"/>
      <c r="CMJ25" s="249"/>
      <c r="CMK25" s="249"/>
      <c r="CML25" s="249"/>
      <c r="CMM25" s="249"/>
      <c r="CMN25" s="249"/>
      <c r="CMO25" s="249"/>
      <c r="CMP25" s="249"/>
      <c r="CMQ25" s="249"/>
      <c r="CMR25" s="249"/>
      <c r="CMS25" s="249"/>
      <c r="CMT25" s="249"/>
      <c r="CMU25" s="249"/>
      <c r="CMV25" s="249"/>
      <c r="CMW25" s="249"/>
      <c r="CMX25" s="249"/>
      <c r="CMY25" s="249"/>
      <c r="CMZ25" s="249"/>
      <c r="CNA25" s="249"/>
      <c r="CNB25" s="249"/>
      <c r="CNC25" s="249"/>
      <c r="CND25" s="249"/>
      <c r="CNE25" s="249"/>
      <c r="CNF25" s="249"/>
      <c r="CNG25" s="249"/>
      <c r="CNH25" s="249"/>
      <c r="CNI25" s="249"/>
      <c r="CNJ25" s="249"/>
      <c r="CNK25" s="249"/>
      <c r="CNL25" s="249"/>
      <c r="CNM25" s="249"/>
      <c r="CNN25" s="249"/>
      <c r="CNO25" s="249"/>
      <c r="CNP25" s="249"/>
      <c r="CNQ25" s="249"/>
      <c r="CNR25" s="249"/>
      <c r="CNS25" s="249"/>
      <c r="CNT25" s="249"/>
      <c r="CNU25" s="249"/>
      <c r="CNV25" s="249"/>
      <c r="CNW25" s="249"/>
      <c r="CNX25" s="249"/>
      <c r="CNY25" s="249"/>
      <c r="CNZ25" s="249"/>
      <c r="COA25" s="249"/>
      <c r="COB25" s="249"/>
      <c r="COC25" s="249"/>
      <c r="COD25" s="249"/>
      <c r="COE25" s="249"/>
      <c r="COF25" s="249"/>
      <c r="COG25" s="249"/>
      <c r="COH25" s="249"/>
      <c r="COI25" s="249"/>
      <c r="COJ25" s="249"/>
      <c r="COK25" s="249"/>
      <c r="COL25" s="249"/>
      <c r="COM25" s="249"/>
      <c r="CON25" s="249"/>
      <c r="COO25" s="249"/>
      <c r="COP25" s="249"/>
      <c r="COQ25" s="249"/>
      <c r="COR25" s="249"/>
      <c r="COS25" s="249"/>
      <c r="COT25" s="249"/>
      <c r="COU25" s="249"/>
      <c r="COV25" s="249"/>
      <c r="COW25" s="249"/>
      <c r="COX25" s="249"/>
      <c r="COY25" s="249"/>
      <c r="COZ25" s="249"/>
      <c r="CPA25" s="249"/>
      <c r="CPB25" s="249"/>
      <c r="CPC25" s="249"/>
      <c r="CPD25" s="249"/>
      <c r="CPE25" s="249"/>
      <c r="CPF25" s="249"/>
      <c r="CPG25" s="249"/>
      <c r="CPH25" s="249"/>
      <c r="CPI25" s="249"/>
      <c r="CPJ25" s="249"/>
      <c r="CPK25" s="249"/>
      <c r="CPL25" s="249"/>
      <c r="CPM25" s="249"/>
      <c r="CPN25" s="249"/>
      <c r="CPO25" s="249"/>
      <c r="CPP25" s="249"/>
      <c r="CPQ25" s="249"/>
      <c r="CPR25" s="249"/>
      <c r="CPS25" s="249"/>
      <c r="CPT25" s="249"/>
      <c r="CPU25" s="249"/>
      <c r="CPV25" s="249"/>
      <c r="CPW25" s="249"/>
      <c r="CPX25" s="249"/>
      <c r="CPY25" s="249"/>
      <c r="CPZ25" s="249"/>
      <c r="CQA25" s="249"/>
      <c r="CQB25" s="249"/>
      <c r="CQC25" s="249"/>
      <c r="CQD25" s="249"/>
      <c r="CQE25" s="249"/>
      <c r="CQF25" s="249"/>
      <c r="CQG25" s="249"/>
      <c r="CQH25" s="249"/>
      <c r="CQI25" s="249"/>
      <c r="CQJ25" s="249"/>
      <c r="CQK25" s="249"/>
      <c r="CQL25" s="249"/>
      <c r="CQM25" s="249"/>
      <c r="CQN25" s="249"/>
      <c r="CQO25" s="249"/>
      <c r="CQP25" s="249"/>
      <c r="CQQ25" s="249"/>
      <c r="CQR25" s="249"/>
      <c r="CQS25" s="249"/>
      <c r="CQT25" s="249"/>
      <c r="CQU25" s="249"/>
      <c r="CQV25" s="249"/>
      <c r="CQW25" s="249"/>
      <c r="CQX25" s="249"/>
      <c r="CQY25" s="249"/>
      <c r="CQZ25" s="249"/>
      <c r="CRA25" s="249"/>
      <c r="CRB25" s="249"/>
      <c r="CRC25" s="249"/>
      <c r="CRD25" s="249"/>
      <c r="CRE25" s="249"/>
      <c r="CRF25" s="249"/>
      <c r="CRG25" s="249"/>
      <c r="CRH25" s="249"/>
      <c r="CRI25" s="249"/>
      <c r="CRJ25" s="249"/>
      <c r="CRK25" s="249"/>
      <c r="CRL25" s="249"/>
      <c r="CRM25" s="249"/>
      <c r="CRN25" s="249"/>
      <c r="CRO25" s="249"/>
      <c r="CRP25" s="249"/>
      <c r="CRQ25" s="249"/>
      <c r="CRR25" s="249"/>
      <c r="CRS25" s="249"/>
      <c r="CRT25" s="249"/>
      <c r="CRU25" s="249"/>
      <c r="CRV25" s="249"/>
      <c r="CRW25" s="249"/>
      <c r="CRX25" s="249"/>
      <c r="CRY25" s="249"/>
      <c r="CRZ25" s="249"/>
      <c r="CSA25" s="249"/>
      <c r="CSB25" s="249"/>
      <c r="CSC25" s="249"/>
      <c r="CSD25" s="249"/>
      <c r="CSE25" s="249"/>
      <c r="CSF25" s="249"/>
      <c r="CSG25" s="249"/>
      <c r="CSH25" s="249"/>
      <c r="CSI25" s="249"/>
      <c r="CSJ25" s="249"/>
      <c r="CSK25" s="249"/>
      <c r="CSL25" s="249"/>
      <c r="CSM25" s="249"/>
      <c r="CSN25" s="249"/>
      <c r="CSO25" s="249"/>
      <c r="CSP25" s="249"/>
      <c r="CSQ25" s="249"/>
      <c r="CSR25" s="249"/>
      <c r="CSS25" s="249"/>
      <c r="CST25" s="249"/>
      <c r="CSU25" s="249"/>
      <c r="CSV25" s="249"/>
      <c r="CSW25" s="249"/>
      <c r="CSX25" s="249"/>
      <c r="CSY25" s="249"/>
      <c r="CSZ25" s="249"/>
      <c r="CTA25" s="249"/>
      <c r="CTB25" s="249"/>
      <c r="CTC25" s="249"/>
      <c r="CTD25" s="249"/>
      <c r="CTE25" s="249"/>
      <c r="CTF25" s="249"/>
      <c r="CTG25" s="249"/>
      <c r="CTH25" s="249"/>
      <c r="CTI25" s="249"/>
      <c r="CTJ25" s="249"/>
      <c r="CTK25" s="249"/>
      <c r="CTL25" s="249"/>
      <c r="CTM25" s="249"/>
      <c r="CTN25" s="249"/>
      <c r="CTO25" s="249"/>
      <c r="CTP25" s="249"/>
      <c r="CTQ25" s="249"/>
      <c r="CTR25" s="249"/>
      <c r="CTS25" s="249"/>
      <c r="CTT25" s="249"/>
      <c r="CTU25" s="249"/>
      <c r="CTV25" s="249"/>
      <c r="CTW25" s="249"/>
      <c r="CTX25" s="249"/>
      <c r="CTY25" s="249"/>
      <c r="CTZ25" s="249"/>
      <c r="CUA25" s="249"/>
      <c r="CUB25" s="249"/>
      <c r="CUC25" s="249"/>
      <c r="CUD25" s="249"/>
      <c r="CUE25" s="249"/>
      <c r="CUF25" s="249"/>
      <c r="CUG25" s="249"/>
      <c r="CUH25" s="249"/>
      <c r="CUI25" s="249"/>
      <c r="CUJ25" s="249"/>
      <c r="CUK25" s="249"/>
      <c r="CUL25" s="249"/>
      <c r="CUM25" s="249"/>
      <c r="CUN25" s="249"/>
      <c r="CUO25" s="249"/>
      <c r="CUP25" s="249"/>
      <c r="CUQ25" s="249"/>
      <c r="CUR25" s="249"/>
      <c r="CUS25" s="249"/>
      <c r="CUT25" s="249"/>
      <c r="CUU25" s="249"/>
      <c r="CUV25" s="249"/>
      <c r="CUW25" s="249"/>
      <c r="CUX25" s="249"/>
      <c r="CUY25" s="249"/>
      <c r="CUZ25" s="249"/>
      <c r="CVA25" s="249"/>
      <c r="CVB25" s="249"/>
      <c r="CVC25" s="249"/>
      <c r="CVD25" s="249"/>
      <c r="CVE25" s="249"/>
      <c r="CVF25" s="249"/>
      <c r="CVG25" s="249"/>
      <c r="CVH25" s="249"/>
      <c r="CVI25" s="249"/>
      <c r="CVJ25" s="249"/>
      <c r="CVK25" s="249"/>
      <c r="CVL25" s="249"/>
      <c r="CVM25" s="249"/>
      <c r="CVN25" s="249"/>
      <c r="CVO25" s="249"/>
      <c r="CVP25" s="249"/>
      <c r="CVQ25" s="249"/>
      <c r="CVR25" s="249"/>
      <c r="CVS25" s="249"/>
      <c r="CVT25" s="249"/>
      <c r="CVU25" s="249"/>
      <c r="CVV25" s="249"/>
      <c r="CVW25" s="249"/>
      <c r="CVX25" s="249"/>
      <c r="CVY25" s="249"/>
      <c r="CVZ25" s="249"/>
      <c r="CWA25" s="249"/>
      <c r="CWB25" s="249"/>
      <c r="CWC25" s="249"/>
      <c r="CWD25" s="249"/>
      <c r="CWE25" s="249"/>
      <c r="CWF25" s="249"/>
      <c r="CWG25" s="249"/>
      <c r="CWH25" s="249"/>
      <c r="CWI25" s="249"/>
      <c r="CWJ25" s="249"/>
      <c r="CWK25" s="249"/>
      <c r="CWL25" s="249"/>
      <c r="CWM25" s="249"/>
      <c r="CWN25" s="249"/>
      <c r="CWO25" s="249"/>
      <c r="CWP25" s="249"/>
      <c r="CWQ25" s="249"/>
      <c r="CWR25" s="249"/>
      <c r="CWS25" s="249"/>
      <c r="CWT25" s="249"/>
      <c r="CWU25" s="249"/>
      <c r="CWV25" s="249"/>
      <c r="CWW25" s="249"/>
      <c r="CWX25" s="249"/>
      <c r="CWY25" s="249"/>
      <c r="CWZ25" s="249"/>
      <c r="CXA25" s="249"/>
      <c r="CXB25" s="249"/>
      <c r="CXC25" s="249"/>
      <c r="CXD25" s="249"/>
      <c r="CXE25" s="249"/>
      <c r="CXF25" s="249"/>
      <c r="CXG25" s="249"/>
      <c r="CXH25" s="249"/>
      <c r="CXI25" s="249"/>
      <c r="CXJ25" s="249"/>
      <c r="CXK25" s="249"/>
      <c r="CXL25" s="249"/>
      <c r="CXM25" s="249"/>
      <c r="CXN25" s="249"/>
      <c r="CXO25" s="249"/>
      <c r="CXP25" s="249"/>
      <c r="CXQ25" s="249"/>
      <c r="CXR25" s="249"/>
      <c r="CXS25" s="249"/>
      <c r="CXT25" s="249"/>
      <c r="CXU25" s="249"/>
      <c r="CXV25" s="249"/>
      <c r="CXW25" s="249"/>
      <c r="CXX25" s="249"/>
      <c r="CXY25" s="249"/>
      <c r="CXZ25" s="249"/>
      <c r="CYA25" s="249"/>
      <c r="CYB25" s="249"/>
      <c r="CYC25" s="249"/>
      <c r="CYD25" s="249"/>
      <c r="CYE25" s="249"/>
      <c r="CYF25" s="249"/>
      <c r="CYG25" s="249"/>
      <c r="CYH25" s="249"/>
      <c r="CYI25" s="249"/>
      <c r="CYJ25" s="249"/>
      <c r="CYK25" s="249"/>
      <c r="CYL25" s="249"/>
      <c r="CYM25" s="249"/>
      <c r="CYN25" s="249"/>
      <c r="CYO25" s="249"/>
      <c r="CYP25" s="249"/>
      <c r="CYQ25" s="249"/>
      <c r="CYR25" s="249"/>
      <c r="CYS25" s="249"/>
      <c r="CYT25" s="249"/>
      <c r="CYU25" s="249"/>
      <c r="CYV25" s="249"/>
      <c r="CYW25" s="249"/>
      <c r="CYX25" s="249"/>
      <c r="CYY25" s="249"/>
      <c r="CYZ25" s="249"/>
      <c r="CZA25" s="249"/>
      <c r="CZB25" s="249"/>
      <c r="CZC25" s="249"/>
      <c r="CZD25" s="249"/>
      <c r="CZE25" s="249"/>
      <c r="CZF25" s="249"/>
      <c r="CZG25" s="249"/>
      <c r="CZH25" s="249"/>
      <c r="CZI25" s="249"/>
      <c r="CZJ25" s="249"/>
      <c r="CZK25" s="249"/>
      <c r="CZL25" s="249"/>
      <c r="CZM25" s="249"/>
      <c r="CZN25" s="249"/>
      <c r="CZO25" s="249"/>
      <c r="CZP25" s="249"/>
      <c r="CZQ25" s="249"/>
      <c r="CZR25" s="249"/>
      <c r="CZS25" s="249"/>
      <c r="CZT25" s="249"/>
      <c r="CZU25" s="249"/>
      <c r="CZV25" s="249"/>
      <c r="CZW25" s="249"/>
      <c r="CZX25" s="249"/>
      <c r="CZY25" s="249"/>
      <c r="CZZ25" s="249"/>
      <c r="DAA25" s="249"/>
      <c r="DAB25" s="249"/>
      <c r="DAC25" s="249"/>
      <c r="DAD25" s="249"/>
      <c r="DAE25" s="249"/>
      <c r="DAF25" s="249"/>
      <c r="DAG25" s="249"/>
      <c r="DAH25" s="249"/>
      <c r="DAI25" s="249"/>
      <c r="DAJ25" s="249"/>
      <c r="DAK25" s="249"/>
      <c r="DAL25" s="249"/>
      <c r="DAM25" s="249"/>
      <c r="DAN25" s="249"/>
      <c r="DAO25" s="249"/>
      <c r="DAP25" s="249"/>
      <c r="DAQ25" s="249"/>
      <c r="DAR25" s="249"/>
      <c r="DAS25" s="249"/>
      <c r="DAT25" s="249"/>
      <c r="DAU25" s="249"/>
      <c r="DAV25" s="249"/>
      <c r="DAW25" s="249"/>
      <c r="DAX25" s="249"/>
      <c r="DAY25" s="249"/>
      <c r="DAZ25" s="249"/>
      <c r="DBA25" s="249"/>
      <c r="DBB25" s="249"/>
      <c r="DBC25" s="249"/>
      <c r="DBD25" s="249"/>
      <c r="DBE25" s="249"/>
      <c r="DBF25" s="249"/>
      <c r="DBG25" s="249"/>
      <c r="DBH25" s="249"/>
      <c r="DBI25" s="249"/>
      <c r="DBJ25" s="249"/>
      <c r="DBK25" s="249"/>
      <c r="DBL25" s="249"/>
      <c r="DBM25" s="249"/>
      <c r="DBN25" s="249"/>
      <c r="DBO25" s="249"/>
      <c r="DBP25" s="249"/>
      <c r="DBQ25" s="249"/>
      <c r="DBR25" s="249"/>
      <c r="DBS25" s="249"/>
      <c r="DBT25" s="249"/>
      <c r="DBU25" s="249"/>
      <c r="DBV25" s="249"/>
      <c r="DBW25" s="249"/>
      <c r="DBX25" s="249"/>
      <c r="DBY25" s="249"/>
      <c r="DBZ25" s="249"/>
      <c r="DCA25" s="249"/>
      <c r="DCB25" s="249"/>
      <c r="DCC25" s="249"/>
      <c r="DCD25" s="249"/>
      <c r="DCE25" s="249"/>
      <c r="DCF25" s="249"/>
      <c r="DCG25" s="249"/>
      <c r="DCH25" s="249"/>
      <c r="DCI25" s="249"/>
      <c r="DCJ25" s="249"/>
      <c r="DCK25" s="249"/>
      <c r="DCL25" s="249"/>
      <c r="DCM25" s="249"/>
      <c r="DCN25" s="249"/>
      <c r="DCO25" s="249"/>
      <c r="DCP25" s="249"/>
      <c r="DCQ25" s="249"/>
      <c r="DCR25" s="249"/>
      <c r="DCS25" s="249"/>
      <c r="DCT25" s="249"/>
      <c r="DCU25" s="249"/>
      <c r="DCV25" s="249"/>
      <c r="DCW25" s="249"/>
      <c r="DCX25" s="249"/>
      <c r="DCY25" s="249"/>
      <c r="DCZ25" s="249"/>
      <c r="DDA25" s="249"/>
      <c r="DDB25" s="249"/>
      <c r="DDC25" s="249"/>
      <c r="DDD25" s="249"/>
      <c r="DDE25" s="249"/>
      <c r="DDF25" s="249"/>
      <c r="DDG25" s="249"/>
      <c r="DDH25" s="249"/>
      <c r="DDI25" s="249"/>
      <c r="DDJ25" s="249"/>
      <c r="DDK25" s="249"/>
      <c r="DDL25" s="249"/>
      <c r="DDM25" s="249"/>
      <c r="DDN25" s="249"/>
      <c r="DDO25" s="249"/>
      <c r="DDP25" s="249"/>
      <c r="DDQ25" s="249"/>
      <c r="DDR25" s="249"/>
      <c r="DDS25" s="249"/>
      <c r="DDT25" s="249"/>
      <c r="DDU25" s="249"/>
      <c r="DDV25" s="249"/>
      <c r="DDW25" s="249"/>
      <c r="DDX25" s="249"/>
      <c r="DDY25" s="249"/>
      <c r="DDZ25" s="249"/>
      <c r="DEA25" s="249"/>
      <c r="DEB25" s="249"/>
      <c r="DEC25" s="249"/>
      <c r="DED25" s="249"/>
      <c r="DEE25" s="249"/>
      <c r="DEF25" s="249"/>
      <c r="DEG25" s="249"/>
      <c r="DEH25" s="249"/>
      <c r="DEI25" s="249"/>
      <c r="DEJ25" s="249"/>
      <c r="DEK25" s="249"/>
      <c r="DEL25" s="249"/>
      <c r="DEM25" s="249"/>
      <c r="DEN25" s="249"/>
      <c r="DEO25" s="249"/>
      <c r="DEP25" s="249"/>
      <c r="DEQ25" s="249"/>
      <c r="DER25" s="249"/>
      <c r="DES25" s="249"/>
      <c r="DET25" s="249"/>
      <c r="DEU25" s="249"/>
      <c r="DEV25" s="249"/>
      <c r="DEW25" s="249"/>
      <c r="DEX25" s="249"/>
      <c r="DEY25" s="249"/>
      <c r="DEZ25" s="249"/>
      <c r="DFA25" s="249"/>
      <c r="DFB25" s="249"/>
      <c r="DFC25" s="249"/>
      <c r="DFD25" s="249"/>
      <c r="DFE25" s="249"/>
      <c r="DFF25" s="249"/>
      <c r="DFG25" s="249"/>
      <c r="DFH25" s="249"/>
      <c r="DFI25" s="249"/>
      <c r="DFJ25" s="249"/>
      <c r="DFK25" s="249"/>
      <c r="DFL25" s="249"/>
      <c r="DFM25" s="249"/>
      <c r="DFN25" s="249"/>
      <c r="DFO25" s="249"/>
      <c r="DFP25" s="249"/>
      <c r="DFQ25" s="249"/>
      <c r="DFR25" s="249"/>
      <c r="DFS25" s="249"/>
      <c r="DFT25" s="249"/>
      <c r="DFU25" s="249"/>
      <c r="DFV25" s="249"/>
      <c r="DFW25" s="249"/>
      <c r="DFX25" s="249"/>
      <c r="DFY25" s="249"/>
      <c r="DFZ25" s="249"/>
      <c r="DGA25" s="249"/>
      <c r="DGB25" s="249"/>
      <c r="DGC25" s="249"/>
      <c r="DGD25" s="249"/>
      <c r="DGE25" s="249"/>
      <c r="DGF25" s="249"/>
      <c r="DGG25" s="249"/>
      <c r="DGH25" s="249"/>
      <c r="DGI25" s="249"/>
      <c r="DGJ25" s="249"/>
      <c r="DGK25" s="249"/>
      <c r="DGL25" s="249"/>
      <c r="DGM25" s="249"/>
      <c r="DGN25" s="249"/>
      <c r="DGO25" s="249"/>
      <c r="DGP25" s="249"/>
      <c r="DGQ25" s="249"/>
      <c r="DGR25" s="249"/>
      <c r="DGS25" s="249"/>
      <c r="DGT25" s="249"/>
      <c r="DGU25" s="249"/>
      <c r="DGV25" s="249"/>
      <c r="DGW25" s="249"/>
      <c r="DGX25" s="249"/>
      <c r="DGY25" s="249"/>
      <c r="DGZ25" s="249"/>
      <c r="DHA25" s="249"/>
      <c r="DHB25" s="249"/>
      <c r="DHC25" s="249"/>
      <c r="DHD25" s="249"/>
      <c r="DHE25" s="249"/>
      <c r="DHF25" s="249"/>
      <c r="DHG25" s="249"/>
      <c r="DHH25" s="249"/>
      <c r="DHI25" s="249"/>
      <c r="DHJ25" s="249"/>
      <c r="DHK25" s="249"/>
      <c r="DHL25" s="249"/>
      <c r="DHM25" s="249"/>
      <c r="DHN25" s="249"/>
      <c r="DHO25" s="249"/>
      <c r="DHP25" s="249"/>
      <c r="DHQ25" s="249"/>
      <c r="DHR25" s="249"/>
      <c r="DHS25" s="249"/>
      <c r="DHT25" s="249"/>
      <c r="DHU25" s="249"/>
      <c r="DHV25" s="249"/>
      <c r="DHW25" s="249"/>
      <c r="DHX25" s="249"/>
      <c r="DHY25" s="249"/>
      <c r="DHZ25" s="249"/>
      <c r="DIA25" s="249"/>
      <c r="DIB25" s="249"/>
      <c r="DIC25" s="249"/>
      <c r="DID25" s="249"/>
      <c r="DIE25" s="249"/>
      <c r="DIF25" s="249"/>
      <c r="DIG25" s="249"/>
      <c r="DIH25" s="249"/>
      <c r="DII25" s="249"/>
      <c r="DIJ25" s="249"/>
      <c r="DIK25" s="249"/>
      <c r="DIL25" s="249"/>
      <c r="DIM25" s="249"/>
      <c r="DIN25" s="249"/>
      <c r="DIO25" s="249"/>
      <c r="DIP25" s="249"/>
      <c r="DIQ25" s="249"/>
      <c r="DIR25" s="249"/>
      <c r="DIS25" s="249"/>
      <c r="DIT25" s="249"/>
      <c r="DIU25" s="249"/>
      <c r="DIV25" s="249"/>
      <c r="DIW25" s="249"/>
      <c r="DIX25" s="249"/>
      <c r="DIY25" s="249"/>
      <c r="DIZ25" s="249"/>
      <c r="DJA25" s="249"/>
      <c r="DJB25" s="249"/>
      <c r="DJC25" s="249"/>
      <c r="DJD25" s="249"/>
      <c r="DJE25" s="249"/>
      <c r="DJF25" s="249"/>
      <c r="DJG25" s="249"/>
      <c r="DJH25" s="249"/>
      <c r="DJI25" s="249"/>
      <c r="DJJ25" s="249"/>
      <c r="DJK25" s="249"/>
      <c r="DJL25" s="249"/>
      <c r="DJM25" s="249"/>
      <c r="DJN25" s="249"/>
      <c r="DJO25" s="249"/>
      <c r="DJP25" s="249"/>
      <c r="DJQ25" s="249"/>
      <c r="DJR25" s="249"/>
      <c r="DJS25" s="249"/>
      <c r="DJT25" s="249"/>
      <c r="DJU25" s="249"/>
      <c r="DJV25" s="249"/>
      <c r="DJW25" s="249"/>
      <c r="DJX25" s="249"/>
      <c r="DJY25" s="249"/>
      <c r="DJZ25" s="249"/>
      <c r="DKA25" s="249"/>
      <c r="DKB25" s="249"/>
      <c r="DKC25" s="249"/>
      <c r="DKD25" s="249"/>
      <c r="DKE25" s="249"/>
      <c r="DKF25" s="249"/>
      <c r="DKG25" s="249"/>
      <c r="DKH25" s="249"/>
      <c r="DKI25" s="249"/>
      <c r="DKJ25" s="249"/>
      <c r="DKK25" s="249"/>
      <c r="DKL25" s="249"/>
      <c r="DKM25" s="249"/>
      <c r="DKN25" s="249"/>
      <c r="DKO25" s="249"/>
      <c r="DKP25" s="249"/>
      <c r="DKQ25" s="249"/>
      <c r="DKR25" s="249"/>
      <c r="DKS25" s="249"/>
      <c r="DKT25" s="249"/>
      <c r="DKU25" s="249"/>
      <c r="DKV25" s="249"/>
      <c r="DKW25" s="249"/>
      <c r="DKX25" s="249"/>
      <c r="DKY25" s="249"/>
      <c r="DKZ25" s="249"/>
      <c r="DLA25" s="249"/>
      <c r="DLB25" s="249"/>
      <c r="DLC25" s="249"/>
      <c r="DLD25" s="249"/>
      <c r="DLE25" s="249"/>
      <c r="DLF25" s="249"/>
      <c r="DLG25" s="249"/>
      <c r="DLH25" s="249"/>
      <c r="DLI25" s="249"/>
      <c r="DLJ25" s="249"/>
      <c r="DLK25" s="249"/>
      <c r="DLL25" s="249"/>
      <c r="DLM25" s="249"/>
      <c r="DLN25" s="249"/>
      <c r="DLO25" s="249"/>
      <c r="DLP25" s="249"/>
      <c r="DLQ25" s="249"/>
      <c r="DLR25" s="249"/>
      <c r="DLS25" s="249"/>
      <c r="DLT25" s="249"/>
      <c r="DLU25" s="249"/>
      <c r="DLV25" s="249"/>
      <c r="DLW25" s="249"/>
      <c r="DLX25" s="249"/>
      <c r="DLY25" s="249"/>
      <c r="DLZ25" s="249"/>
      <c r="DMA25" s="249"/>
      <c r="DMB25" s="249"/>
      <c r="DMC25" s="249"/>
      <c r="DMD25" s="249"/>
      <c r="DME25" s="249"/>
      <c r="DMF25" s="249"/>
      <c r="DMG25" s="249"/>
      <c r="DMH25" s="249"/>
      <c r="DMI25" s="249"/>
      <c r="DMJ25" s="249"/>
      <c r="DMK25" s="249"/>
      <c r="DML25" s="249"/>
      <c r="DMM25" s="249"/>
      <c r="DMN25" s="249"/>
      <c r="DMO25" s="249"/>
      <c r="DMP25" s="249"/>
      <c r="DMQ25" s="249"/>
      <c r="DMR25" s="249"/>
      <c r="DMS25" s="249"/>
      <c r="DMT25" s="249"/>
      <c r="DMU25" s="249"/>
      <c r="DMV25" s="249"/>
      <c r="DMW25" s="249"/>
      <c r="DMX25" s="249"/>
      <c r="DMY25" s="249"/>
      <c r="DMZ25" s="249"/>
      <c r="DNA25" s="249"/>
      <c r="DNB25" s="249"/>
      <c r="DNC25" s="249"/>
      <c r="DND25" s="249"/>
      <c r="DNE25" s="249"/>
      <c r="DNF25" s="249"/>
      <c r="DNG25" s="249"/>
      <c r="DNH25" s="249"/>
      <c r="DNI25" s="249"/>
      <c r="DNJ25" s="249"/>
      <c r="DNK25" s="249"/>
      <c r="DNL25" s="249"/>
      <c r="DNM25" s="249"/>
      <c r="DNN25" s="249"/>
      <c r="DNO25" s="249"/>
      <c r="DNP25" s="249"/>
      <c r="DNQ25" s="249"/>
      <c r="DNR25" s="249"/>
      <c r="DNS25" s="249"/>
      <c r="DNT25" s="249"/>
      <c r="DNU25" s="249"/>
      <c r="DNV25" s="249"/>
      <c r="DNW25" s="249"/>
      <c r="DNX25" s="249"/>
      <c r="DNY25" s="249"/>
      <c r="DNZ25" s="249"/>
      <c r="DOA25" s="249"/>
      <c r="DOB25" s="249"/>
      <c r="DOC25" s="249"/>
      <c r="DOD25" s="249"/>
      <c r="DOE25" s="249"/>
      <c r="DOF25" s="249"/>
      <c r="DOG25" s="249"/>
      <c r="DOH25" s="249"/>
      <c r="DOI25" s="249"/>
      <c r="DOJ25" s="249"/>
      <c r="DOK25" s="249"/>
      <c r="DOL25" s="249"/>
      <c r="DOM25" s="249"/>
      <c r="DON25" s="249"/>
      <c r="DOO25" s="249"/>
      <c r="DOP25" s="249"/>
      <c r="DOQ25" s="249"/>
      <c r="DOR25" s="249"/>
      <c r="DOS25" s="249"/>
      <c r="DOT25" s="249"/>
      <c r="DOU25" s="249"/>
      <c r="DOV25" s="249"/>
      <c r="DOW25" s="249"/>
      <c r="DOX25" s="249"/>
      <c r="DOY25" s="249"/>
      <c r="DOZ25" s="249"/>
      <c r="DPA25" s="249"/>
      <c r="DPB25" s="249"/>
      <c r="DPC25" s="249"/>
      <c r="DPD25" s="249"/>
      <c r="DPE25" s="249"/>
      <c r="DPF25" s="249"/>
      <c r="DPG25" s="249"/>
      <c r="DPH25" s="249"/>
      <c r="DPI25" s="249"/>
      <c r="DPJ25" s="249"/>
      <c r="DPK25" s="249"/>
      <c r="DPL25" s="249"/>
      <c r="DPM25" s="249"/>
      <c r="DPN25" s="249"/>
      <c r="DPO25" s="249"/>
      <c r="DPP25" s="249"/>
      <c r="DPQ25" s="249"/>
      <c r="DPR25" s="249"/>
      <c r="DPS25" s="249"/>
      <c r="DPT25" s="249"/>
      <c r="DPU25" s="249"/>
      <c r="DPV25" s="249"/>
      <c r="DPW25" s="249"/>
      <c r="DPX25" s="249"/>
      <c r="DPY25" s="249"/>
      <c r="DPZ25" s="249"/>
      <c r="DQA25" s="249"/>
      <c r="DQB25" s="249"/>
      <c r="DQC25" s="249"/>
      <c r="DQD25" s="249"/>
      <c r="DQE25" s="249"/>
      <c r="DQF25" s="249"/>
      <c r="DQG25" s="249"/>
      <c r="DQH25" s="249"/>
      <c r="DQI25" s="249"/>
      <c r="DQJ25" s="249"/>
      <c r="DQK25" s="249"/>
      <c r="DQL25" s="249"/>
      <c r="DQM25" s="249"/>
      <c r="DQN25" s="249"/>
      <c r="DQO25" s="249"/>
      <c r="DQP25" s="249"/>
      <c r="DQQ25" s="249"/>
      <c r="DQR25" s="249"/>
      <c r="DQS25" s="249"/>
      <c r="DQT25" s="249"/>
      <c r="DQU25" s="249"/>
      <c r="DQV25" s="249"/>
      <c r="DQW25" s="249"/>
      <c r="DQX25" s="249"/>
      <c r="DQY25" s="249"/>
      <c r="DQZ25" s="249"/>
      <c r="DRA25" s="249"/>
      <c r="DRB25" s="249"/>
      <c r="DRC25" s="249"/>
      <c r="DRD25" s="249"/>
      <c r="DRE25" s="249"/>
      <c r="DRF25" s="249"/>
      <c r="DRG25" s="249"/>
      <c r="DRH25" s="249"/>
      <c r="DRI25" s="249"/>
      <c r="DRJ25" s="249"/>
      <c r="DRK25" s="249"/>
      <c r="DRL25" s="249"/>
      <c r="DRM25" s="249"/>
      <c r="DRN25" s="249"/>
      <c r="DRO25" s="249"/>
      <c r="DRP25" s="249"/>
      <c r="DRQ25" s="249"/>
      <c r="DRR25" s="249"/>
      <c r="DRS25" s="249"/>
      <c r="DRT25" s="249"/>
      <c r="DRU25" s="249"/>
      <c r="DRV25" s="249"/>
      <c r="DRW25" s="249"/>
      <c r="DRX25" s="249"/>
      <c r="DRY25" s="249"/>
      <c r="DRZ25" s="249"/>
      <c r="DSA25" s="249"/>
      <c r="DSB25" s="249"/>
      <c r="DSC25" s="249"/>
      <c r="DSD25" s="249"/>
      <c r="DSE25" s="249"/>
      <c r="DSF25" s="249"/>
      <c r="DSG25" s="249"/>
      <c r="DSH25" s="249"/>
      <c r="DSI25" s="249"/>
      <c r="DSJ25" s="249"/>
      <c r="DSK25" s="249"/>
      <c r="DSL25" s="249"/>
      <c r="DSM25" s="249"/>
      <c r="DSN25" s="249"/>
      <c r="DSO25" s="249"/>
      <c r="DSP25" s="249"/>
      <c r="DSQ25" s="249"/>
      <c r="DSR25" s="249"/>
      <c r="DSS25" s="249"/>
      <c r="DST25" s="249"/>
      <c r="DSU25" s="249"/>
      <c r="DSV25" s="249"/>
      <c r="DSW25" s="249"/>
      <c r="DSX25" s="249"/>
      <c r="DSY25" s="249"/>
      <c r="DSZ25" s="249"/>
      <c r="DTA25" s="249"/>
      <c r="DTB25" s="249"/>
      <c r="DTC25" s="249"/>
      <c r="DTD25" s="249"/>
      <c r="DTE25" s="249"/>
      <c r="DTF25" s="249"/>
      <c r="DTG25" s="249"/>
      <c r="DTH25" s="249"/>
      <c r="DTI25" s="249"/>
      <c r="DTJ25" s="249"/>
      <c r="DTK25" s="249"/>
      <c r="DTL25" s="249"/>
      <c r="DTM25" s="249"/>
      <c r="DTN25" s="249"/>
      <c r="DTO25" s="249"/>
      <c r="DTP25" s="249"/>
      <c r="DTQ25" s="249"/>
      <c r="DTR25" s="249"/>
      <c r="DTS25" s="249"/>
      <c r="DTT25" s="249"/>
      <c r="DTU25" s="249"/>
      <c r="DTV25" s="249"/>
      <c r="DTW25" s="249"/>
      <c r="DTX25" s="249"/>
      <c r="DTY25" s="249"/>
      <c r="DTZ25" s="249"/>
      <c r="DUA25" s="249"/>
      <c r="DUB25" s="249"/>
      <c r="DUC25" s="249"/>
      <c r="DUD25" s="249"/>
      <c r="DUE25" s="249"/>
      <c r="DUF25" s="249"/>
      <c r="DUG25" s="249"/>
      <c r="DUH25" s="249"/>
      <c r="DUI25" s="249"/>
      <c r="DUJ25" s="249"/>
      <c r="DUK25" s="249"/>
      <c r="DUL25" s="249"/>
      <c r="DUM25" s="249"/>
      <c r="DUN25" s="249"/>
      <c r="DUO25" s="249"/>
      <c r="DUP25" s="249"/>
      <c r="DUQ25" s="249"/>
      <c r="DUR25" s="249"/>
      <c r="DUS25" s="249"/>
      <c r="DUT25" s="249"/>
      <c r="DUU25" s="249"/>
      <c r="DUV25" s="249"/>
      <c r="DUW25" s="249"/>
      <c r="DUX25" s="249"/>
      <c r="DUY25" s="249"/>
      <c r="DUZ25" s="249"/>
      <c r="DVA25" s="249"/>
      <c r="DVB25" s="249"/>
      <c r="DVC25" s="249"/>
      <c r="DVD25" s="249"/>
      <c r="DVE25" s="249"/>
      <c r="DVF25" s="249"/>
      <c r="DVG25" s="249"/>
      <c r="DVH25" s="249"/>
      <c r="DVI25" s="249"/>
      <c r="DVJ25" s="249"/>
      <c r="DVK25" s="249"/>
      <c r="DVL25" s="249"/>
      <c r="DVM25" s="249"/>
      <c r="DVN25" s="249"/>
      <c r="DVO25" s="249"/>
      <c r="DVP25" s="249"/>
      <c r="DVQ25" s="249"/>
      <c r="DVR25" s="249"/>
      <c r="DVS25" s="249"/>
      <c r="DVT25" s="249"/>
      <c r="DVU25" s="249"/>
      <c r="DVV25" s="249"/>
      <c r="DVW25" s="249"/>
      <c r="DVX25" s="249"/>
      <c r="DVY25" s="249"/>
      <c r="DVZ25" s="249"/>
      <c r="DWA25" s="249"/>
      <c r="DWB25" s="249"/>
      <c r="DWC25" s="249"/>
      <c r="DWD25" s="249"/>
      <c r="DWE25" s="249"/>
      <c r="DWF25" s="249"/>
      <c r="DWG25" s="249"/>
      <c r="DWH25" s="249"/>
      <c r="DWI25" s="249"/>
      <c r="DWJ25" s="249"/>
      <c r="DWK25" s="249"/>
      <c r="DWL25" s="249"/>
      <c r="DWM25" s="249"/>
      <c r="DWN25" s="249"/>
      <c r="DWO25" s="249"/>
      <c r="DWP25" s="249"/>
      <c r="DWQ25" s="249"/>
      <c r="DWR25" s="249"/>
      <c r="DWS25" s="249"/>
      <c r="DWT25" s="249"/>
      <c r="DWU25" s="249"/>
      <c r="DWV25" s="249"/>
      <c r="DWW25" s="249"/>
      <c r="DWX25" s="249"/>
      <c r="DWY25" s="249"/>
      <c r="DWZ25" s="249"/>
      <c r="DXA25" s="249"/>
      <c r="DXB25" s="249"/>
      <c r="DXC25" s="249"/>
      <c r="DXD25" s="249"/>
      <c r="DXE25" s="249"/>
      <c r="DXF25" s="249"/>
      <c r="DXG25" s="249"/>
      <c r="DXH25" s="249"/>
      <c r="DXI25" s="249"/>
      <c r="DXJ25" s="249"/>
      <c r="DXK25" s="249"/>
      <c r="DXL25" s="249"/>
      <c r="DXM25" s="249"/>
      <c r="DXN25" s="249"/>
      <c r="DXO25" s="249"/>
      <c r="DXP25" s="249"/>
      <c r="DXQ25" s="249"/>
      <c r="DXR25" s="249"/>
      <c r="DXS25" s="249"/>
      <c r="DXT25" s="249"/>
      <c r="DXU25" s="249"/>
      <c r="DXV25" s="249"/>
      <c r="DXW25" s="249"/>
      <c r="DXX25" s="249"/>
      <c r="DXY25" s="249"/>
      <c r="DXZ25" s="249"/>
      <c r="DYA25" s="249"/>
      <c r="DYB25" s="249"/>
      <c r="DYC25" s="249"/>
      <c r="DYD25" s="249"/>
      <c r="DYE25" s="249"/>
      <c r="DYF25" s="249"/>
      <c r="DYG25" s="249"/>
      <c r="DYH25" s="249"/>
      <c r="DYI25" s="249"/>
      <c r="DYJ25" s="249"/>
      <c r="DYK25" s="249"/>
      <c r="DYL25" s="249"/>
      <c r="DYM25" s="249"/>
      <c r="DYN25" s="249"/>
      <c r="DYO25" s="249"/>
      <c r="DYP25" s="249"/>
      <c r="DYQ25" s="249"/>
      <c r="DYR25" s="249"/>
      <c r="DYS25" s="249"/>
      <c r="DYT25" s="249"/>
      <c r="DYU25" s="249"/>
      <c r="DYV25" s="249"/>
      <c r="DYW25" s="249"/>
      <c r="DYX25" s="249"/>
      <c r="DYY25" s="249"/>
      <c r="DYZ25" s="249"/>
      <c r="DZA25" s="249"/>
      <c r="DZB25" s="249"/>
      <c r="DZC25" s="249"/>
      <c r="DZD25" s="249"/>
      <c r="DZE25" s="249"/>
      <c r="DZF25" s="249"/>
      <c r="DZG25" s="249"/>
      <c r="DZH25" s="249"/>
      <c r="DZI25" s="249"/>
      <c r="DZJ25" s="249"/>
      <c r="DZK25" s="249"/>
      <c r="DZL25" s="249"/>
      <c r="DZM25" s="249"/>
      <c r="DZN25" s="249"/>
      <c r="DZO25" s="249"/>
      <c r="DZP25" s="249"/>
      <c r="DZQ25" s="249"/>
      <c r="DZR25" s="249"/>
      <c r="DZS25" s="249"/>
      <c r="DZT25" s="249"/>
      <c r="DZU25" s="249"/>
      <c r="DZV25" s="249"/>
      <c r="DZW25" s="249"/>
      <c r="DZX25" s="249"/>
      <c r="DZY25" s="249"/>
      <c r="DZZ25" s="249"/>
      <c r="EAA25" s="249"/>
      <c r="EAB25" s="249"/>
      <c r="EAC25" s="249"/>
      <c r="EAD25" s="249"/>
      <c r="EAE25" s="249"/>
      <c r="EAF25" s="249"/>
      <c r="EAG25" s="249"/>
      <c r="EAH25" s="249"/>
      <c r="EAI25" s="249"/>
      <c r="EAJ25" s="249"/>
      <c r="EAK25" s="249"/>
      <c r="EAL25" s="249"/>
      <c r="EAM25" s="249"/>
      <c r="EAN25" s="249"/>
      <c r="EAO25" s="249"/>
      <c r="EAP25" s="249"/>
      <c r="EAQ25" s="249"/>
      <c r="EAR25" s="249"/>
      <c r="EAS25" s="249"/>
      <c r="EAT25" s="249"/>
      <c r="EAU25" s="249"/>
      <c r="EAV25" s="249"/>
      <c r="EAW25" s="249"/>
      <c r="EAX25" s="249"/>
      <c r="EAY25" s="249"/>
      <c r="EAZ25" s="249"/>
      <c r="EBA25" s="249"/>
      <c r="EBB25" s="249"/>
      <c r="EBC25" s="249"/>
      <c r="EBD25" s="249"/>
      <c r="EBE25" s="249"/>
      <c r="EBF25" s="249"/>
      <c r="EBG25" s="249"/>
      <c r="EBH25" s="249"/>
      <c r="EBI25" s="249"/>
      <c r="EBJ25" s="249"/>
      <c r="EBK25" s="249"/>
      <c r="EBL25" s="249"/>
      <c r="EBM25" s="249"/>
      <c r="EBN25" s="249"/>
      <c r="EBO25" s="249"/>
      <c r="EBP25" s="249"/>
      <c r="EBQ25" s="249"/>
      <c r="EBR25" s="249"/>
      <c r="EBS25" s="249"/>
      <c r="EBT25" s="249"/>
      <c r="EBU25" s="249"/>
      <c r="EBV25" s="249"/>
      <c r="EBW25" s="249"/>
      <c r="EBX25" s="249"/>
      <c r="EBY25" s="249"/>
      <c r="EBZ25" s="249"/>
      <c r="ECA25" s="249"/>
      <c r="ECB25" s="249"/>
      <c r="ECC25" s="249"/>
      <c r="ECD25" s="249"/>
      <c r="ECE25" s="249"/>
      <c r="ECF25" s="249"/>
      <c r="ECG25" s="249"/>
      <c r="ECH25" s="249"/>
      <c r="ECI25" s="249"/>
      <c r="ECJ25" s="249"/>
      <c r="ECK25" s="249"/>
      <c r="ECL25" s="249"/>
      <c r="ECM25" s="249"/>
      <c r="ECN25" s="249"/>
      <c r="ECO25" s="249"/>
      <c r="ECP25" s="249"/>
      <c r="ECQ25" s="249"/>
      <c r="ECR25" s="249"/>
      <c r="ECS25" s="249"/>
      <c r="ECT25" s="249"/>
      <c r="ECU25" s="249"/>
      <c r="ECV25" s="249"/>
      <c r="ECW25" s="249"/>
      <c r="ECX25" s="249"/>
      <c r="ECY25" s="249"/>
      <c r="ECZ25" s="249"/>
      <c r="EDA25" s="249"/>
      <c r="EDB25" s="249"/>
      <c r="EDC25" s="249"/>
      <c r="EDD25" s="249"/>
      <c r="EDE25" s="249"/>
      <c r="EDF25" s="249"/>
      <c r="EDG25" s="249"/>
      <c r="EDH25" s="249"/>
      <c r="EDI25" s="249"/>
      <c r="EDJ25" s="249"/>
      <c r="EDK25" s="249"/>
      <c r="EDL25" s="249"/>
      <c r="EDM25" s="249"/>
      <c r="EDN25" s="249"/>
      <c r="EDO25" s="249"/>
      <c r="EDP25" s="249"/>
      <c r="EDQ25" s="249"/>
      <c r="EDR25" s="249"/>
      <c r="EDS25" s="249"/>
      <c r="EDT25" s="249"/>
      <c r="EDU25" s="249"/>
      <c r="EDV25" s="249"/>
      <c r="EDW25" s="249"/>
      <c r="EDX25" s="249"/>
      <c r="EDY25" s="249"/>
      <c r="EDZ25" s="249"/>
      <c r="EEA25" s="249"/>
      <c r="EEB25" s="249"/>
      <c r="EEC25" s="249"/>
      <c r="EED25" s="249"/>
      <c r="EEE25" s="249"/>
      <c r="EEF25" s="249"/>
      <c r="EEG25" s="249"/>
      <c r="EEH25" s="249"/>
      <c r="EEI25" s="249"/>
      <c r="EEJ25" s="249"/>
      <c r="EEK25" s="249"/>
      <c r="EEL25" s="249"/>
      <c r="EEM25" s="249"/>
      <c r="EEN25" s="249"/>
      <c r="EEO25" s="249"/>
      <c r="EEP25" s="249"/>
      <c r="EEQ25" s="249"/>
      <c r="EER25" s="249"/>
      <c r="EES25" s="249"/>
      <c r="EET25" s="249"/>
      <c r="EEU25" s="249"/>
      <c r="EEV25" s="249"/>
      <c r="EEW25" s="249"/>
      <c r="EEX25" s="249"/>
      <c r="EEY25" s="249"/>
      <c r="EEZ25" s="249"/>
      <c r="EFA25" s="249"/>
      <c r="EFB25" s="249"/>
      <c r="EFC25" s="249"/>
      <c r="EFD25" s="249"/>
      <c r="EFE25" s="249"/>
      <c r="EFF25" s="249"/>
      <c r="EFG25" s="249"/>
      <c r="EFH25" s="249"/>
      <c r="EFI25" s="249"/>
      <c r="EFJ25" s="249"/>
      <c r="EFK25" s="249"/>
      <c r="EFL25" s="249"/>
      <c r="EFM25" s="249"/>
      <c r="EFN25" s="249"/>
      <c r="EFO25" s="249"/>
      <c r="EFP25" s="249"/>
      <c r="EFQ25" s="249"/>
      <c r="EFR25" s="249"/>
      <c r="EFS25" s="249"/>
      <c r="EFT25" s="249"/>
      <c r="EFU25" s="249"/>
      <c r="EFV25" s="249"/>
      <c r="EFW25" s="249"/>
      <c r="EFX25" s="249"/>
      <c r="EFY25" s="249"/>
      <c r="EFZ25" s="249"/>
      <c r="EGA25" s="249"/>
      <c r="EGB25" s="249"/>
      <c r="EGC25" s="249"/>
      <c r="EGD25" s="249"/>
      <c r="EGE25" s="249"/>
      <c r="EGF25" s="249"/>
      <c r="EGG25" s="249"/>
      <c r="EGH25" s="249"/>
      <c r="EGI25" s="249"/>
      <c r="EGJ25" s="249"/>
      <c r="EGK25" s="249"/>
      <c r="EGL25" s="249"/>
      <c r="EGM25" s="249"/>
      <c r="EGN25" s="249"/>
      <c r="EGO25" s="249"/>
      <c r="EGP25" s="249"/>
      <c r="EGQ25" s="249"/>
      <c r="EGR25" s="249"/>
      <c r="EGS25" s="249"/>
      <c r="EGT25" s="249"/>
      <c r="EGU25" s="249"/>
      <c r="EGV25" s="249"/>
      <c r="EGW25" s="249"/>
      <c r="EGX25" s="249"/>
      <c r="EGY25" s="249"/>
      <c r="EGZ25" s="249"/>
      <c r="EHA25" s="249"/>
      <c r="EHB25" s="249"/>
      <c r="EHC25" s="249"/>
      <c r="EHD25" s="249"/>
      <c r="EHE25" s="249"/>
      <c r="EHF25" s="249"/>
      <c r="EHG25" s="249"/>
      <c r="EHH25" s="249"/>
      <c r="EHI25" s="249"/>
      <c r="EHJ25" s="249"/>
      <c r="EHK25" s="249"/>
      <c r="EHL25" s="249"/>
      <c r="EHM25" s="249"/>
      <c r="EHN25" s="249"/>
      <c r="EHO25" s="249"/>
      <c r="EHP25" s="249"/>
      <c r="EHQ25" s="249"/>
      <c r="EHR25" s="249"/>
      <c r="EHS25" s="249"/>
      <c r="EHT25" s="249"/>
      <c r="EHU25" s="249"/>
      <c r="EHV25" s="249"/>
      <c r="EHW25" s="249"/>
      <c r="EHX25" s="249"/>
      <c r="EHY25" s="249"/>
      <c r="EHZ25" s="249"/>
      <c r="EIA25" s="249"/>
      <c r="EIB25" s="249"/>
      <c r="EIC25" s="249"/>
      <c r="EID25" s="249"/>
      <c r="EIE25" s="249"/>
      <c r="EIF25" s="249"/>
      <c r="EIG25" s="249"/>
      <c r="EIH25" s="249"/>
      <c r="EII25" s="249"/>
      <c r="EIJ25" s="249"/>
      <c r="EIK25" s="249"/>
      <c r="EIL25" s="249"/>
      <c r="EIM25" s="249"/>
      <c r="EIN25" s="249"/>
      <c r="EIO25" s="249"/>
      <c r="EIP25" s="249"/>
      <c r="EIQ25" s="249"/>
      <c r="EIR25" s="249"/>
      <c r="EIS25" s="249"/>
      <c r="EIT25" s="249"/>
      <c r="EIU25" s="249"/>
      <c r="EIV25" s="249"/>
      <c r="EIW25" s="249"/>
      <c r="EIX25" s="249"/>
      <c r="EIY25" s="249"/>
      <c r="EIZ25" s="249"/>
      <c r="EJA25" s="249"/>
      <c r="EJB25" s="249"/>
      <c r="EJC25" s="249"/>
      <c r="EJD25" s="249"/>
      <c r="EJE25" s="249"/>
      <c r="EJF25" s="249"/>
      <c r="EJG25" s="249"/>
      <c r="EJH25" s="249"/>
      <c r="EJI25" s="249"/>
      <c r="EJJ25" s="249"/>
      <c r="EJK25" s="249"/>
      <c r="EJL25" s="249"/>
      <c r="EJM25" s="249"/>
      <c r="EJN25" s="249"/>
      <c r="EJO25" s="249"/>
      <c r="EJP25" s="249"/>
      <c r="EJQ25" s="249"/>
      <c r="EJR25" s="249"/>
      <c r="EJS25" s="249"/>
      <c r="EJT25" s="249"/>
      <c r="EJU25" s="249"/>
      <c r="EJV25" s="249"/>
      <c r="EJW25" s="249"/>
      <c r="EJX25" s="249"/>
      <c r="EJY25" s="249"/>
      <c r="EJZ25" s="249"/>
      <c r="EKA25" s="249"/>
      <c r="EKB25" s="249"/>
      <c r="EKC25" s="249"/>
      <c r="EKD25" s="249"/>
      <c r="EKE25" s="249"/>
      <c r="EKF25" s="249"/>
      <c r="EKG25" s="249"/>
      <c r="EKH25" s="249"/>
      <c r="EKI25" s="249"/>
      <c r="EKJ25" s="249"/>
      <c r="EKK25" s="249"/>
      <c r="EKL25" s="249"/>
      <c r="EKM25" s="249"/>
      <c r="EKN25" s="249"/>
      <c r="EKO25" s="249"/>
      <c r="EKP25" s="249"/>
      <c r="EKQ25" s="249"/>
      <c r="EKR25" s="249"/>
      <c r="EKS25" s="249"/>
      <c r="EKT25" s="249"/>
      <c r="EKU25" s="249"/>
      <c r="EKV25" s="249"/>
      <c r="EKW25" s="249"/>
      <c r="EKX25" s="249"/>
      <c r="EKY25" s="249"/>
      <c r="EKZ25" s="249"/>
      <c r="ELA25" s="249"/>
      <c r="ELB25" s="249"/>
      <c r="ELC25" s="249"/>
      <c r="ELD25" s="249"/>
      <c r="ELE25" s="249"/>
      <c r="ELF25" s="249"/>
      <c r="ELG25" s="249"/>
      <c r="ELH25" s="249"/>
      <c r="ELI25" s="249"/>
      <c r="ELJ25" s="249"/>
      <c r="ELK25" s="249"/>
      <c r="ELL25" s="249"/>
      <c r="ELM25" s="249"/>
      <c r="ELN25" s="249"/>
      <c r="ELO25" s="249"/>
      <c r="ELP25" s="249"/>
      <c r="ELQ25" s="249"/>
      <c r="ELR25" s="249"/>
      <c r="ELS25" s="249"/>
      <c r="ELT25" s="249"/>
      <c r="ELU25" s="249"/>
      <c r="ELV25" s="249"/>
      <c r="ELW25" s="249"/>
      <c r="ELX25" s="249"/>
      <c r="ELY25" s="249"/>
      <c r="ELZ25" s="249"/>
      <c r="EMA25" s="249"/>
      <c r="EMB25" s="249"/>
      <c r="EMC25" s="249"/>
      <c r="EMD25" s="249"/>
      <c r="EME25" s="249"/>
      <c r="EMF25" s="249"/>
      <c r="EMG25" s="249"/>
      <c r="EMH25" s="249"/>
      <c r="EMI25" s="249"/>
      <c r="EMJ25" s="249"/>
      <c r="EMK25" s="249"/>
      <c r="EML25" s="249"/>
      <c r="EMM25" s="249"/>
      <c r="EMN25" s="249"/>
      <c r="EMO25" s="249"/>
      <c r="EMP25" s="249"/>
      <c r="EMQ25" s="249"/>
      <c r="EMR25" s="249"/>
      <c r="EMS25" s="249"/>
      <c r="EMT25" s="249"/>
      <c r="EMU25" s="249"/>
      <c r="EMV25" s="249"/>
      <c r="EMW25" s="249"/>
      <c r="EMX25" s="249"/>
      <c r="EMY25" s="249"/>
      <c r="EMZ25" s="249"/>
      <c r="ENA25" s="249"/>
      <c r="ENB25" s="249"/>
      <c r="ENC25" s="249"/>
      <c r="END25" s="249"/>
      <c r="ENE25" s="249"/>
      <c r="ENF25" s="249"/>
      <c r="ENG25" s="249"/>
      <c r="ENH25" s="249"/>
      <c r="ENI25" s="249"/>
      <c r="ENJ25" s="249"/>
      <c r="ENK25" s="249"/>
      <c r="ENL25" s="249"/>
      <c r="ENM25" s="249"/>
      <c r="ENN25" s="249"/>
      <c r="ENO25" s="249"/>
      <c r="ENP25" s="249"/>
      <c r="ENQ25" s="249"/>
      <c r="ENR25" s="249"/>
      <c r="ENS25" s="249"/>
      <c r="ENT25" s="249"/>
      <c r="ENU25" s="249"/>
      <c r="ENV25" s="249"/>
      <c r="ENW25" s="249"/>
      <c r="ENX25" s="249"/>
      <c r="ENY25" s="249"/>
      <c r="ENZ25" s="249"/>
      <c r="EOA25" s="249"/>
      <c r="EOB25" s="249"/>
      <c r="EOC25" s="249"/>
      <c r="EOD25" s="249"/>
      <c r="EOE25" s="249"/>
      <c r="EOF25" s="249"/>
      <c r="EOG25" s="249"/>
      <c r="EOH25" s="249"/>
      <c r="EOI25" s="249"/>
      <c r="EOJ25" s="249"/>
      <c r="EOK25" s="249"/>
      <c r="EOL25" s="249"/>
      <c r="EOM25" s="249"/>
      <c r="EON25" s="249"/>
      <c r="EOO25" s="249"/>
      <c r="EOP25" s="249"/>
      <c r="EOQ25" s="249"/>
      <c r="EOR25" s="249"/>
      <c r="EOS25" s="249"/>
      <c r="EOT25" s="249"/>
      <c r="EOU25" s="249"/>
      <c r="EOV25" s="249"/>
      <c r="EOW25" s="249"/>
      <c r="EOX25" s="249"/>
      <c r="EOY25" s="249"/>
      <c r="EOZ25" s="249"/>
      <c r="EPA25" s="249"/>
      <c r="EPB25" s="249"/>
      <c r="EPC25" s="249"/>
      <c r="EPD25" s="249"/>
      <c r="EPE25" s="249"/>
      <c r="EPF25" s="249"/>
      <c r="EPG25" s="249"/>
      <c r="EPH25" s="249"/>
      <c r="EPI25" s="249"/>
      <c r="EPJ25" s="249"/>
      <c r="EPK25" s="249"/>
      <c r="EPL25" s="249"/>
      <c r="EPM25" s="249"/>
      <c r="EPN25" s="249"/>
      <c r="EPO25" s="249"/>
      <c r="EPP25" s="249"/>
      <c r="EPQ25" s="249"/>
      <c r="EPR25" s="249"/>
      <c r="EPS25" s="249"/>
      <c r="EPT25" s="249"/>
      <c r="EPU25" s="249"/>
      <c r="EPV25" s="249"/>
      <c r="EPW25" s="249"/>
      <c r="EPX25" s="249"/>
      <c r="EPY25" s="249"/>
      <c r="EPZ25" s="249"/>
      <c r="EQA25" s="249"/>
      <c r="EQB25" s="249"/>
      <c r="EQC25" s="249"/>
      <c r="EQD25" s="249"/>
      <c r="EQE25" s="249"/>
      <c r="EQF25" s="249"/>
      <c r="EQG25" s="249"/>
      <c r="EQH25" s="249"/>
      <c r="EQI25" s="249"/>
      <c r="EQJ25" s="249"/>
      <c r="EQK25" s="249"/>
      <c r="EQL25" s="249"/>
      <c r="EQM25" s="249"/>
      <c r="EQN25" s="249"/>
      <c r="EQO25" s="249"/>
      <c r="EQP25" s="249"/>
      <c r="EQQ25" s="249"/>
      <c r="EQR25" s="249"/>
      <c r="EQS25" s="249"/>
      <c r="EQT25" s="249"/>
      <c r="EQU25" s="249"/>
      <c r="EQV25" s="249"/>
      <c r="EQW25" s="249"/>
      <c r="EQX25" s="249"/>
      <c r="EQY25" s="249"/>
      <c r="EQZ25" s="249"/>
      <c r="ERA25" s="249"/>
      <c r="ERB25" s="249"/>
      <c r="ERC25" s="249"/>
      <c r="ERD25" s="249"/>
      <c r="ERE25" s="249"/>
      <c r="ERF25" s="249"/>
      <c r="ERG25" s="249"/>
      <c r="ERH25" s="249"/>
      <c r="ERI25" s="249"/>
      <c r="ERJ25" s="249"/>
      <c r="ERK25" s="249"/>
      <c r="ERL25" s="249"/>
      <c r="ERM25" s="249"/>
      <c r="ERN25" s="249"/>
      <c r="ERO25" s="249"/>
      <c r="ERP25" s="249"/>
      <c r="ERQ25" s="249"/>
      <c r="ERR25" s="249"/>
      <c r="ERS25" s="249"/>
      <c r="ERT25" s="249"/>
      <c r="ERU25" s="249"/>
      <c r="ERV25" s="249"/>
      <c r="ERW25" s="249"/>
      <c r="ERX25" s="249"/>
      <c r="ERY25" s="249"/>
      <c r="ERZ25" s="249"/>
      <c r="ESA25" s="249"/>
      <c r="ESB25" s="249"/>
      <c r="ESC25" s="249"/>
      <c r="ESD25" s="249"/>
      <c r="ESE25" s="249"/>
      <c r="ESF25" s="249"/>
      <c r="ESG25" s="249"/>
      <c r="ESH25" s="249"/>
      <c r="ESI25" s="249"/>
      <c r="ESJ25" s="249"/>
      <c r="ESK25" s="249"/>
      <c r="ESL25" s="249"/>
      <c r="ESM25" s="249"/>
      <c r="ESN25" s="249"/>
      <c r="ESO25" s="249"/>
      <c r="ESP25" s="249"/>
      <c r="ESQ25" s="249"/>
      <c r="ESR25" s="249"/>
      <c r="ESS25" s="249"/>
      <c r="EST25" s="249"/>
      <c r="ESU25" s="249"/>
      <c r="ESV25" s="249"/>
      <c r="ESW25" s="249"/>
      <c r="ESX25" s="249"/>
      <c r="ESY25" s="249"/>
      <c r="ESZ25" s="249"/>
      <c r="ETA25" s="249"/>
      <c r="ETB25" s="249"/>
      <c r="ETC25" s="249"/>
      <c r="ETD25" s="249"/>
      <c r="ETE25" s="249"/>
      <c r="ETF25" s="249"/>
      <c r="ETG25" s="249"/>
      <c r="ETH25" s="249"/>
      <c r="ETI25" s="249"/>
      <c r="ETJ25" s="249"/>
      <c r="ETK25" s="249"/>
      <c r="ETL25" s="249"/>
      <c r="ETM25" s="249"/>
      <c r="ETN25" s="249"/>
      <c r="ETO25" s="249"/>
      <c r="ETP25" s="249"/>
      <c r="ETQ25" s="249"/>
      <c r="ETR25" s="249"/>
      <c r="ETS25" s="249"/>
      <c r="ETT25" s="249"/>
      <c r="ETU25" s="249"/>
      <c r="ETV25" s="249"/>
      <c r="ETW25" s="249"/>
      <c r="ETX25" s="249"/>
      <c r="ETY25" s="249"/>
      <c r="ETZ25" s="249"/>
      <c r="EUA25" s="249"/>
      <c r="EUB25" s="249"/>
      <c r="EUC25" s="249"/>
      <c r="EUD25" s="249"/>
      <c r="EUE25" s="249"/>
      <c r="EUF25" s="249"/>
      <c r="EUG25" s="249"/>
      <c r="EUH25" s="249"/>
      <c r="EUI25" s="249"/>
      <c r="EUJ25" s="249"/>
      <c r="EUK25" s="249"/>
      <c r="EUL25" s="249"/>
      <c r="EUM25" s="249"/>
      <c r="EUN25" s="249"/>
      <c r="EUO25" s="249"/>
      <c r="EUP25" s="249"/>
      <c r="EUQ25" s="249"/>
      <c r="EUR25" s="249"/>
      <c r="EUS25" s="249"/>
      <c r="EUT25" s="249"/>
      <c r="EUU25" s="249"/>
      <c r="EUV25" s="249"/>
      <c r="EUW25" s="249"/>
      <c r="EUX25" s="249"/>
      <c r="EUY25" s="249"/>
      <c r="EUZ25" s="249"/>
      <c r="EVA25" s="249"/>
      <c r="EVB25" s="249"/>
      <c r="EVC25" s="249"/>
      <c r="EVD25" s="249"/>
      <c r="EVE25" s="249"/>
      <c r="EVF25" s="249"/>
      <c r="EVG25" s="249"/>
      <c r="EVH25" s="249"/>
      <c r="EVI25" s="249"/>
      <c r="EVJ25" s="249"/>
      <c r="EVK25" s="249"/>
      <c r="EVL25" s="249"/>
      <c r="EVM25" s="249"/>
      <c r="EVN25" s="249"/>
      <c r="EVO25" s="249"/>
      <c r="EVP25" s="249"/>
      <c r="EVQ25" s="249"/>
      <c r="EVR25" s="249"/>
      <c r="EVS25" s="249"/>
      <c r="EVT25" s="249"/>
      <c r="EVU25" s="249"/>
      <c r="EVV25" s="249"/>
      <c r="EVW25" s="249"/>
      <c r="EVX25" s="249"/>
      <c r="EVY25" s="249"/>
      <c r="EVZ25" s="249"/>
      <c r="EWA25" s="249"/>
      <c r="EWB25" s="249"/>
      <c r="EWC25" s="249"/>
      <c r="EWD25" s="249"/>
      <c r="EWE25" s="249"/>
      <c r="EWF25" s="249"/>
      <c r="EWG25" s="249"/>
      <c r="EWH25" s="249"/>
      <c r="EWI25" s="249"/>
      <c r="EWJ25" s="249"/>
      <c r="EWK25" s="249"/>
      <c r="EWL25" s="249"/>
      <c r="EWM25" s="249"/>
      <c r="EWN25" s="249"/>
      <c r="EWO25" s="249"/>
      <c r="EWP25" s="249"/>
      <c r="EWQ25" s="249"/>
      <c r="EWR25" s="249"/>
      <c r="EWS25" s="249"/>
      <c r="EWT25" s="249"/>
      <c r="EWU25" s="249"/>
      <c r="EWV25" s="249"/>
      <c r="EWW25" s="249"/>
      <c r="EWX25" s="249"/>
      <c r="EWY25" s="249"/>
      <c r="EWZ25" s="249"/>
      <c r="EXA25" s="249"/>
      <c r="EXB25" s="249"/>
      <c r="EXC25" s="249"/>
      <c r="EXD25" s="249"/>
      <c r="EXE25" s="249"/>
      <c r="EXF25" s="249"/>
      <c r="EXG25" s="249"/>
      <c r="EXH25" s="249"/>
      <c r="EXI25" s="249"/>
      <c r="EXJ25" s="249"/>
      <c r="EXK25" s="249"/>
      <c r="EXL25" s="249"/>
      <c r="EXM25" s="249"/>
      <c r="EXN25" s="249"/>
      <c r="EXO25" s="249"/>
      <c r="EXP25" s="249"/>
      <c r="EXQ25" s="249"/>
      <c r="EXR25" s="249"/>
      <c r="EXS25" s="249"/>
      <c r="EXT25" s="249"/>
      <c r="EXU25" s="249"/>
      <c r="EXV25" s="249"/>
      <c r="EXW25" s="249"/>
      <c r="EXX25" s="249"/>
      <c r="EXY25" s="249"/>
      <c r="EXZ25" s="249"/>
      <c r="EYA25" s="249"/>
      <c r="EYB25" s="249"/>
      <c r="EYC25" s="249"/>
      <c r="EYD25" s="249"/>
      <c r="EYE25" s="249"/>
      <c r="EYF25" s="249"/>
      <c r="EYG25" s="249"/>
      <c r="EYH25" s="249"/>
      <c r="EYI25" s="249"/>
      <c r="EYJ25" s="249"/>
      <c r="EYK25" s="249"/>
      <c r="EYL25" s="249"/>
      <c r="EYM25" s="249"/>
      <c r="EYN25" s="249"/>
      <c r="EYO25" s="249"/>
      <c r="EYP25" s="249"/>
      <c r="EYQ25" s="249"/>
      <c r="EYR25" s="249"/>
      <c r="EYS25" s="249"/>
      <c r="EYT25" s="249"/>
      <c r="EYU25" s="249"/>
      <c r="EYV25" s="249"/>
      <c r="EYW25" s="249"/>
      <c r="EYX25" s="249"/>
      <c r="EYY25" s="249"/>
      <c r="EYZ25" s="249"/>
      <c r="EZA25" s="249"/>
      <c r="EZB25" s="249"/>
      <c r="EZC25" s="249"/>
      <c r="EZD25" s="249"/>
      <c r="EZE25" s="249"/>
      <c r="EZF25" s="249"/>
      <c r="EZG25" s="249"/>
      <c r="EZH25" s="249"/>
      <c r="EZI25" s="249"/>
      <c r="EZJ25" s="249"/>
      <c r="EZK25" s="249"/>
      <c r="EZL25" s="249"/>
      <c r="EZM25" s="249"/>
      <c r="EZN25" s="249"/>
      <c r="EZO25" s="249"/>
      <c r="EZP25" s="249"/>
      <c r="EZQ25" s="249"/>
      <c r="EZR25" s="249"/>
      <c r="EZS25" s="249"/>
      <c r="EZT25" s="249"/>
      <c r="EZU25" s="249"/>
      <c r="EZV25" s="249"/>
      <c r="EZW25" s="249"/>
      <c r="EZX25" s="249"/>
      <c r="EZY25" s="249"/>
      <c r="EZZ25" s="249"/>
      <c r="FAA25" s="249"/>
      <c r="FAB25" s="249"/>
      <c r="FAC25" s="249"/>
      <c r="FAD25" s="249"/>
      <c r="FAE25" s="249"/>
      <c r="FAF25" s="249"/>
      <c r="FAG25" s="249"/>
      <c r="FAH25" s="249"/>
      <c r="FAI25" s="249"/>
      <c r="FAJ25" s="249"/>
      <c r="FAK25" s="249"/>
      <c r="FAL25" s="249"/>
      <c r="FAM25" s="249"/>
      <c r="FAN25" s="249"/>
      <c r="FAO25" s="249"/>
      <c r="FAP25" s="249"/>
      <c r="FAQ25" s="249"/>
      <c r="FAR25" s="249"/>
      <c r="FAS25" s="249"/>
      <c r="FAT25" s="249"/>
      <c r="FAU25" s="249"/>
      <c r="FAV25" s="249"/>
      <c r="FAW25" s="249"/>
      <c r="FAX25" s="249"/>
      <c r="FAY25" s="249"/>
      <c r="FAZ25" s="249"/>
      <c r="FBA25" s="249"/>
      <c r="FBB25" s="249"/>
      <c r="FBC25" s="249"/>
      <c r="FBD25" s="249"/>
      <c r="FBE25" s="249"/>
      <c r="FBF25" s="249"/>
      <c r="FBG25" s="249"/>
      <c r="FBH25" s="249"/>
      <c r="FBI25" s="249"/>
      <c r="FBJ25" s="249"/>
      <c r="FBK25" s="249"/>
      <c r="FBL25" s="249"/>
      <c r="FBM25" s="249"/>
      <c r="FBN25" s="249"/>
      <c r="FBO25" s="249"/>
      <c r="FBP25" s="249"/>
      <c r="FBQ25" s="249"/>
      <c r="FBR25" s="249"/>
      <c r="FBS25" s="249"/>
      <c r="FBT25" s="249"/>
      <c r="FBU25" s="249"/>
      <c r="FBV25" s="249"/>
      <c r="FBW25" s="249"/>
      <c r="FBX25" s="249"/>
      <c r="FBY25" s="249"/>
      <c r="FBZ25" s="249"/>
      <c r="FCA25" s="249"/>
      <c r="FCB25" s="249"/>
      <c r="FCC25" s="249"/>
      <c r="FCD25" s="249"/>
      <c r="FCE25" s="249"/>
      <c r="FCF25" s="249"/>
      <c r="FCG25" s="249"/>
      <c r="FCH25" s="249"/>
      <c r="FCI25" s="249"/>
      <c r="FCJ25" s="249"/>
      <c r="FCK25" s="249"/>
      <c r="FCL25" s="249"/>
      <c r="FCM25" s="249"/>
      <c r="FCN25" s="249"/>
      <c r="FCO25" s="249"/>
      <c r="FCP25" s="249"/>
      <c r="FCQ25" s="249"/>
      <c r="FCR25" s="249"/>
      <c r="FCS25" s="249"/>
      <c r="FCT25" s="249"/>
      <c r="FCU25" s="249"/>
      <c r="FCV25" s="249"/>
      <c r="FCW25" s="249"/>
      <c r="FCX25" s="249"/>
      <c r="FCY25" s="249"/>
      <c r="FCZ25" s="249"/>
      <c r="FDA25" s="249"/>
      <c r="FDB25" s="249"/>
      <c r="FDC25" s="249"/>
      <c r="FDD25" s="249"/>
      <c r="FDE25" s="249"/>
      <c r="FDF25" s="249"/>
      <c r="FDG25" s="249"/>
      <c r="FDH25" s="249"/>
      <c r="FDI25" s="249"/>
      <c r="FDJ25" s="249"/>
      <c r="FDK25" s="249"/>
      <c r="FDL25" s="249"/>
      <c r="FDM25" s="249"/>
      <c r="FDN25" s="249"/>
      <c r="FDO25" s="249"/>
      <c r="FDP25" s="249"/>
      <c r="FDQ25" s="249"/>
      <c r="FDR25" s="249"/>
      <c r="FDS25" s="249"/>
      <c r="FDT25" s="249"/>
      <c r="FDU25" s="249"/>
      <c r="FDV25" s="249"/>
      <c r="FDW25" s="249"/>
      <c r="FDX25" s="249"/>
      <c r="FDY25" s="249"/>
      <c r="FDZ25" s="249"/>
      <c r="FEA25" s="249"/>
      <c r="FEB25" s="249"/>
      <c r="FEC25" s="249"/>
      <c r="FED25" s="249"/>
      <c r="FEE25" s="249"/>
      <c r="FEF25" s="249"/>
      <c r="FEG25" s="249"/>
      <c r="FEH25" s="249"/>
      <c r="FEI25" s="249"/>
      <c r="FEJ25" s="249"/>
      <c r="FEK25" s="249"/>
      <c r="FEL25" s="249"/>
      <c r="FEM25" s="249"/>
      <c r="FEN25" s="249"/>
      <c r="FEO25" s="249"/>
      <c r="FEP25" s="249"/>
      <c r="FEQ25" s="249"/>
      <c r="FER25" s="249"/>
      <c r="FES25" s="249"/>
      <c r="FET25" s="249"/>
      <c r="FEU25" s="249"/>
      <c r="FEV25" s="249"/>
      <c r="FEW25" s="249"/>
      <c r="FEX25" s="249"/>
      <c r="FEY25" s="249"/>
      <c r="FEZ25" s="249"/>
      <c r="FFA25" s="249"/>
      <c r="FFB25" s="249"/>
      <c r="FFC25" s="249"/>
      <c r="FFD25" s="249"/>
      <c r="FFE25" s="249"/>
      <c r="FFF25" s="249"/>
      <c r="FFG25" s="249"/>
      <c r="FFH25" s="249"/>
      <c r="FFI25" s="249"/>
      <c r="FFJ25" s="249"/>
      <c r="FFK25" s="249"/>
      <c r="FFL25" s="249"/>
      <c r="FFM25" s="249"/>
      <c r="FFN25" s="249"/>
      <c r="FFO25" s="249"/>
      <c r="FFP25" s="249"/>
      <c r="FFQ25" s="249"/>
      <c r="FFR25" s="249"/>
      <c r="FFS25" s="249"/>
      <c r="FFT25" s="249"/>
      <c r="FFU25" s="249"/>
      <c r="FFV25" s="249"/>
      <c r="FFW25" s="249"/>
      <c r="FFX25" s="249"/>
      <c r="FFY25" s="249"/>
      <c r="FFZ25" s="249"/>
      <c r="FGA25" s="249"/>
      <c r="FGB25" s="249"/>
      <c r="FGC25" s="249"/>
      <c r="FGD25" s="249"/>
      <c r="FGE25" s="249"/>
      <c r="FGF25" s="249"/>
      <c r="FGG25" s="249"/>
      <c r="FGH25" s="249"/>
      <c r="FGI25" s="249"/>
      <c r="FGJ25" s="249"/>
      <c r="FGK25" s="249"/>
      <c r="FGL25" s="249"/>
      <c r="FGM25" s="249"/>
      <c r="FGN25" s="249"/>
      <c r="FGO25" s="249"/>
      <c r="FGP25" s="249"/>
      <c r="FGQ25" s="249"/>
      <c r="FGR25" s="249"/>
      <c r="FGS25" s="249"/>
      <c r="FGT25" s="249"/>
      <c r="FGU25" s="249"/>
      <c r="FGV25" s="249"/>
      <c r="FGW25" s="249"/>
      <c r="FGX25" s="249"/>
      <c r="FGY25" s="249"/>
      <c r="FGZ25" s="249"/>
      <c r="FHA25" s="249"/>
      <c r="FHB25" s="249"/>
      <c r="FHC25" s="249"/>
      <c r="FHD25" s="249"/>
      <c r="FHE25" s="249"/>
      <c r="FHF25" s="249"/>
      <c r="FHG25" s="249"/>
      <c r="FHH25" s="249"/>
      <c r="FHI25" s="249"/>
      <c r="FHJ25" s="249"/>
      <c r="FHK25" s="249"/>
      <c r="FHL25" s="249"/>
      <c r="FHM25" s="249"/>
      <c r="FHN25" s="249"/>
      <c r="FHO25" s="249"/>
      <c r="FHP25" s="249"/>
      <c r="FHQ25" s="249"/>
      <c r="FHR25" s="249"/>
      <c r="FHS25" s="249"/>
      <c r="FHT25" s="249"/>
      <c r="FHU25" s="249"/>
      <c r="FHV25" s="249"/>
      <c r="FHW25" s="249"/>
      <c r="FHX25" s="249"/>
      <c r="FHY25" s="249"/>
      <c r="FHZ25" s="249"/>
      <c r="FIA25" s="249"/>
      <c r="FIB25" s="249"/>
      <c r="FIC25" s="249"/>
      <c r="FID25" s="249"/>
      <c r="FIE25" s="249"/>
      <c r="FIF25" s="249"/>
      <c r="FIG25" s="249"/>
      <c r="FIH25" s="249"/>
      <c r="FII25" s="249"/>
      <c r="FIJ25" s="249"/>
      <c r="FIK25" s="249"/>
      <c r="FIL25" s="249"/>
      <c r="FIM25" s="249"/>
      <c r="FIN25" s="249"/>
      <c r="FIO25" s="249"/>
      <c r="FIP25" s="249"/>
      <c r="FIQ25" s="249"/>
      <c r="FIR25" s="249"/>
      <c r="FIS25" s="249"/>
      <c r="FIT25" s="249"/>
      <c r="FIU25" s="249"/>
      <c r="FIV25" s="249"/>
      <c r="FIW25" s="249"/>
      <c r="FIX25" s="249"/>
      <c r="FIY25" s="249"/>
      <c r="FIZ25" s="249"/>
      <c r="FJA25" s="249"/>
      <c r="FJB25" s="249"/>
      <c r="FJC25" s="249"/>
      <c r="FJD25" s="249"/>
      <c r="FJE25" s="249"/>
      <c r="FJF25" s="249"/>
      <c r="FJG25" s="249"/>
      <c r="FJH25" s="249"/>
      <c r="FJI25" s="249"/>
      <c r="FJJ25" s="249"/>
      <c r="FJK25" s="249"/>
      <c r="FJL25" s="249"/>
      <c r="FJM25" s="249"/>
      <c r="FJN25" s="249"/>
      <c r="FJO25" s="249"/>
      <c r="FJP25" s="249"/>
      <c r="FJQ25" s="249"/>
      <c r="FJR25" s="249"/>
      <c r="FJS25" s="249"/>
      <c r="FJT25" s="249"/>
      <c r="FJU25" s="249"/>
      <c r="FJV25" s="249"/>
      <c r="FJW25" s="249"/>
      <c r="FJX25" s="249"/>
      <c r="FJY25" s="249"/>
      <c r="FJZ25" s="249"/>
      <c r="FKA25" s="249"/>
      <c r="FKB25" s="249"/>
      <c r="FKC25" s="249"/>
      <c r="FKD25" s="249"/>
      <c r="FKE25" s="249"/>
      <c r="FKF25" s="249"/>
      <c r="FKG25" s="249"/>
      <c r="FKH25" s="249"/>
      <c r="FKI25" s="249"/>
      <c r="FKJ25" s="249"/>
      <c r="FKK25" s="249"/>
      <c r="FKL25" s="249"/>
      <c r="FKM25" s="249"/>
      <c r="FKN25" s="249"/>
      <c r="FKO25" s="249"/>
      <c r="FKP25" s="249"/>
      <c r="FKQ25" s="249"/>
      <c r="FKR25" s="249"/>
      <c r="FKS25" s="249"/>
      <c r="FKT25" s="249"/>
      <c r="FKU25" s="249"/>
      <c r="FKV25" s="249"/>
      <c r="FKW25" s="249"/>
      <c r="FKX25" s="249"/>
      <c r="FKY25" s="249"/>
      <c r="FKZ25" s="249"/>
      <c r="FLA25" s="249"/>
      <c r="FLB25" s="249"/>
      <c r="FLC25" s="249"/>
      <c r="FLD25" s="249"/>
      <c r="FLE25" s="249"/>
      <c r="FLF25" s="249"/>
      <c r="FLG25" s="249"/>
      <c r="FLH25" s="249"/>
      <c r="FLI25" s="249"/>
      <c r="FLJ25" s="249"/>
      <c r="FLK25" s="249"/>
      <c r="FLL25" s="249"/>
      <c r="FLM25" s="249"/>
      <c r="FLN25" s="249"/>
      <c r="FLO25" s="249"/>
      <c r="FLP25" s="249"/>
      <c r="FLQ25" s="249"/>
      <c r="FLR25" s="249"/>
      <c r="FLS25" s="249"/>
      <c r="FLT25" s="249"/>
      <c r="FLU25" s="249"/>
      <c r="FLV25" s="249"/>
      <c r="FLW25" s="249"/>
      <c r="FLX25" s="249"/>
      <c r="FLY25" s="249"/>
      <c r="FLZ25" s="249"/>
      <c r="FMA25" s="249"/>
      <c r="FMB25" s="249"/>
      <c r="FMC25" s="249"/>
      <c r="FMD25" s="249"/>
      <c r="FME25" s="249"/>
      <c r="FMF25" s="249"/>
      <c r="FMG25" s="249"/>
      <c r="FMH25" s="249"/>
      <c r="FMI25" s="249"/>
      <c r="FMJ25" s="249"/>
      <c r="FMK25" s="249"/>
      <c r="FML25" s="249"/>
      <c r="FMM25" s="249"/>
      <c r="FMN25" s="249"/>
      <c r="FMO25" s="249"/>
      <c r="FMP25" s="249"/>
      <c r="FMQ25" s="249"/>
      <c r="FMR25" s="249"/>
      <c r="FMS25" s="249"/>
      <c r="FMT25" s="249"/>
      <c r="FMU25" s="249"/>
      <c r="FMV25" s="249"/>
      <c r="FMW25" s="249"/>
      <c r="FMX25" s="249"/>
      <c r="FMY25" s="249"/>
      <c r="FMZ25" s="249"/>
      <c r="FNA25" s="249"/>
      <c r="FNB25" s="249"/>
      <c r="FNC25" s="249"/>
      <c r="FND25" s="249"/>
      <c r="FNE25" s="249"/>
      <c r="FNF25" s="249"/>
      <c r="FNG25" s="249"/>
      <c r="FNH25" s="249"/>
      <c r="FNI25" s="249"/>
      <c r="FNJ25" s="249"/>
      <c r="FNK25" s="249"/>
      <c r="FNL25" s="249"/>
      <c r="FNM25" s="249"/>
      <c r="FNN25" s="249"/>
      <c r="FNO25" s="249"/>
      <c r="FNP25" s="249"/>
      <c r="FNQ25" s="249"/>
      <c r="FNR25" s="249"/>
      <c r="FNS25" s="249"/>
      <c r="FNT25" s="249"/>
      <c r="FNU25" s="249"/>
      <c r="FNV25" s="249"/>
      <c r="FNW25" s="249"/>
      <c r="FNX25" s="249"/>
      <c r="FNY25" s="249"/>
      <c r="FNZ25" s="249"/>
      <c r="FOA25" s="249"/>
      <c r="FOB25" s="249"/>
      <c r="FOC25" s="249"/>
      <c r="FOD25" s="249"/>
      <c r="FOE25" s="249"/>
      <c r="FOF25" s="249"/>
      <c r="FOG25" s="249"/>
      <c r="FOH25" s="249"/>
      <c r="FOI25" s="249"/>
      <c r="FOJ25" s="249"/>
      <c r="FOK25" s="249"/>
      <c r="FOL25" s="249"/>
      <c r="FOM25" s="249"/>
      <c r="FON25" s="249"/>
      <c r="FOO25" s="249"/>
      <c r="FOP25" s="249"/>
      <c r="FOQ25" s="249"/>
      <c r="FOR25" s="249"/>
      <c r="FOS25" s="249"/>
      <c r="FOT25" s="249"/>
      <c r="FOU25" s="249"/>
      <c r="FOV25" s="249"/>
      <c r="FOW25" s="249"/>
      <c r="FOX25" s="249"/>
      <c r="FOY25" s="249"/>
      <c r="FOZ25" s="249"/>
      <c r="FPA25" s="249"/>
      <c r="FPB25" s="249"/>
      <c r="FPC25" s="249"/>
      <c r="FPD25" s="249"/>
      <c r="FPE25" s="249"/>
      <c r="FPF25" s="249"/>
      <c r="FPG25" s="249"/>
      <c r="FPH25" s="249"/>
      <c r="FPI25" s="249"/>
      <c r="FPJ25" s="249"/>
      <c r="FPK25" s="249"/>
      <c r="FPL25" s="249"/>
      <c r="FPM25" s="249"/>
      <c r="FPN25" s="249"/>
      <c r="FPO25" s="249"/>
      <c r="FPP25" s="249"/>
      <c r="FPQ25" s="249"/>
      <c r="FPR25" s="249"/>
      <c r="FPS25" s="249"/>
      <c r="FPT25" s="249"/>
      <c r="FPU25" s="249"/>
      <c r="FPV25" s="249"/>
      <c r="FPW25" s="249"/>
      <c r="FPX25" s="249"/>
      <c r="FPY25" s="249"/>
      <c r="FPZ25" s="249"/>
      <c r="FQA25" s="249"/>
      <c r="FQB25" s="249"/>
      <c r="FQC25" s="249"/>
      <c r="FQD25" s="249"/>
      <c r="FQE25" s="249"/>
      <c r="FQF25" s="249"/>
      <c r="FQG25" s="249"/>
      <c r="FQH25" s="249"/>
      <c r="FQI25" s="249"/>
      <c r="FQJ25" s="249"/>
      <c r="FQK25" s="249"/>
      <c r="FQL25" s="249"/>
      <c r="FQM25" s="249"/>
      <c r="FQN25" s="249"/>
      <c r="FQO25" s="249"/>
      <c r="FQP25" s="249"/>
      <c r="FQQ25" s="249"/>
      <c r="FQR25" s="249"/>
      <c r="FQS25" s="249"/>
      <c r="FQT25" s="249"/>
      <c r="FQU25" s="249"/>
      <c r="FQV25" s="249"/>
      <c r="FQW25" s="249"/>
      <c r="FQX25" s="249"/>
      <c r="FQY25" s="249"/>
      <c r="FQZ25" s="249"/>
      <c r="FRA25" s="249"/>
      <c r="FRB25" s="249"/>
      <c r="FRC25" s="249"/>
      <c r="FRD25" s="249"/>
      <c r="FRE25" s="249"/>
      <c r="FRF25" s="249"/>
      <c r="FRG25" s="249"/>
      <c r="FRH25" s="249"/>
      <c r="FRI25" s="249"/>
      <c r="FRJ25" s="249"/>
      <c r="FRK25" s="249"/>
      <c r="FRL25" s="249"/>
      <c r="FRM25" s="249"/>
      <c r="FRN25" s="249"/>
      <c r="FRO25" s="249"/>
      <c r="FRP25" s="249"/>
      <c r="FRQ25" s="249"/>
      <c r="FRR25" s="249"/>
      <c r="FRS25" s="249"/>
      <c r="FRT25" s="249"/>
      <c r="FRU25" s="249"/>
      <c r="FRV25" s="249"/>
      <c r="FRW25" s="249"/>
      <c r="FRX25" s="249"/>
      <c r="FRY25" s="249"/>
      <c r="FRZ25" s="249"/>
      <c r="FSA25" s="249"/>
      <c r="FSB25" s="249"/>
      <c r="FSC25" s="249"/>
      <c r="FSD25" s="249"/>
      <c r="FSE25" s="249"/>
      <c r="FSF25" s="249"/>
      <c r="FSG25" s="249"/>
      <c r="FSH25" s="249"/>
      <c r="FSI25" s="249"/>
      <c r="FSJ25" s="249"/>
      <c r="FSK25" s="249"/>
      <c r="FSL25" s="249"/>
      <c r="FSM25" s="249"/>
      <c r="FSN25" s="249"/>
      <c r="FSO25" s="249"/>
      <c r="FSP25" s="249"/>
      <c r="FSQ25" s="249"/>
      <c r="FSR25" s="249"/>
      <c r="FSS25" s="249"/>
      <c r="FST25" s="249"/>
      <c r="FSU25" s="249"/>
      <c r="FSV25" s="249"/>
      <c r="FSW25" s="249"/>
      <c r="FSX25" s="249"/>
      <c r="FSY25" s="249"/>
      <c r="FSZ25" s="249"/>
      <c r="FTA25" s="249"/>
      <c r="FTB25" s="249"/>
      <c r="FTC25" s="249"/>
      <c r="FTD25" s="249"/>
      <c r="FTE25" s="249"/>
      <c r="FTF25" s="249"/>
      <c r="FTG25" s="249"/>
      <c r="FTH25" s="249"/>
      <c r="FTI25" s="249"/>
      <c r="FTJ25" s="249"/>
      <c r="FTK25" s="249"/>
      <c r="FTL25" s="249"/>
      <c r="FTM25" s="249"/>
      <c r="FTN25" s="249"/>
      <c r="FTO25" s="249"/>
      <c r="FTP25" s="249"/>
      <c r="FTQ25" s="249"/>
      <c r="FTR25" s="249"/>
      <c r="FTS25" s="249"/>
      <c r="FTT25" s="249"/>
      <c r="FTU25" s="249"/>
      <c r="FTV25" s="249"/>
      <c r="FTW25" s="249"/>
      <c r="FTX25" s="249"/>
      <c r="FTY25" s="249"/>
      <c r="FTZ25" s="249"/>
      <c r="FUA25" s="249"/>
      <c r="FUB25" s="249"/>
      <c r="FUC25" s="249"/>
      <c r="FUD25" s="249"/>
      <c r="FUE25" s="249"/>
      <c r="FUF25" s="249"/>
      <c r="FUG25" s="249"/>
      <c r="FUH25" s="249"/>
      <c r="FUI25" s="249"/>
      <c r="FUJ25" s="249"/>
      <c r="FUK25" s="249"/>
      <c r="FUL25" s="249"/>
      <c r="FUM25" s="249"/>
      <c r="FUN25" s="249"/>
      <c r="FUO25" s="249"/>
      <c r="FUP25" s="249"/>
      <c r="FUQ25" s="249"/>
      <c r="FUR25" s="249"/>
      <c r="FUS25" s="249"/>
      <c r="FUT25" s="249"/>
      <c r="FUU25" s="249"/>
      <c r="FUV25" s="249"/>
      <c r="FUW25" s="249"/>
      <c r="FUX25" s="249"/>
      <c r="FUY25" s="249"/>
      <c r="FUZ25" s="249"/>
      <c r="FVA25" s="249"/>
      <c r="FVB25" s="249"/>
      <c r="FVC25" s="249"/>
      <c r="FVD25" s="249"/>
      <c r="FVE25" s="249"/>
      <c r="FVF25" s="249"/>
      <c r="FVG25" s="249"/>
      <c r="FVH25" s="249"/>
      <c r="FVI25" s="249"/>
      <c r="FVJ25" s="249"/>
      <c r="FVK25" s="249"/>
      <c r="FVL25" s="249"/>
      <c r="FVM25" s="249"/>
      <c r="FVN25" s="249"/>
      <c r="FVO25" s="249"/>
      <c r="FVP25" s="249"/>
      <c r="FVQ25" s="249"/>
      <c r="FVR25" s="249"/>
      <c r="FVS25" s="249"/>
      <c r="FVT25" s="249"/>
      <c r="FVU25" s="249"/>
      <c r="FVV25" s="249"/>
      <c r="FVW25" s="249"/>
      <c r="FVX25" s="249"/>
      <c r="FVY25" s="249"/>
      <c r="FVZ25" s="249"/>
      <c r="FWA25" s="249"/>
      <c r="FWB25" s="249"/>
      <c r="FWC25" s="249"/>
      <c r="FWD25" s="249"/>
      <c r="FWE25" s="249"/>
      <c r="FWF25" s="249"/>
      <c r="FWG25" s="249"/>
      <c r="FWH25" s="249"/>
      <c r="FWI25" s="249"/>
      <c r="FWJ25" s="249"/>
      <c r="FWK25" s="249"/>
      <c r="FWL25" s="249"/>
      <c r="FWM25" s="249"/>
      <c r="FWN25" s="249"/>
      <c r="FWO25" s="249"/>
      <c r="FWP25" s="249"/>
      <c r="FWQ25" s="249"/>
      <c r="FWR25" s="249"/>
      <c r="FWS25" s="249"/>
      <c r="FWT25" s="249"/>
      <c r="FWU25" s="249"/>
      <c r="FWV25" s="249"/>
      <c r="FWW25" s="249"/>
      <c r="FWX25" s="249"/>
      <c r="FWY25" s="249"/>
      <c r="FWZ25" s="249"/>
      <c r="FXA25" s="249"/>
      <c r="FXB25" s="249"/>
      <c r="FXC25" s="249"/>
      <c r="FXD25" s="249"/>
      <c r="FXE25" s="249"/>
      <c r="FXF25" s="249"/>
      <c r="FXG25" s="249"/>
      <c r="FXH25" s="249"/>
      <c r="FXI25" s="249"/>
      <c r="FXJ25" s="249"/>
      <c r="FXK25" s="249"/>
      <c r="FXL25" s="249"/>
      <c r="FXM25" s="249"/>
      <c r="FXN25" s="249"/>
      <c r="FXO25" s="249"/>
      <c r="FXP25" s="249"/>
      <c r="FXQ25" s="249"/>
      <c r="FXR25" s="249"/>
      <c r="FXS25" s="249"/>
      <c r="FXT25" s="249"/>
      <c r="FXU25" s="249"/>
      <c r="FXV25" s="249"/>
      <c r="FXW25" s="249"/>
      <c r="FXX25" s="249"/>
      <c r="FXY25" s="249"/>
      <c r="FXZ25" s="249"/>
      <c r="FYA25" s="249"/>
      <c r="FYB25" s="249"/>
      <c r="FYC25" s="249"/>
      <c r="FYD25" s="249"/>
      <c r="FYE25" s="249"/>
      <c r="FYF25" s="249"/>
      <c r="FYG25" s="249"/>
      <c r="FYH25" s="249"/>
      <c r="FYI25" s="249"/>
      <c r="FYJ25" s="249"/>
      <c r="FYK25" s="249"/>
      <c r="FYL25" s="249"/>
      <c r="FYM25" s="249"/>
      <c r="FYN25" s="249"/>
      <c r="FYO25" s="249"/>
      <c r="FYP25" s="249"/>
      <c r="FYQ25" s="249"/>
      <c r="FYR25" s="249"/>
      <c r="FYS25" s="249"/>
      <c r="FYT25" s="249"/>
      <c r="FYU25" s="249"/>
      <c r="FYV25" s="249"/>
      <c r="FYW25" s="249"/>
      <c r="FYX25" s="249"/>
      <c r="FYY25" s="249"/>
      <c r="FYZ25" s="249"/>
      <c r="FZA25" s="249"/>
      <c r="FZB25" s="249"/>
      <c r="FZC25" s="249"/>
      <c r="FZD25" s="249"/>
      <c r="FZE25" s="249"/>
      <c r="FZF25" s="249"/>
      <c r="FZG25" s="249"/>
      <c r="FZH25" s="249"/>
      <c r="FZI25" s="249"/>
      <c r="FZJ25" s="249"/>
      <c r="FZK25" s="249"/>
      <c r="FZL25" s="249"/>
      <c r="FZM25" s="249"/>
      <c r="FZN25" s="249"/>
      <c r="FZO25" s="249"/>
      <c r="FZP25" s="249"/>
      <c r="FZQ25" s="249"/>
      <c r="FZR25" s="249"/>
      <c r="FZS25" s="249"/>
      <c r="FZT25" s="249"/>
      <c r="FZU25" s="249"/>
      <c r="FZV25" s="249"/>
      <c r="FZW25" s="249"/>
      <c r="FZX25" s="249"/>
      <c r="FZY25" s="249"/>
      <c r="FZZ25" s="249"/>
      <c r="GAA25" s="249"/>
      <c r="GAB25" s="249"/>
      <c r="GAC25" s="249"/>
      <c r="GAD25" s="249"/>
      <c r="GAE25" s="249"/>
      <c r="GAF25" s="249"/>
      <c r="GAG25" s="249"/>
      <c r="GAH25" s="249"/>
      <c r="GAI25" s="249"/>
      <c r="GAJ25" s="249"/>
      <c r="GAK25" s="249"/>
      <c r="GAL25" s="249"/>
      <c r="GAM25" s="249"/>
      <c r="GAN25" s="249"/>
      <c r="GAO25" s="249"/>
      <c r="GAP25" s="249"/>
      <c r="GAQ25" s="249"/>
      <c r="GAR25" s="249"/>
      <c r="GAS25" s="249"/>
      <c r="GAT25" s="249"/>
      <c r="GAU25" s="249"/>
      <c r="GAV25" s="249"/>
      <c r="GAW25" s="249"/>
      <c r="GAX25" s="249"/>
      <c r="GAY25" s="249"/>
      <c r="GAZ25" s="249"/>
      <c r="GBA25" s="249"/>
      <c r="GBB25" s="249"/>
      <c r="GBC25" s="249"/>
      <c r="GBD25" s="249"/>
      <c r="GBE25" s="249"/>
      <c r="GBF25" s="249"/>
      <c r="GBG25" s="249"/>
      <c r="GBH25" s="249"/>
      <c r="GBI25" s="249"/>
      <c r="GBJ25" s="249"/>
      <c r="GBK25" s="249"/>
      <c r="GBL25" s="249"/>
      <c r="GBM25" s="249"/>
      <c r="GBN25" s="249"/>
      <c r="GBO25" s="249"/>
      <c r="GBP25" s="249"/>
      <c r="GBQ25" s="249"/>
      <c r="GBR25" s="249"/>
      <c r="GBS25" s="249"/>
      <c r="GBT25" s="249"/>
      <c r="GBU25" s="249"/>
      <c r="GBV25" s="249"/>
      <c r="GBW25" s="249"/>
      <c r="GBX25" s="249"/>
      <c r="GBY25" s="249"/>
      <c r="GBZ25" s="249"/>
      <c r="GCA25" s="249"/>
      <c r="GCB25" s="249"/>
      <c r="GCC25" s="249"/>
      <c r="GCD25" s="249"/>
      <c r="GCE25" s="249"/>
      <c r="GCF25" s="249"/>
      <c r="GCG25" s="249"/>
      <c r="GCH25" s="249"/>
      <c r="GCI25" s="249"/>
      <c r="GCJ25" s="249"/>
      <c r="GCK25" s="249"/>
      <c r="GCL25" s="249"/>
      <c r="GCM25" s="249"/>
      <c r="GCN25" s="249"/>
      <c r="GCO25" s="249"/>
      <c r="GCP25" s="249"/>
      <c r="GCQ25" s="249"/>
      <c r="GCR25" s="249"/>
      <c r="GCS25" s="249"/>
      <c r="GCT25" s="249"/>
      <c r="GCU25" s="249"/>
      <c r="GCV25" s="249"/>
      <c r="GCW25" s="249"/>
      <c r="GCX25" s="249"/>
      <c r="GCY25" s="249"/>
      <c r="GCZ25" s="249"/>
      <c r="GDA25" s="249"/>
      <c r="GDB25" s="249"/>
      <c r="GDC25" s="249"/>
      <c r="GDD25" s="249"/>
      <c r="GDE25" s="249"/>
      <c r="GDF25" s="249"/>
      <c r="GDG25" s="249"/>
      <c r="GDH25" s="249"/>
      <c r="GDI25" s="249"/>
      <c r="GDJ25" s="249"/>
      <c r="GDK25" s="249"/>
      <c r="GDL25" s="249"/>
      <c r="GDM25" s="249"/>
      <c r="GDN25" s="249"/>
      <c r="GDO25" s="249"/>
      <c r="GDP25" s="249"/>
      <c r="GDQ25" s="249"/>
      <c r="GDR25" s="249"/>
      <c r="GDS25" s="249"/>
      <c r="GDT25" s="249"/>
      <c r="GDU25" s="249"/>
      <c r="GDV25" s="249"/>
      <c r="GDW25" s="249"/>
      <c r="GDX25" s="249"/>
      <c r="GDY25" s="249"/>
      <c r="GDZ25" s="249"/>
      <c r="GEA25" s="249"/>
      <c r="GEB25" s="249"/>
      <c r="GEC25" s="249"/>
      <c r="GED25" s="249"/>
      <c r="GEE25" s="249"/>
      <c r="GEF25" s="249"/>
      <c r="GEG25" s="249"/>
      <c r="GEH25" s="249"/>
      <c r="GEI25" s="249"/>
      <c r="GEJ25" s="249"/>
      <c r="GEK25" s="249"/>
      <c r="GEL25" s="249"/>
      <c r="GEM25" s="249"/>
      <c r="GEN25" s="249"/>
      <c r="GEO25" s="249"/>
      <c r="GEP25" s="249"/>
      <c r="GEQ25" s="249"/>
      <c r="GER25" s="249"/>
      <c r="GES25" s="249"/>
      <c r="GET25" s="249"/>
      <c r="GEU25" s="249"/>
      <c r="GEV25" s="249"/>
      <c r="GEW25" s="249"/>
      <c r="GEX25" s="249"/>
      <c r="GEY25" s="249"/>
      <c r="GEZ25" s="249"/>
      <c r="GFA25" s="249"/>
      <c r="GFB25" s="249"/>
      <c r="GFC25" s="249"/>
      <c r="GFD25" s="249"/>
      <c r="GFE25" s="249"/>
      <c r="GFF25" s="249"/>
      <c r="GFG25" s="249"/>
      <c r="GFH25" s="249"/>
      <c r="GFI25" s="249"/>
      <c r="GFJ25" s="249"/>
      <c r="GFK25" s="249"/>
      <c r="GFL25" s="249"/>
      <c r="GFM25" s="249"/>
      <c r="GFN25" s="249"/>
      <c r="GFO25" s="249"/>
      <c r="GFP25" s="249"/>
      <c r="GFQ25" s="249"/>
      <c r="GFR25" s="249"/>
      <c r="GFS25" s="249"/>
      <c r="GFT25" s="249"/>
      <c r="GFU25" s="249"/>
      <c r="GFV25" s="249"/>
      <c r="GFW25" s="249"/>
      <c r="GFX25" s="249"/>
      <c r="GFY25" s="249"/>
      <c r="GFZ25" s="249"/>
      <c r="GGA25" s="249"/>
      <c r="GGB25" s="249"/>
      <c r="GGC25" s="249"/>
      <c r="GGD25" s="249"/>
      <c r="GGE25" s="249"/>
      <c r="GGF25" s="249"/>
      <c r="GGG25" s="249"/>
      <c r="GGH25" s="249"/>
      <c r="GGI25" s="249"/>
      <c r="GGJ25" s="249"/>
      <c r="GGK25" s="249"/>
      <c r="GGL25" s="249"/>
      <c r="GGM25" s="249"/>
      <c r="GGN25" s="249"/>
      <c r="GGO25" s="249"/>
      <c r="GGP25" s="249"/>
      <c r="GGQ25" s="249"/>
      <c r="GGR25" s="249"/>
      <c r="GGS25" s="249"/>
      <c r="GGT25" s="249"/>
      <c r="GGU25" s="249"/>
      <c r="GGV25" s="249"/>
      <c r="GGW25" s="249"/>
      <c r="GGX25" s="249"/>
      <c r="GGY25" s="249"/>
      <c r="GGZ25" s="249"/>
      <c r="GHA25" s="249"/>
      <c r="GHB25" s="249"/>
      <c r="GHC25" s="249"/>
      <c r="GHD25" s="249"/>
      <c r="GHE25" s="249"/>
      <c r="GHF25" s="249"/>
      <c r="GHG25" s="249"/>
      <c r="GHH25" s="249"/>
      <c r="GHI25" s="249"/>
      <c r="GHJ25" s="249"/>
      <c r="GHK25" s="249"/>
      <c r="GHL25" s="249"/>
      <c r="GHM25" s="249"/>
      <c r="GHN25" s="249"/>
      <c r="GHO25" s="249"/>
      <c r="GHP25" s="249"/>
      <c r="GHQ25" s="249"/>
      <c r="GHR25" s="249"/>
      <c r="GHS25" s="249"/>
      <c r="GHT25" s="249"/>
      <c r="GHU25" s="249"/>
      <c r="GHV25" s="249"/>
      <c r="GHW25" s="249"/>
      <c r="GHX25" s="249"/>
      <c r="GHY25" s="249"/>
      <c r="GHZ25" s="249"/>
      <c r="GIA25" s="249"/>
      <c r="GIB25" s="249"/>
      <c r="GIC25" s="249"/>
      <c r="GID25" s="249"/>
      <c r="GIE25" s="249"/>
      <c r="GIF25" s="249"/>
      <c r="GIG25" s="249"/>
      <c r="GIH25" s="249"/>
      <c r="GII25" s="249"/>
      <c r="GIJ25" s="249"/>
      <c r="GIK25" s="249"/>
      <c r="GIL25" s="249"/>
      <c r="GIM25" s="249"/>
      <c r="GIN25" s="249"/>
      <c r="GIO25" s="249"/>
      <c r="GIP25" s="249"/>
      <c r="GIQ25" s="249"/>
      <c r="GIR25" s="249"/>
      <c r="GIS25" s="249"/>
      <c r="GIT25" s="249"/>
      <c r="GIU25" s="249"/>
      <c r="GIV25" s="249"/>
      <c r="GIW25" s="249"/>
      <c r="GIX25" s="249"/>
      <c r="GIY25" s="249"/>
      <c r="GIZ25" s="249"/>
      <c r="GJA25" s="249"/>
      <c r="GJB25" s="249"/>
      <c r="GJC25" s="249"/>
      <c r="GJD25" s="249"/>
      <c r="GJE25" s="249"/>
      <c r="GJF25" s="249"/>
      <c r="GJG25" s="249"/>
      <c r="GJH25" s="249"/>
      <c r="GJI25" s="249"/>
      <c r="GJJ25" s="249"/>
      <c r="GJK25" s="249"/>
      <c r="GJL25" s="249"/>
      <c r="GJM25" s="249"/>
      <c r="GJN25" s="249"/>
      <c r="GJO25" s="249"/>
      <c r="GJP25" s="249"/>
      <c r="GJQ25" s="249"/>
      <c r="GJR25" s="249"/>
      <c r="GJS25" s="249"/>
      <c r="GJT25" s="249"/>
      <c r="GJU25" s="249"/>
      <c r="GJV25" s="249"/>
      <c r="GJW25" s="249"/>
      <c r="GJX25" s="249"/>
      <c r="GJY25" s="249"/>
      <c r="GJZ25" s="249"/>
      <c r="GKA25" s="249"/>
      <c r="GKB25" s="249"/>
      <c r="GKC25" s="249"/>
      <c r="GKD25" s="249"/>
      <c r="GKE25" s="249"/>
      <c r="GKF25" s="249"/>
      <c r="GKG25" s="249"/>
      <c r="GKH25" s="249"/>
      <c r="GKI25" s="249"/>
      <c r="GKJ25" s="249"/>
      <c r="GKK25" s="249"/>
      <c r="GKL25" s="249"/>
      <c r="GKM25" s="249"/>
      <c r="GKN25" s="249"/>
      <c r="GKO25" s="249"/>
      <c r="GKP25" s="249"/>
      <c r="GKQ25" s="249"/>
      <c r="GKR25" s="249"/>
      <c r="GKS25" s="249"/>
      <c r="GKT25" s="249"/>
      <c r="GKU25" s="249"/>
      <c r="GKV25" s="249"/>
      <c r="GKW25" s="249"/>
      <c r="GKX25" s="249"/>
      <c r="GKY25" s="249"/>
      <c r="GKZ25" s="249"/>
      <c r="GLA25" s="249"/>
      <c r="GLB25" s="249"/>
      <c r="GLC25" s="249"/>
      <c r="GLD25" s="249"/>
      <c r="GLE25" s="249"/>
      <c r="GLF25" s="249"/>
      <c r="GLG25" s="249"/>
      <c r="GLH25" s="249"/>
      <c r="GLI25" s="249"/>
      <c r="GLJ25" s="249"/>
      <c r="GLK25" s="249"/>
      <c r="GLL25" s="249"/>
      <c r="GLM25" s="249"/>
      <c r="GLN25" s="249"/>
      <c r="GLO25" s="249"/>
      <c r="GLP25" s="249"/>
      <c r="GLQ25" s="249"/>
      <c r="GLR25" s="249"/>
      <c r="GLS25" s="249"/>
      <c r="GLT25" s="249"/>
      <c r="GLU25" s="249"/>
      <c r="GLV25" s="249"/>
      <c r="GLW25" s="249"/>
      <c r="GLX25" s="249"/>
      <c r="GLY25" s="249"/>
      <c r="GLZ25" s="249"/>
      <c r="GMA25" s="249"/>
      <c r="GMB25" s="249"/>
      <c r="GMC25" s="249"/>
      <c r="GMD25" s="249"/>
      <c r="GME25" s="249"/>
      <c r="GMF25" s="249"/>
      <c r="GMG25" s="249"/>
      <c r="GMH25" s="249"/>
      <c r="GMI25" s="249"/>
      <c r="GMJ25" s="249"/>
      <c r="GMK25" s="249"/>
      <c r="GML25" s="249"/>
      <c r="GMM25" s="249"/>
      <c r="GMN25" s="249"/>
      <c r="GMO25" s="249"/>
      <c r="GMP25" s="249"/>
      <c r="GMQ25" s="249"/>
      <c r="GMR25" s="249"/>
      <c r="GMS25" s="249"/>
      <c r="GMT25" s="249"/>
      <c r="GMU25" s="249"/>
      <c r="GMV25" s="249"/>
      <c r="GMW25" s="249"/>
      <c r="GMX25" s="249"/>
      <c r="GMY25" s="249"/>
      <c r="GMZ25" s="249"/>
      <c r="GNA25" s="249"/>
      <c r="GNB25" s="249"/>
      <c r="GNC25" s="249"/>
      <c r="GND25" s="249"/>
      <c r="GNE25" s="249"/>
      <c r="GNF25" s="249"/>
      <c r="GNG25" s="249"/>
      <c r="GNH25" s="249"/>
      <c r="GNI25" s="249"/>
      <c r="GNJ25" s="249"/>
      <c r="GNK25" s="249"/>
      <c r="GNL25" s="249"/>
      <c r="GNM25" s="249"/>
      <c r="GNN25" s="249"/>
      <c r="GNO25" s="249"/>
      <c r="GNP25" s="249"/>
      <c r="GNQ25" s="249"/>
      <c r="GNR25" s="249"/>
      <c r="GNS25" s="249"/>
      <c r="GNT25" s="249"/>
      <c r="GNU25" s="249"/>
      <c r="GNV25" s="249"/>
      <c r="GNW25" s="249"/>
      <c r="GNX25" s="249"/>
      <c r="GNY25" s="249"/>
      <c r="GNZ25" s="249"/>
      <c r="GOA25" s="249"/>
      <c r="GOB25" s="249"/>
      <c r="GOC25" s="249"/>
      <c r="GOD25" s="249"/>
      <c r="GOE25" s="249"/>
      <c r="GOF25" s="249"/>
      <c r="GOG25" s="249"/>
      <c r="GOH25" s="249"/>
      <c r="GOI25" s="249"/>
      <c r="GOJ25" s="249"/>
      <c r="GOK25" s="249"/>
      <c r="GOL25" s="249"/>
      <c r="GOM25" s="249"/>
      <c r="GON25" s="249"/>
      <c r="GOO25" s="249"/>
      <c r="GOP25" s="249"/>
      <c r="GOQ25" s="249"/>
      <c r="GOR25" s="249"/>
      <c r="GOS25" s="249"/>
      <c r="GOT25" s="249"/>
      <c r="GOU25" s="249"/>
      <c r="GOV25" s="249"/>
      <c r="GOW25" s="249"/>
      <c r="GOX25" s="249"/>
      <c r="GOY25" s="249"/>
      <c r="GOZ25" s="249"/>
      <c r="GPA25" s="249"/>
      <c r="GPB25" s="249"/>
      <c r="GPC25" s="249"/>
      <c r="GPD25" s="249"/>
      <c r="GPE25" s="249"/>
      <c r="GPF25" s="249"/>
      <c r="GPG25" s="249"/>
      <c r="GPH25" s="249"/>
      <c r="GPI25" s="249"/>
      <c r="GPJ25" s="249"/>
      <c r="GPK25" s="249"/>
      <c r="GPL25" s="249"/>
      <c r="GPM25" s="249"/>
      <c r="GPN25" s="249"/>
      <c r="GPO25" s="249"/>
      <c r="GPP25" s="249"/>
      <c r="GPQ25" s="249"/>
      <c r="GPR25" s="249"/>
      <c r="GPS25" s="249"/>
      <c r="GPT25" s="249"/>
      <c r="GPU25" s="249"/>
      <c r="GPV25" s="249"/>
      <c r="GPW25" s="249"/>
      <c r="GPX25" s="249"/>
      <c r="GPY25" s="249"/>
      <c r="GPZ25" s="249"/>
      <c r="GQA25" s="249"/>
      <c r="GQB25" s="249"/>
      <c r="GQC25" s="249"/>
      <c r="GQD25" s="249"/>
      <c r="GQE25" s="249"/>
      <c r="GQF25" s="249"/>
      <c r="GQG25" s="249"/>
      <c r="GQH25" s="249"/>
      <c r="GQI25" s="249"/>
      <c r="GQJ25" s="249"/>
      <c r="GQK25" s="249"/>
      <c r="GQL25" s="249"/>
      <c r="GQM25" s="249"/>
      <c r="GQN25" s="249"/>
      <c r="GQO25" s="249"/>
      <c r="GQP25" s="249"/>
      <c r="GQQ25" s="249"/>
      <c r="GQR25" s="249"/>
      <c r="GQS25" s="249"/>
      <c r="GQT25" s="249"/>
      <c r="GQU25" s="249"/>
      <c r="GQV25" s="249"/>
      <c r="GQW25" s="249"/>
      <c r="GQX25" s="249"/>
      <c r="GQY25" s="249"/>
      <c r="GQZ25" s="249"/>
      <c r="GRA25" s="249"/>
      <c r="GRB25" s="249"/>
      <c r="GRC25" s="249"/>
      <c r="GRD25" s="249"/>
      <c r="GRE25" s="249"/>
      <c r="GRF25" s="249"/>
      <c r="GRG25" s="249"/>
      <c r="GRH25" s="249"/>
      <c r="GRI25" s="249"/>
      <c r="GRJ25" s="249"/>
      <c r="GRK25" s="249"/>
      <c r="GRL25" s="249"/>
      <c r="GRM25" s="249"/>
      <c r="GRN25" s="249"/>
      <c r="GRO25" s="249"/>
      <c r="GRP25" s="249"/>
      <c r="GRQ25" s="249"/>
      <c r="GRR25" s="249"/>
      <c r="GRS25" s="249"/>
      <c r="GRT25" s="249"/>
      <c r="GRU25" s="249"/>
      <c r="GRV25" s="249"/>
      <c r="GRW25" s="249"/>
      <c r="GRX25" s="249"/>
      <c r="GRY25" s="249"/>
      <c r="GRZ25" s="249"/>
      <c r="GSA25" s="249"/>
      <c r="GSB25" s="249"/>
      <c r="GSC25" s="249"/>
      <c r="GSD25" s="249"/>
      <c r="GSE25" s="249"/>
      <c r="GSF25" s="249"/>
      <c r="GSG25" s="249"/>
      <c r="GSH25" s="249"/>
      <c r="GSI25" s="249"/>
      <c r="GSJ25" s="249"/>
      <c r="GSK25" s="249"/>
      <c r="GSL25" s="249"/>
      <c r="GSM25" s="249"/>
      <c r="GSN25" s="249"/>
      <c r="GSO25" s="249"/>
      <c r="GSP25" s="249"/>
      <c r="GSQ25" s="249"/>
      <c r="GSR25" s="249"/>
      <c r="GSS25" s="249"/>
      <c r="GST25" s="249"/>
      <c r="GSU25" s="249"/>
      <c r="GSV25" s="249"/>
      <c r="GSW25" s="249"/>
      <c r="GSX25" s="249"/>
      <c r="GSY25" s="249"/>
      <c r="GSZ25" s="249"/>
      <c r="GTA25" s="249"/>
      <c r="GTB25" s="249"/>
      <c r="GTC25" s="249"/>
      <c r="GTD25" s="249"/>
      <c r="GTE25" s="249"/>
      <c r="GTF25" s="249"/>
      <c r="GTG25" s="249"/>
      <c r="GTH25" s="249"/>
      <c r="GTI25" s="249"/>
      <c r="GTJ25" s="249"/>
      <c r="GTK25" s="249"/>
      <c r="GTL25" s="249"/>
      <c r="GTM25" s="249"/>
      <c r="GTN25" s="249"/>
      <c r="GTO25" s="249"/>
      <c r="GTP25" s="249"/>
      <c r="GTQ25" s="249"/>
      <c r="GTR25" s="249"/>
      <c r="GTS25" s="249"/>
      <c r="GTT25" s="249"/>
      <c r="GTU25" s="249"/>
      <c r="GTV25" s="249"/>
      <c r="GTW25" s="249"/>
      <c r="GTX25" s="249"/>
      <c r="GTY25" s="249"/>
      <c r="GTZ25" s="249"/>
      <c r="GUA25" s="249"/>
      <c r="GUB25" s="249"/>
      <c r="GUC25" s="249"/>
      <c r="GUD25" s="249"/>
      <c r="GUE25" s="249"/>
      <c r="GUF25" s="249"/>
      <c r="GUG25" s="249"/>
      <c r="GUH25" s="249"/>
      <c r="GUI25" s="249"/>
      <c r="GUJ25" s="249"/>
      <c r="GUK25" s="249"/>
      <c r="GUL25" s="249"/>
      <c r="GUM25" s="249"/>
      <c r="GUN25" s="249"/>
      <c r="GUO25" s="249"/>
      <c r="GUP25" s="249"/>
      <c r="GUQ25" s="249"/>
      <c r="GUR25" s="249"/>
      <c r="GUS25" s="249"/>
      <c r="GUT25" s="249"/>
      <c r="GUU25" s="249"/>
      <c r="GUV25" s="249"/>
      <c r="GUW25" s="249"/>
      <c r="GUX25" s="249"/>
      <c r="GUY25" s="249"/>
      <c r="GUZ25" s="249"/>
      <c r="GVA25" s="249"/>
      <c r="GVB25" s="249"/>
      <c r="GVC25" s="249"/>
      <c r="GVD25" s="249"/>
      <c r="GVE25" s="249"/>
      <c r="GVF25" s="249"/>
      <c r="GVG25" s="249"/>
      <c r="GVH25" s="249"/>
      <c r="GVI25" s="249"/>
      <c r="GVJ25" s="249"/>
      <c r="GVK25" s="249"/>
      <c r="GVL25" s="249"/>
      <c r="GVM25" s="249"/>
      <c r="GVN25" s="249"/>
      <c r="GVO25" s="249"/>
      <c r="GVP25" s="249"/>
      <c r="GVQ25" s="249"/>
      <c r="GVR25" s="249"/>
      <c r="GVS25" s="249"/>
      <c r="GVT25" s="249"/>
      <c r="GVU25" s="249"/>
      <c r="GVV25" s="249"/>
      <c r="GVW25" s="249"/>
      <c r="GVX25" s="249"/>
      <c r="GVY25" s="249"/>
      <c r="GVZ25" s="249"/>
      <c r="GWA25" s="249"/>
      <c r="GWB25" s="249"/>
      <c r="GWC25" s="249"/>
      <c r="GWD25" s="249"/>
      <c r="GWE25" s="249"/>
      <c r="GWF25" s="249"/>
      <c r="GWG25" s="249"/>
      <c r="GWH25" s="249"/>
      <c r="GWI25" s="249"/>
      <c r="GWJ25" s="249"/>
      <c r="GWK25" s="249"/>
      <c r="GWL25" s="249"/>
      <c r="GWM25" s="249"/>
      <c r="GWN25" s="249"/>
      <c r="GWO25" s="249"/>
      <c r="GWP25" s="249"/>
      <c r="GWQ25" s="249"/>
      <c r="GWR25" s="249"/>
      <c r="GWS25" s="249"/>
      <c r="GWT25" s="249"/>
      <c r="GWU25" s="249"/>
      <c r="GWV25" s="249"/>
      <c r="GWW25" s="249"/>
      <c r="GWX25" s="249"/>
      <c r="GWY25" s="249"/>
      <c r="GWZ25" s="249"/>
      <c r="GXA25" s="249"/>
      <c r="GXB25" s="249"/>
      <c r="GXC25" s="249"/>
      <c r="GXD25" s="249"/>
      <c r="GXE25" s="249"/>
      <c r="GXF25" s="249"/>
      <c r="GXG25" s="249"/>
      <c r="GXH25" s="249"/>
      <c r="GXI25" s="249"/>
      <c r="GXJ25" s="249"/>
      <c r="GXK25" s="249"/>
      <c r="GXL25" s="249"/>
      <c r="GXM25" s="249"/>
      <c r="GXN25" s="249"/>
      <c r="GXO25" s="249"/>
      <c r="GXP25" s="249"/>
      <c r="GXQ25" s="249"/>
      <c r="GXR25" s="249"/>
      <c r="GXS25" s="249"/>
      <c r="GXT25" s="249"/>
      <c r="GXU25" s="249"/>
      <c r="GXV25" s="249"/>
      <c r="GXW25" s="249"/>
      <c r="GXX25" s="249"/>
      <c r="GXY25" s="249"/>
      <c r="GXZ25" s="249"/>
      <c r="GYA25" s="249"/>
      <c r="GYB25" s="249"/>
      <c r="GYC25" s="249"/>
      <c r="GYD25" s="249"/>
      <c r="GYE25" s="249"/>
      <c r="GYF25" s="249"/>
      <c r="GYG25" s="249"/>
      <c r="GYH25" s="249"/>
      <c r="GYI25" s="249"/>
      <c r="GYJ25" s="249"/>
      <c r="GYK25" s="249"/>
      <c r="GYL25" s="249"/>
      <c r="GYM25" s="249"/>
      <c r="GYN25" s="249"/>
      <c r="GYO25" s="249"/>
      <c r="GYP25" s="249"/>
      <c r="GYQ25" s="249"/>
      <c r="GYR25" s="249"/>
      <c r="GYS25" s="249"/>
      <c r="GYT25" s="249"/>
      <c r="GYU25" s="249"/>
      <c r="GYV25" s="249"/>
      <c r="GYW25" s="249"/>
      <c r="GYX25" s="249"/>
      <c r="GYY25" s="249"/>
      <c r="GYZ25" s="249"/>
      <c r="GZA25" s="249"/>
      <c r="GZB25" s="249"/>
      <c r="GZC25" s="249"/>
      <c r="GZD25" s="249"/>
      <c r="GZE25" s="249"/>
      <c r="GZF25" s="249"/>
      <c r="GZG25" s="249"/>
      <c r="GZH25" s="249"/>
      <c r="GZI25" s="249"/>
      <c r="GZJ25" s="249"/>
      <c r="GZK25" s="249"/>
      <c r="GZL25" s="249"/>
      <c r="GZM25" s="249"/>
      <c r="GZN25" s="249"/>
      <c r="GZO25" s="249"/>
      <c r="GZP25" s="249"/>
      <c r="GZQ25" s="249"/>
      <c r="GZR25" s="249"/>
      <c r="GZS25" s="249"/>
      <c r="GZT25" s="249"/>
      <c r="GZU25" s="249"/>
      <c r="GZV25" s="249"/>
      <c r="GZW25" s="249"/>
      <c r="GZX25" s="249"/>
      <c r="GZY25" s="249"/>
      <c r="GZZ25" s="249"/>
      <c r="HAA25" s="249"/>
      <c r="HAB25" s="249"/>
      <c r="HAC25" s="249"/>
      <c r="HAD25" s="249"/>
      <c r="HAE25" s="249"/>
      <c r="HAF25" s="249"/>
      <c r="HAG25" s="249"/>
      <c r="HAH25" s="249"/>
      <c r="HAI25" s="249"/>
      <c r="HAJ25" s="249"/>
      <c r="HAK25" s="249"/>
      <c r="HAL25" s="249"/>
      <c r="HAM25" s="249"/>
      <c r="HAN25" s="249"/>
      <c r="HAO25" s="249"/>
      <c r="HAP25" s="249"/>
      <c r="HAQ25" s="249"/>
      <c r="HAR25" s="249"/>
      <c r="HAS25" s="249"/>
      <c r="HAT25" s="249"/>
      <c r="HAU25" s="249"/>
      <c r="HAV25" s="249"/>
      <c r="HAW25" s="249"/>
      <c r="HAX25" s="249"/>
      <c r="HAY25" s="249"/>
      <c r="HAZ25" s="249"/>
      <c r="HBA25" s="249"/>
      <c r="HBB25" s="249"/>
      <c r="HBC25" s="249"/>
      <c r="HBD25" s="249"/>
      <c r="HBE25" s="249"/>
      <c r="HBF25" s="249"/>
      <c r="HBG25" s="249"/>
      <c r="HBH25" s="249"/>
      <c r="HBI25" s="249"/>
      <c r="HBJ25" s="249"/>
      <c r="HBK25" s="249"/>
      <c r="HBL25" s="249"/>
      <c r="HBM25" s="249"/>
      <c r="HBN25" s="249"/>
      <c r="HBO25" s="249"/>
      <c r="HBP25" s="249"/>
      <c r="HBQ25" s="249"/>
      <c r="HBR25" s="249"/>
      <c r="HBS25" s="249"/>
      <c r="HBT25" s="249"/>
      <c r="HBU25" s="249"/>
      <c r="HBV25" s="249"/>
      <c r="HBW25" s="249"/>
      <c r="HBX25" s="249"/>
      <c r="HBY25" s="249"/>
      <c r="HBZ25" s="249"/>
      <c r="HCA25" s="249"/>
      <c r="HCB25" s="249"/>
      <c r="HCC25" s="249"/>
      <c r="HCD25" s="249"/>
      <c r="HCE25" s="249"/>
      <c r="HCF25" s="249"/>
      <c r="HCG25" s="249"/>
      <c r="HCH25" s="249"/>
      <c r="HCI25" s="249"/>
      <c r="HCJ25" s="249"/>
      <c r="HCK25" s="249"/>
      <c r="HCL25" s="249"/>
      <c r="HCM25" s="249"/>
      <c r="HCN25" s="249"/>
      <c r="HCO25" s="249"/>
      <c r="HCP25" s="249"/>
      <c r="HCQ25" s="249"/>
      <c r="HCR25" s="249"/>
      <c r="HCS25" s="249"/>
      <c r="HCT25" s="249"/>
      <c r="HCU25" s="249"/>
      <c r="HCV25" s="249"/>
      <c r="HCW25" s="249"/>
      <c r="HCX25" s="249"/>
      <c r="HCY25" s="249"/>
      <c r="HCZ25" s="249"/>
      <c r="HDA25" s="249"/>
      <c r="HDB25" s="249"/>
      <c r="HDC25" s="249"/>
      <c r="HDD25" s="249"/>
      <c r="HDE25" s="249"/>
      <c r="HDF25" s="249"/>
      <c r="HDG25" s="249"/>
      <c r="HDH25" s="249"/>
      <c r="HDI25" s="249"/>
      <c r="HDJ25" s="249"/>
      <c r="HDK25" s="249"/>
      <c r="HDL25" s="249"/>
      <c r="HDM25" s="249"/>
      <c r="HDN25" s="249"/>
      <c r="HDO25" s="249"/>
      <c r="HDP25" s="249"/>
      <c r="HDQ25" s="249"/>
      <c r="HDR25" s="249"/>
      <c r="HDS25" s="249"/>
      <c r="HDT25" s="249"/>
      <c r="HDU25" s="249"/>
      <c r="HDV25" s="249"/>
      <c r="HDW25" s="249"/>
      <c r="HDX25" s="249"/>
      <c r="HDY25" s="249"/>
      <c r="HDZ25" s="249"/>
      <c r="HEA25" s="249"/>
      <c r="HEB25" s="249"/>
      <c r="HEC25" s="249"/>
      <c r="HED25" s="249"/>
      <c r="HEE25" s="249"/>
      <c r="HEF25" s="249"/>
      <c r="HEG25" s="249"/>
      <c r="HEH25" s="249"/>
      <c r="HEI25" s="249"/>
      <c r="HEJ25" s="249"/>
      <c r="HEK25" s="249"/>
      <c r="HEL25" s="249"/>
      <c r="HEM25" s="249"/>
      <c r="HEN25" s="249"/>
      <c r="HEO25" s="249"/>
      <c r="HEP25" s="249"/>
      <c r="HEQ25" s="249"/>
      <c r="HER25" s="249"/>
      <c r="HES25" s="249"/>
      <c r="HET25" s="249"/>
      <c r="HEU25" s="249"/>
      <c r="HEV25" s="249"/>
      <c r="HEW25" s="249"/>
      <c r="HEX25" s="249"/>
      <c r="HEY25" s="249"/>
      <c r="HEZ25" s="249"/>
      <c r="HFA25" s="249"/>
      <c r="HFB25" s="249"/>
      <c r="HFC25" s="249"/>
      <c r="HFD25" s="249"/>
      <c r="HFE25" s="249"/>
      <c r="HFF25" s="249"/>
      <c r="HFG25" s="249"/>
      <c r="HFH25" s="249"/>
      <c r="HFI25" s="249"/>
      <c r="HFJ25" s="249"/>
      <c r="HFK25" s="249"/>
      <c r="HFL25" s="249"/>
      <c r="HFM25" s="249"/>
      <c r="HFN25" s="249"/>
      <c r="HFO25" s="249"/>
      <c r="HFP25" s="249"/>
      <c r="HFQ25" s="249"/>
      <c r="HFR25" s="249"/>
      <c r="HFS25" s="249"/>
      <c r="HFT25" s="249"/>
      <c r="HFU25" s="249"/>
      <c r="HFV25" s="249"/>
      <c r="HFW25" s="249"/>
      <c r="HFX25" s="249"/>
      <c r="HFY25" s="249"/>
      <c r="HFZ25" s="249"/>
      <c r="HGA25" s="249"/>
      <c r="HGB25" s="249"/>
      <c r="HGC25" s="249"/>
      <c r="HGD25" s="249"/>
      <c r="HGE25" s="249"/>
      <c r="HGF25" s="249"/>
      <c r="HGG25" s="249"/>
      <c r="HGH25" s="249"/>
      <c r="HGI25" s="249"/>
      <c r="HGJ25" s="249"/>
      <c r="HGK25" s="249"/>
      <c r="HGL25" s="249"/>
      <c r="HGM25" s="249"/>
      <c r="HGN25" s="249"/>
      <c r="HGO25" s="249"/>
      <c r="HGP25" s="249"/>
      <c r="HGQ25" s="249"/>
      <c r="HGR25" s="249"/>
      <c r="HGS25" s="249"/>
      <c r="HGT25" s="249"/>
      <c r="HGU25" s="249"/>
      <c r="HGV25" s="249"/>
      <c r="HGW25" s="249"/>
      <c r="HGX25" s="249"/>
      <c r="HGY25" s="249"/>
      <c r="HGZ25" s="249"/>
      <c r="HHA25" s="249"/>
      <c r="HHB25" s="249"/>
      <c r="HHC25" s="249"/>
      <c r="HHD25" s="249"/>
      <c r="HHE25" s="249"/>
      <c r="HHF25" s="249"/>
      <c r="HHG25" s="249"/>
      <c r="HHH25" s="249"/>
      <c r="HHI25" s="249"/>
      <c r="HHJ25" s="249"/>
      <c r="HHK25" s="249"/>
      <c r="HHL25" s="249"/>
      <c r="HHM25" s="249"/>
      <c r="HHN25" s="249"/>
      <c r="HHO25" s="249"/>
      <c r="HHP25" s="249"/>
      <c r="HHQ25" s="249"/>
      <c r="HHR25" s="249"/>
      <c r="HHS25" s="249"/>
      <c r="HHT25" s="249"/>
      <c r="HHU25" s="249"/>
      <c r="HHV25" s="249"/>
      <c r="HHW25" s="249"/>
      <c r="HHX25" s="249"/>
      <c r="HHY25" s="249"/>
      <c r="HHZ25" s="249"/>
      <c r="HIA25" s="249"/>
      <c r="HIB25" s="249"/>
      <c r="HIC25" s="249"/>
      <c r="HID25" s="249"/>
      <c r="HIE25" s="249"/>
      <c r="HIF25" s="249"/>
      <c r="HIG25" s="249"/>
      <c r="HIH25" s="249"/>
      <c r="HII25" s="249"/>
      <c r="HIJ25" s="249"/>
      <c r="HIK25" s="249"/>
      <c r="HIL25" s="249"/>
      <c r="HIM25" s="249"/>
      <c r="HIN25" s="249"/>
      <c r="HIO25" s="249"/>
      <c r="HIP25" s="249"/>
      <c r="HIQ25" s="249"/>
      <c r="HIR25" s="249"/>
      <c r="HIS25" s="249"/>
      <c r="HIT25" s="249"/>
      <c r="HIU25" s="249"/>
      <c r="HIV25" s="249"/>
      <c r="HIW25" s="249"/>
      <c r="HIX25" s="249"/>
      <c r="HIY25" s="249"/>
      <c r="HIZ25" s="249"/>
      <c r="HJA25" s="249"/>
      <c r="HJB25" s="249"/>
      <c r="HJC25" s="249"/>
      <c r="HJD25" s="249"/>
      <c r="HJE25" s="249"/>
      <c r="HJF25" s="249"/>
      <c r="HJG25" s="249"/>
      <c r="HJH25" s="249"/>
      <c r="HJI25" s="249"/>
      <c r="HJJ25" s="249"/>
      <c r="HJK25" s="249"/>
      <c r="HJL25" s="249"/>
      <c r="HJM25" s="249"/>
      <c r="HJN25" s="249"/>
      <c r="HJO25" s="249"/>
      <c r="HJP25" s="249"/>
      <c r="HJQ25" s="249"/>
      <c r="HJR25" s="249"/>
      <c r="HJS25" s="249"/>
      <c r="HJT25" s="249"/>
      <c r="HJU25" s="249"/>
      <c r="HJV25" s="249"/>
      <c r="HJW25" s="249"/>
      <c r="HJX25" s="249"/>
      <c r="HJY25" s="249"/>
      <c r="HJZ25" s="249"/>
      <c r="HKA25" s="249"/>
      <c r="HKB25" s="249"/>
      <c r="HKC25" s="249"/>
      <c r="HKD25" s="249"/>
      <c r="HKE25" s="249"/>
      <c r="HKF25" s="249"/>
      <c r="HKG25" s="249"/>
      <c r="HKH25" s="249"/>
      <c r="HKI25" s="249"/>
      <c r="HKJ25" s="249"/>
      <c r="HKK25" s="249"/>
      <c r="HKL25" s="249"/>
      <c r="HKM25" s="249"/>
      <c r="HKN25" s="249"/>
      <c r="HKO25" s="249"/>
      <c r="HKP25" s="249"/>
      <c r="HKQ25" s="249"/>
      <c r="HKR25" s="249"/>
      <c r="HKS25" s="249"/>
      <c r="HKT25" s="249"/>
      <c r="HKU25" s="249"/>
      <c r="HKV25" s="249"/>
      <c r="HKW25" s="249"/>
      <c r="HKX25" s="249"/>
      <c r="HKY25" s="249"/>
      <c r="HKZ25" s="249"/>
      <c r="HLA25" s="249"/>
      <c r="HLB25" s="249"/>
      <c r="HLC25" s="249"/>
      <c r="HLD25" s="249"/>
      <c r="HLE25" s="249"/>
      <c r="HLF25" s="249"/>
      <c r="HLG25" s="249"/>
      <c r="HLH25" s="249"/>
      <c r="HLI25" s="249"/>
      <c r="HLJ25" s="249"/>
      <c r="HLK25" s="249"/>
      <c r="HLL25" s="249"/>
      <c r="HLM25" s="249"/>
      <c r="HLN25" s="249"/>
      <c r="HLO25" s="249"/>
      <c r="HLP25" s="249"/>
      <c r="HLQ25" s="249"/>
      <c r="HLR25" s="249"/>
      <c r="HLS25" s="249"/>
      <c r="HLT25" s="249"/>
      <c r="HLU25" s="249"/>
      <c r="HLV25" s="249"/>
      <c r="HLW25" s="249"/>
      <c r="HLX25" s="249"/>
      <c r="HLY25" s="249"/>
      <c r="HLZ25" s="249"/>
      <c r="HMA25" s="249"/>
      <c r="HMB25" s="249"/>
      <c r="HMC25" s="249"/>
      <c r="HMD25" s="249"/>
      <c r="HME25" s="249"/>
      <c r="HMF25" s="249"/>
      <c r="HMG25" s="249"/>
      <c r="HMH25" s="249"/>
      <c r="HMI25" s="249"/>
      <c r="HMJ25" s="249"/>
      <c r="HMK25" s="249"/>
      <c r="HML25" s="249"/>
      <c r="HMM25" s="249"/>
      <c r="HMN25" s="249"/>
      <c r="HMO25" s="249"/>
      <c r="HMP25" s="249"/>
      <c r="HMQ25" s="249"/>
      <c r="HMR25" s="249"/>
      <c r="HMS25" s="249"/>
      <c r="HMT25" s="249"/>
      <c r="HMU25" s="249"/>
      <c r="HMV25" s="249"/>
      <c r="HMW25" s="249"/>
      <c r="HMX25" s="249"/>
      <c r="HMY25" s="249"/>
      <c r="HMZ25" s="249"/>
      <c r="HNA25" s="249"/>
      <c r="HNB25" s="249"/>
      <c r="HNC25" s="249"/>
      <c r="HND25" s="249"/>
      <c r="HNE25" s="249"/>
      <c r="HNF25" s="249"/>
      <c r="HNG25" s="249"/>
      <c r="HNH25" s="249"/>
      <c r="HNI25" s="249"/>
      <c r="HNJ25" s="249"/>
      <c r="HNK25" s="249"/>
      <c r="HNL25" s="249"/>
      <c r="HNM25" s="249"/>
      <c r="HNN25" s="249"/>
      <c r="HNO25" s="249"/>
      <c r="HNP25" s="249"/>
      <c r="HNQ25" s="249"/>
      <c r="HNR25" s="249"/>
      <c r="HNS25" s="249"/>
      <c r="HNT25" s="249"/>
      <c r="HNU25" s="249"/>
      <c r="HNV25" s="249"/>
      <c r="HNW25" s="249"/>
      <c r="HNX25" s="249"/>
      <c r="HNY25" s="249"/>
      <c r="HNZ25" s="249"/>
      <c r="HOA25" s="249"/>
      <c r="HOB25" s="249"/>
      <c r="HOC25" s="249"/>
      <c r="HOD25" s="249"/>
      <c r="HOE25" s="249"/>
      <c r="HOF25" s="249"/>
      <c r="HOG25" s="249"/>
      <c r="HOH25" s="249"/>
      <c r="HOI25" s="249"/>
      <c r="HOJ25" s="249"/>
      <c r="HOK25" s="249"/>
      <c r="HOL25" s="249"/>
      <c r="HOM25" s="249"/>
      <c r="HON25" s="249"/>
      <c r="HOO25" s="249"/>
      <c r="HOP25" s="249"/>
      <c r="HOQ25" s="249"/>
      <c r="HOR25" s="249"/>
      <c r="HOS25" s="249"/>
      <c r="HOT25" s="249"/>
      <c r="HOU25" s="249"/>
      <c r="HOV25" s="249"/>
      <c r="HOW25" s="249"/>
      <c r="HOX25" s="249"/>
      <c r="HOY25" s="249"/>
      <c r="HOZ25" s="249"/>
      <c r="HPA25" s="249"/>
      <c r="HPB25" s="249"/>
      <c r="HPC25" s="249"/>
      <c r="HPD25" s="249"/>
      <c r="HPE25" s="249"/>
      <c r="HPF25" s="249"/>
      <c r="HPG25" s="249"/>
      <c r="HPH25" s="249"/>
      <c r="HPI25" s="249"/>
      <c r="HPJ25" s="249"/>
      <c r="HPK25" s="249"/>
      <c r="HPL25" s="249"/>
      <c r="HPM25" s="249"/>
      <c r="HPN25" s="249"/>
      <c r="HPO25" s="249"/>
      <c r="HPP25" s="249"/>
      <c r="HPQ25" s="249"/>
      <c r="HPR25" s="249"/>
      <c r="HPS25" s="249"/>
      <c r="HPT25" s="249"/>
      <c r="HPU25" s="249"/>
      <c r="HPV25" s="249"/>
      <c r="HPW25" s="249"/>
      <c r="HPX25" s="249"/>
      <c r="HPY25" s="249"/>
      <c r="HPZ25" s="249"/>
      <c r="HQA25" s="249"/>
      <c r="HQB25" s="249"/>
      <c r="HQC25" s="249"/>
      <c r="HQD25" s="249"/>
      <c r="HQE25" s="249"/>
      <c r="HQF25" s="249"/>
      <c r="HQG25" s="249"/>
      <c r="HQH25" s="249"/>
      <c r="HQI25" s="249"/>
      <c r="HQJ25" s="249"/>
      <c r="HQK25" s="249"/>
      <c r="HQL25" s="249"/>
      <c r="HQM25" s="249"/>
      <c r="HQN25" s="249"/>
      <c r="HQO25" s="249"/>
      <c r="HQP25" s="249"/>
      <c r="HQQ25" s="249"/>
      <c r="HQR25" s="249"/>
      <c r="HQS25" s="249"/>
      <c r="HQT25" s="249"/>
      <c r="HQU25" s="249"/>
      <c r="HQV25" s="249"/>
      <c r="HQW25" s="249"/>
      <c r="HQX25" s="249"/>
      <c r="HQY25" s="249"/>
      <c r="HQZ25" s="249"/>
      <c r="HRA25" s="249"/>
      <c r="HRB25" s="249"/>
      <c r="HRC25" s="249"/>
      <c r="HRD25" s="249"/>
      <c r="HRE25" s="249"/>
      <c r="HRF25" s="249"/>
      <c r="HRG25" s="249"/>
      <c r="HRH25" s="249"/>
      <c r="HRI25" s="249"/>
      <c r="HRJ25" s="249"/>
      <c r="HRK25" s="249"/>
      <c r="HRL25" s="249"/>
      <c r="HRM25" s="249"/>
      <c r="HRN25" s="249"/>
      <c r="HRO25" s="249"/>
      <c r="HRP25" s="249"/>
      <c r="HRQ25" s="249"/>
      <c r="HRR25" s="249"/>
      <c r="HRS25" s="249"/>
      <c r="HRT25" s="249"/>
      <c r="HRU25" s="249"/>
      <c r="HRV25" s="249"/>
      <c r="HRW25" s="249"/>
      <c r="HRX25" s="249"/>
      <c r="HRY25" s="249"/>
      <c r="HRZ25" s="249"/>
      <c r="HSA25" s="249"/>
      <c r="HSB25" s="249"/>
      <c r="HSC25" s="249"/>
      <c r="HSD25" s="249"/>
      <c r="HSE25" s="249"/>
      <c r="HSF25" s="249"/>
      <c r="HSG25" s="249"/>
      <c r="HSH25" s="249"/>
      <c r="HSI25" s="249"/>
      <c r="HSJ25" s="249"/>
      <c r="HSK25" s="249"/>
      <c r="HSL25" s="249"/>
      <c r="HSM25" s="249"/>
      <c r="HSN25" s="249"/>
      <c r="HSO25" s="249"/>
      <c r="HSP25" s="249"/>
      <c r="HSQ25" s="249"/>
      <c r="HSR25" s="249"/>
      <c r="HSS25" s="249"/>
      <c r="HST25" s="249"/>
      <c r="HSU25" s="249"/>
      <c r="HSV25" s="249"/>
      <c r="HSW25" s="249"/>
      <c r="HSX25" s="249"/>
      <c r="HSY25" s="249"/>
      <c r="HSZ25" s="249"/>
      <c r="HTA25" s="249"/>
      <c r="HTB25" s="249"/>
      <c r="HTC25" s="249"/>
      <c r="HTD25" s="249"/>
      <c r="HTE25" s="249"/>
      <c r="HTF25" s="249"/>
      <c r="HTG25" s="249"/>
      <c r="HTH25" s="249"/>
      <c r="HTI25" s="249"/>
      <c r="HTJ25" s="249"/>
      <c r="HTK25" s="249"/>
      <c r="HTL25" s="249"/>
      <c r="HTM25" s="249"/>
      <c r="HTN25" s="249"/>
      <c r="HTO25" s="249"/>
      <c r="HTP25" s="249"/>
      <c r="HTQ25" s="249"/>
      <c r="HTR25" s="249"/>
      <c r="HTS25" s="249"/>
      <c r="HTT25" s="249"/>
      <c r="HTU25" s="249"/>
      <c r="HTV25" s="249"/>
      <c r="HTW25" s="249"/>
      <c r="HTX25" s="249"/>
      <c r="HTY25" s="249"/>
      <c r="HTZ25" s="249"/>
      <c r="HUA25" s="249"/>
      <c r="HUB25" s="249"/>
      <c r="HUC25" s="249"/>
      <c r="HUD25" s="249"/>
      <c r="HUE25" s="249"/>
      <c r="HUF25" s="249"/>
      <c r="HUG25" s="249"/>
      <c r="HUH25" s="249"/>
      <c r="HUI25" s="249"/>
      <c r="HUJ25" s="249"/>
      <c r="HUK25" s="249"/>
      <c r="HUL25" s="249"/>
      <c r="HUM25" s="249"/>
      <c r="HUN25" s="249"/>
      <c r="HUO25" s="249"/>
      <c r="HUP25" s="249"/>
      <c r="HUQ25" s="249"/>
      <c r="HUR25" s="249"/>
      <c r="HUS25" s="249"/>
      <c r="HUT25" s="249"/>
      <c r="HUU25" s="249"/>
      <c r="HUV25" s="249"/>
      <c r="HUW25" s="249"/>
      <c r="HUX25" s="249"/>
      <c r="HUY25" s="249"/>
      <c r="HUZ25" s="249"/>
      <c r="HVA25" s="249"/>
      <c r="HVB25" s="249"/>
      <c r="HVC25" s="249"/>
      <c r="HVD25" s="249"/>
      <c r="HVE25" s="249"/>
      <c r="HVF25" s="249"/>
      <c r="HVG25" s="249"/>
      <c r="HVH25" s="249"/>
      <c r="HVI25" s="249"/>
      <c r="HVJ25" s="249"/>
      <c r="HVK25" s="249"/>
      <c r="HVL25" s="249"/>
      <c r="HVM25" s="249"/>
      <c r="HVN25" s="249"/>
      <c r="HVO25" s="249"/>
      <c r="HVP25" s="249"/>
      <c r="HVQ25" s="249"/>
      <c r="HVR25" s="249"/>
      <c r="HVS25" s="249"/>
      <c r="HVT25" s="249"/>
      <c r="HVU25" s="249"/>
      <c r="HVV25" s="249"/>
      <c r="HVW25" s="249"/>
      <c r="HVX25" s="249"/>
      <c r="HVY25" s="249"/>
      <c r="HVZ25" s="249"/>
      <c r="HWA25" s="249"/>
      <c r="HWB25" s="249"/>
      <c r="HWC25" s="249"/>
      <c r="HWD25" s="249"/>
      <c r="HWE25" s="249"/>
      <c r="HWF25" s="249"/>
      <c r="HWG25" s="249"/>
      <c r="HWH25" s="249"/>
      <c r="HWI25" s="249"/>
      <c r="HWJ25" s="249"/>
      <c r="HWK25" s="249"/>
      <c r="HWL25" s="249"/>
      <c r="HWM25" s="249"/>
      <c r="HWN25" s="249"/>
      <c r="HWO25" s="249"/>
      <c r="HWP25" s="249"/>
      <c r="HWQ25" s="249"/>
      <c r="HWR25" s="249"/>
      <c r="HWS25" s="249"/>
      <c r="HWT25" s="249"/>
      <c r="HWU25" s="249"/>
      <c r="HWV25" s="249"/>
      <c r="HWW25" s="249"/>
      <c r="HWX25" s="249"/>
      <c r="HWY25" s="249"/>
      <c r="HWZ25" s="249"/>
      <c r="HXA25" s="249"/>
      <c r="HXB25" s="249"/>
      <c r="HXC25" s="249"/>
      <c r="HXD25" s="249"/>
      <c r="HXE25" s="249"/>
      <c r="HXF25" s="249"/>
      <c r="HXG25" s="249"/>
      <c r="HXH25" s="249"/>
      <c r="HXI25" s="249"/>
      <c r="HXJ25" s="249"/>
      <c r="HXK25" s="249"/>
      <c r="HXL25" s="249"/>
      <c r="HXM25" s="249"/>
      <c r="HXN25" s="249"/>
      <c r="HXO25" s="249"/>
      <c r="HXP25" s="249"/>
      <c r="HXQ25" s="249"/>
      <c r="HXR25" s="249"/>
      <c r="HXS25" s="249"/>
      <c r="HXT25" s="249"/>
      <c r="HXU25" s="249"/>
      <c r="HXV25" s="249"/>
      <c r="HXW25" s="249"/>
      <c r="HXX25" s="249"/>
      <c r="HXY25" s="249"/>
      <c r="HXZ25" s="249"/>
      <c r="HYA25" s="249"/>
      <c r="HYB25" s="249"/>
      <c r="HYC25" s="249"/>
      <c r="HYD25" s="249"/>
      <c r="HYE25" s="249"/>
      <c r="HYF25" s="249"/>
      <c r="HYG25" s="249"/>
      <c r="HYH25" s="249"/>
      <c r="HYI25" s="249"/>
      <c r="HYJ25" s="249"/>
      <c r="HYK25" s="249"/>
      <c r="HYL25" s="249"/>
      <c r="HYM25" s="249"/>
      <c r="HYN25" s="249"/>
      <c r="HYO25" s="249"/>
      <c r="HYP25" s="249"/>
      <c r="HYQ25" s="249"/>
      <c r="HYR25" s="249"/>
      <c r="HYS25" s="249"/>
      <c r="HYT25" s="249"/>
      <c r="HYU25" s="249"/>
      <c r="HYV25" s="249"/>
      <c r="HYW25" s="249"/>
      <c r="HYX25" s="249"/>
      <c r="HYY25" s="249"/>
      <c r="HYZ25" s="249"/>
      <c r="HZA25" s="249"/>
      <c r="HZB25" s="249"/>
      <c r="HZC25" s="249"/>
      <c r="HZD25" s="249"/>
      <c r="HZE25" s="249"/>
      <c r="HZF25" s="249"/>
      <c r="HZG25" s="249"/>
      <c r="HZH25" s="249"/>
      <c r="HZI25" s="249"/>
      <c r="HZJ25" s="249"/>
      <c r="HZK25" s="249"/>
      <c r="HZL25" s="249"/>
      <c r="HZM25" s="249"/>
      <c r="HZN25" s="249"/>
      <c r="HZO25" s="249"/>
      <c r="HZP25" s="249"/>
      <c r="HZQ25" s="249"/>
      <c r="HZR25" s="249"/>
      <c r="HZS25" s="249"/>
      <c r="HZT25" s="249"/>
      <c r="HZU25" s="249"/>
      <c r="HZV25" s="249"/>
      <c r="HZW25" s="249"/>
      <c r="HZX25" s="249"/>
      <c r="HZY25" s="249"/>
      <c r="HZZ25" s="249"/>
      <c r="IAA25" s="249"/>
      <c r="IAB25" s="249"/>
      <c r="IAC25" s="249"/>
      <c r="IAD25" s="249"/>
      <c r="IAE25" s="249"/>
      <c r="IAF25" s="249"/>
      <c r="IAG25" s="249"/>
      <c r="IAH25" s="249"/>
      <c r="IAI25" s="249"/>
      <c r="IAJ25" s="249"/>
      <c r="IAK25" s="249"/>
      <c r="IAL25" s="249"/>
      <c r="IAM25" s="249"/>
      <c r="IAN25" s="249"/>
      <c r="IAO25" s="249"/>
      <c r="IAP25" s="249"/>
      <c r="IAQ25" s="249"/>
      <c r="IAR25" s="249"/>
      <c r="IAS25" s="249"/>
      <c r="IAT25" s="249"/>
      <c r="IAU25" s="249"/>
      <c r="IAV25" s="249"/>
      <c r="IAW25" s="249"/>
      <c r="IAX25" s="249"/>
      <c r="IAY25" s="249"/>
      <c r="IAZ25" s="249"/>
      <c r="IBA25" s="249"/>
      <c r="IBB25" s="249"/>
      <c r="IBC25" s="249"/>
      <c r="IBD25" s="249"/>
      <c r="IBE25" s="249"/>
      <c r="IBF25" s="249"/>
      <c r="IBG25" s="249"/>
      <c r="IBH25" s="249"/>
      <c r="IBI25" s="249"/>
      <c r="IBJ25" s="249"/>
      <c r="IBK25" s="249"/>
      <c r="IBL25" s="249"/>
      <c r="IBM25" s="249"/>
      <c r="IBN25" s="249"/>
      <c r="IBO25" s="249"/>
      <c r="IBP25" s="249"/>
      <c r="IBQ25" s="249"/>
      <c r="IBR25" s="249"/>
      <c r="IBS25" s="249"/>
      <c r="IBT25" s="249"/>
      <c r="IBU25" s="249"/>
      <c r="IBV25" s="249"/>
      <c r="IBW25" s="249"/>
      <c r="IBX25" s="249"/>
      <c r="IBY25" s="249"/>
      <c r="IBZ25" s="249"/>
      <c r="ICA25" s="249"/>
      <c r="ICB25" s="249"/>
      <c r="ICC25" s="249"/>
      <c r="ICD25" s="249"/>
      <c r="ICE25" s="249"/>
      <c r="ICF25" s="249"/>
      <c r="ICG25" s="249"/>
      <c r="ICH25" s="249"/>
      <c r="ICI25" s="249"/>
      <c r="ICJ25" s="249"/>
      <c r="ICK25" s="249"/>
      <c r="ICL25" s="249"/>
      <c r="ICM25" s="249"/>
      <c r="ICN25" s="249"/>
      <c r="ICO25" s="249"/>
      <c r="ICP25" s="249"/>
      <c r="ICQ25" s="249"/>
      <c r="ICR25" s="249"/>
      <c r="ICS25" s="249"/>
      <c r="ICT25" s="249"/>
      <c r="ICU25" s="249"/>
      <c r="ICV25" s="249"/>
      <c r="ICW25" s="249"/>
      <c r="ICX25" s="249"/>
      <c r="ICY25" s="249"/>
      <c r="ICZ25" s="249"/>
      <c r="IDA25" s="249"/>
      <c r="IDB25" s="249"/>
      <c r="IDC25" s="249"/>
      <c r="IDD25" s="249"/>
      <c r="IDE25" s="249"/>
      <c r="IDF25" s="249"/>
      <c r="IDG25" s="249"/>
      <c r="IDH25" s="249"/>
      <c r="IDI25" s="249"/>
      <c r="IDJ25" s="249"/>
      <c r="IDK25" s="249"/>
      <c r="IDL25" s="249"/>
      <c r="IDM25" s="249"/>
      <c r="IDN25" s="249"/>
      <c r="IDO25" s="249"/>
      <c r="IDP25" s="249"/>
      <c r="IDQ25" s="249"/>
      <c r="IDR25" s="249"/>
      <c r="IDS25" s="249"/>
      <c r="IDT25" s="249"/>
      <c r="IDU25" s="249"/>
      <c r="IDV25" s="249"/>
      <c r="IDW25" s="249"/>
      <c r="IDX25" s="249"/>
      <c r="IDY25" s="249"/>
      <c r="IDZ25" s="249"/>
      <c r="IEA25" s="249"/>
      <c r="IEB25" s="249"/>
      <c r="IEC25" s="249"/>
      <c r="IED25" s="249"/>
      <c r="IEE25" s="249"/>
      <c r="IEF25" s="249"/>
      <c r="IEG25" s="249"/>
      <c r="IEH25" s="249"/>
      <c r="IEI25" s="249"/>
      <c r="IEJ25" s="249"/>
      <c r="IEK25" s="249"/>
      <c r="IEL25" s="249"/>
      <c r="IEM25" s="249"/>
      <c r="IEN25" s="249"/>
      <c r="IEO25" s="249"/>
      <c r="IEP25" s="249"/>
      <c r="IEQ25" s="249"/>
      <c r="IER25" s="249"/>
      <c r="IES25" s="249"/>
      <c r="IET25" s="249"/>
      <c r="IEU25" s="249"/>
      <c r="IEV25" s="249"/>
      <c r="IEW25" s="249"/>
      <c r="IEX25" s="249"/>
      <c r="IEY25" s="249"/>
      <c r="IEZ25" s="249"/>
      <c r="IFA25" s="249"/>
      <c r="IFB25" s="249"/>
      <c r="IFC25" s="249"/>
      <c r="IFD25" s="249"/>
      <c r="IFE25" s="249"/>
      <c r="IFF25" s="249"/>
      <c r="IFG25" s="249"/>
      <c r="IFH25" s="249"/>
      <c r="IFI25" s="249"/>
      <c r="IFJ25" s="249"/>
      <c r="IFK25" s="249"/>
      <c r="IFL25" s="249"/>
      <c r="IFM25" s="249"/>
      <c r="IFN25" s="249"/>
      <c r="IFO25" s="249"/>
      <c r="IFP25" s="249"/>
      <c r="IFQ25" s="249"/>
      <c r="IFR25" s="249"/>
      <c r="IFS25" s="249"/>
      <c r="IFT25" s="249"/>
      <c r="IFU25" s="249"/>
      <c r="IFV25" s="249"/>
      <c r="IFW25" s="249"/>
      <c r="IFX25" s="249"/>
      <c r="IFY25" s="249"/>
      <c r="IFZ25" s="249"/>
      <c r="IGA25" s="249"/>
      <c r="IGB25" s="249"/>
      <c r="IGC25" s="249"/>
      <c r="IGD25" s="249"/>
      <c r="IGE25" s="249"/>
      <c r="IGF25" s="249"/>
      <c r="IGG25" s="249"/>
      <c r="IGH25" s="249"/>
      <c r="IGI25" s="249"/>
      <c r="IGJ25" s="249"/>
      <c r="IGK25" s="249"/>
      <c r="IGL25" s="249"/>
      <c r="IGM25" s="249"/>
      <c r="IGN25" s="249"/>
      <c r="IGO25" s="249"/>
      <c r="IGP25" s="249"/>
      <c r="IGQ25" s="249"/>
      <c r="IGR25" s="249"/>
      <c r="IGS25" s="249"/>
      <c r="IGT25" s="249"/>
      <c r="IGU25" s="249"/>
      <c r="IGV25" s="249"/>
      <c r="IGW25" s="249"/>
      <c r="IGX25" s="249"/>
      <c r="IGY25" s="249"/>
      <c r="IGZ25" s="249"/>
      <c r="IHA25" s="249"/>
      <c r="IHB25" s="249"/>
      <c r="IHC25" s="249"/>
      <c r="IHD25" s="249"/>
      <c r="IHE25" s="249"/>
      <c r="IHF25" s="249"/>
      <c r="IHG25" s="249"/>
      <c r="IHH25" s="249"/>
      <c r="IHI25" s="249"/>
      <c r="IHJ25" s="249"/>
      <c r="IHK25" s="249"/>
      <c r="IHL25" s="249"/>
      <c r="IHM25" s="249"/>
      <c r="IHN25" s="249"/>
      <c r="IHO25" s="249"/>
      <c r="IHP25" s="249"/>
      <c r="IHQ25" s="249"/>
      <c r="IHR25" s="249"/>
      <c r="IHS25" s="249"/>
      <c r="IHT25" s="249"/>
      <c r="IHU25" s="249"/>
      <c r="IHV25" s="249"/>
      <c r="IHW25" s="249"/>
      <c r="IHX25" s="249"/>
      <c r="IHY25" s="249"/>
      <c r="IHZ25" s="249"/>
      <c r="IIA25" s="249"/>
      <c r="IIB25" s="249"/>
      <c r="IIC25" s="249"/>
      <c r="IID25" s="249"/>
      <c r="IIE25" s="249"/>
      <c r="IIF25" s="249"/>
      <c r="IIG25" s="249"/>
      <c r="IIH25" s="249"/>
      <c r="III25" s="249"/>
      <c r="IIJ25" s="249"/>
      <c r="IIK25" s="249"/>
      <c r="IIL25" s="249"/>
      <c r="IIM25" s="249"/>
      <c r="IIN25" s="249"/>
      <c r="IIO25" s="249"/>
      <c r="IIP25" s="249"/>
      <c r="IIQ25" s="249"/>
      <c r="IIR25" s="249"/>
      <c r="IIS25" s="249"/>
      <c r="IIT25" s="249"/>
      <c r="IIU25" s="249"/>
      <c r="IIV25" s="249"/>
      <c r="IIW25" s="249"/>
      <c r="IIX25" s="249"/>
      <c r="IIY25" s="249"/>
      <c r="IIZ25" s="249"/>
      <c r="IJA25" s="249"/>
      <c r="IJB25" s="249"/>
      <c r="IJC25" s="249"/>
      <c r="IJD25" s="249"/>
      <c r="IJE25" s="249"/>
      <c r="IJF25" s="249"/>
      <c r="IJG25" s="249"/>
      <c r="IJH25" s="249"/>
      <c r="IJI25" s="249"/>
      <c r="IJJ25" s="249"/>
      <c r="IJK25" s="249"/>
      <c r="IJL25" s="249"/>
      <c r="IJM25" s="249"/>
      <c r="IJN25" s="249"/>
      <c r="IJO25" s="249"/>
      <c r="IJP25" s="249"/>
      <c r="IJQ25" s="249"/>
      <c r="IJR25" s="249"/>
      <c r="IJS25" s="249"/>
      <c r="IJT25" s="249"/>
      <c r="IJU25" s="249"/>
      <c r="IJV25" s="249"/>
      <c r="IJW25" s="249"/>
      <c r="IJX25" s="249"/>
      <c r="IJY25" s="249"/>
      <c r="IJZ25" s="249"/>
      <c r="IKA25" s="249"/>
      <c r="IKB25" s="249"/>
      <c r="IKC25" s="249"/>
      <c r="IKD25" s="249"/>
      <c r="IKE25" s="249"/>
      <c r="IKF25" s="249"/>
      <c r="IKG25" s="249"/>
      <c r="IKH25" s="249"/>
      <c r="IKI25" s="249"/>
      <c r="IKJ25" s="249"/>
      <c r="IKK25" s="249"/>
      <c r="IKL25" s="249"/>
      <c r="IKM25" s="249"/>
      <c r="IKN25" s="249"/>
      <c r="IKO25" s="249"/>
      <c r="IKP25" s="249"/>
      <c r="IKQ25" s="249"/>
      <c r="IKR25" s="249"/>
      <c r="IKS25" s="249"/>
      <c r="IKT25" s="249"/>
      <c r="IKU25" s="249"/>
      <c r="IKV25" s="249"/>
      <c r="IKW25" s="249"/>
      <c r="IKX25" s="249"/>
      <c r="IKY25" s="249"/>
      <c r="IKZ25" s="249"/>
      <c r="ILA25" s="249"/>
      <c r="ILB25" s="249"/>
      <c r="ILC25" s="249"/>
      <c r="ILD25" s="249"/>
      <c r="ILE25" s="249"/>
      <c r="ILF25" s="249"/>
      <c r="ILG25" s="249"/>
      <c r="ILH25" s="249"/>
      <c r="ILI25" s="249"/>
      <c r="ILJ25" s="249"/>
      <c r="ILK25" s="249"/>
      <c r="ILL25" s="249"/>
      <c r="ILM25" s="249"/>
      <c r="ILN25" s="249"/>
      <c r="ILO25" s="249"/>
      <c r="ILP25" s="249"/>
      <c r="ILQ25" s="249"/>
      <c r="ILR25" s="249"/>
      <c r="ILS25" s="249"/>
      <c r="ILT25" s="249"/>
      <c r="ILU25" s="249"/>
      <c r="ILV25" s="249"/>
      <c r="ILW25" s="249"/>
      <c r="ILX25" s="249"/>
      <c r="ILY25" s="249"/>
      <c r="ILZ25" s="249"/>
      <c r="IMA25" s="249"/>
      <c r="IMB25" s="249"/>
      <c r="IMC25" s="249"/>
      <c r="IMD25" s="249"/>
      <c r="IME25" s="249"/>
      <c r="IMF25" s="249"/>
      <c r="IMG25" s="249"/>
      <c r="IMH25" s="249"/>
      <c r="IMI25" s="249"/>
      <c r="IMJ25" s="249"/>
      <c r="IMK25" s="249"/>
      <c r="IML25" s="249"/>
      <c r="IMM25" s="249"/>
      <c r="IMN25" s="249"/>
      <c r="IMO25" s="249"/>
      <c r="IMP25" s="249"/>
      <c r="IMQ25" s="249"/>
      <c r="IMR25" s="249"/>
      <c r="IMS25" s="249"/>
      <c r="IMT25" s="249"/>
      <c r="IMU25" s="249"/>
      <c r="IMV25" s="249"/>
      <c r="IMW25" s="249"/>
      <c r="IMX25" s="249"/>
      <c r="IMY25" s="249"/>
      <c r="IMZ25" s="249"/>
      <c r="INA25" s="249"/>
      <c r="INB25" s="249"/>
      <c r="INC25" s="249"/>
      <c r="IND25" s="249"/>
      <c r="INE25" s="249"/>
      <c r="INF25" s="249"/>
      <c r="ING25" s="249"/>
      <c r="INH25" s="249"/>
      <c r="INI25" s="249"/>
      <c r="INJ25" s="249"/>
      <c r="INK25" s="249"/>
      <c r="INL25" s="249"/>
      <c r="INM25" s="249"/>
      <c r="INN25" s="249"/>
      <c r="INO25" s="249"/>
      <c r="INP25" s="249"/>
      <c r="INQ25" s="249"/>
      <c r="INR25" s="249"/>
      <c r="INS25" s="249"/>
      <c r="INT25" s="249"/>
      <c r="INU25" s="249"/>
      <c r="INV25" s="249"/>
      <c r="INW25" s="249"/>
      <c r="INX25" s="249"/>
      <c r="INY25" s="249"/>
      <c r="INZ25" s="249"/>
      <c r="IOA25" s="249"/>
      <c r="IOB25" s="249"/>
      <c r="IOC25" s="249"/>
      <c r="IOD25" s="249"/>
      <c r="IOE25" s="249"/>
      <c r="IOF25" s="249"/>
      <c r="IOG25" s="249"/>
      <c r="IOH25" s="249"/>
      <c r="IOI25" s="249"/>
      <c r="IOJ25" s="249"/>
      <c r="IOK25" s="249"/>
      <c r="IOL25" s="249"/>
      <c r="IOM25" s="249"/>
      <c r="ION25" s="249"/>
      <c r="IOO25" s="249"/>
      <c r="IOP25" s="249"/>
      <c r="IOQ25" s="249"/>
      <c r="IOR25" s="249"/>
      <c r="IOS25" s="249"/>
      <c r="IOT25" s="249"/>
      <c r="IOU25" s="249"/>
      <c r="IOV25" s="249"/>
      <c r="IOW25" s="249"/>
      <c r="IOX25" s="249"/>
      <c r="IOY25" s="249"/>
      <c r="IOZ25" s="249"/>
      <c r="IPA25" s="249"/>
      <c r="IPB25" s="249"/>
      <c r="IPC25" s="249"/>
      <c r="IPD25" s="249"/>
      <c r="IPE25" s="249"/>
      <c r="IPF25" s="249"/>
      <c r="IPG25" s="249"/>
      <c r="IPH25" s="249"/>
      <c r="IPI25" s="249"/>
      <c r="IPJ25" s="249"/>
      <c r="IPK25" s="249"/>
      <c r="IPL25" s="249"/>
      <c r="IPM25" s="249"/>
      <c r="IPN25" s="249"/>
      <c r="IPO25" s="249"/>
      <c r="IPP25" s="249"/>
      <c r="IPQ25" s="249"/>
      <c r="IPR25" s="249"/>
      <c r="IPS25" s="249"/>
      <c r="IPT25" s="249"/>
      <c r="IPU25" s="249"/>
      <c r="IPV25" s="249"/>
      <c r="IPW25" s="249"/>
      <c r="IPX25" s="249"/>
      <c r="IPY25" s="249"/>
      <c r="IPZ25" s="249"/>
      <c r="IQA25" s="249"/>
      <c r="IQB25" s="249"/>
      <c r="IQC25" s="249"/>
      <c r="IQD25" s="249"/>
      <c r="IQE25" s="249"/>
      <c r="IQF25" s="249"/>
      <c r="IQG25" s="249"/>
      <c r="IQH25" s="249"/>
      <c r="IQI25" s="249"/>
      <c r="IQJ25" s="249"/>
      <c r="IQK25" s="249"/>
      <c r="IQL25" s="249"/>
      <c r="IQM25" s="249"/>
      <c r="IQN25" s="249"/>
      <c r="IQO25" s="249"/>
      <c r="IQP25" s="249"/>
      <c r="IQQ25" s="249"/>
      <c r="IQR25" s="249"/>
      <c r="IQS25" s="249"/>
      <c r="IQT25" s="249"/>
      <c r="IQU25" s="249"/>
      <c r="IQV25" s="249"/>
      <c r="IQW25" s="249"/>
      <c r="IQX25" s="249"/>
      <c r="IQY25" s="249"/>
      <c r="IQZ25" s="249"/>
      <c r="IRA25" s="249"/>
      <c r="IRB25" s="249"/>
      <c r="IRC25" s="249"/>
      <c r="IRD25" s="249"/>
      <c r="IRE25" s="249"/>
      <c r="IRF25" s="249"/>
      <c r="IRG25" s="249"/>
      <c r="IRH25" s="249"/>
      <c r="IRI25" s="249"/>
      <c r="IRJ25" s="249"/>
      <c r="IRK25" s="249"/>
      <c r="IRL25" s="249"/>
      <c r="IRM25" s="249"/>
      <c r="IRN25" s="249"/>
      <c r="IRO25" s="249"/>
      <c r="IRP25" s="249"/>
      <c r="IRQ25" s="249"/>
      <c r="IRR25" s="249"/>
      <c r="IRS25" s="249"/>
      <c r="IRT25" s="249"/>
      <c r="IRU25" s="249"/>
      <c r="IRV25" s="249"/>
      <c r="IRW25" s="249"/>
      <c r="IRX25" s="249"/>
      <c r="IRY25" s="249"/>
      <c r="IRZ25" s="249"/>
      <c r="ISA25" s="249"/>
      <c r="ISB25" s="249"/>
      <c r="ISC25" s="249"/>
      <c r="ISD25" s="249"/>
      <c r="ISE25" s="249"/>
      <c r="ISF25" s="249"/>
      <c r="ISG25" s="249"/>
      <c r="ISH25" s="249"/>
      <c r="ISI25" s="249"/>
      <c r="ISJ25" s="249"/>
      <c r="ISK25" s="249"/>
      <c r="ISL25" s="249"/>
      <c r="ISM25" s="249"/>
      <c r="ISN25" s="249"/>
      <c r="ISO25" s="249"/>
      <c r="ISP25" s="249"/>
      <c r="ISQ25" s="249"/>
      <c r="ISR25" s="249"/>
      <c r="ISS25" s="249"/>
      <c r="IST25" s="249"/>
      <c r="ISU25" s="249"/>
      <c r="ISV25" s="249"/>
      <c r="ISW25" s="249"/>
      <c r="ISX25" s="249"/>
      <c r="ISY25" s="249"/>
      <c r="ISZ25" s="249"/>
      <c r="ITA25" s="249"/>
      <c r="ITB25" s="249"/>
      <c r="ITC25" s="249"/>
      <c r="ITD25" s="249"/>
      <c r="ITE25" s="249"/>
      <c r="ITF25" s="249"/>
      <c r="ITG25" s="249"/>
      <c r="ITH25" s="249"/>
      <c r="ITI25" s="249"/>
      <c r="ITJ25" s="249"/>
      <c r="ITK25" s="249"/>
      <c r="ITL25" s="249"/>
      <c r="ITM25" s="249"/>
      <c r="ITN25" s="249"/>
      <c r="ITO25" s="249"/>
      <c r="ITP25" s="249"/>
      <c r="ITQ25" s="249"/>
      <c r="ITR25" s="249"/>
      <c r="ITS25" s="249"/>
      <c r="ITT25" s="249"/>
      <c r="ITU25" s="249"/>
      <c r="ITV25" s="249"/>
      <c r="ITW25" s="249"/>
      <c r="ITX25" s="249"/>
      <c r="ITY25" s="249"/>
      <c r="ITZ25" s="249"/>
      <c r="IUA25" s="249"/>
      <c r="IUB25" s="249"/>
      <c r="IUC25" s="249"/>
      <c r="IUD25" s="249"/>
      <c r="IUE25" s="249"/>
      <c r="IUF25" s="249"/>
      <c r="IUG25" s="249"/>
      <c r="IUH25" s="249"/>
      <c r="IUI25" s="249"/>
      <c r="IUJ25" s="249"/>
      <c r="IUK25" s="249"/>
      <c r="IUL25" s="249"/>
      <c r="IUM25" s="249"/>
      <c r="IUN25" s="249"/>
      <c r="IUO25" s="249"/>
      <c r="IUP25" s="249"/>
      <c r="IUQ25" s="249"/>
      <c r="IUR25" s="249"/>
      <c r="IUS25" s="249"/>
      <c r="IUT25" s="249"/>
      <c r="IUU25" s="249"/>
      <c r="IUV25" s="249"/>
      <c r="IUW25" s="249"/>
      <c r="IUX25" s="249"/>
      <c r="IUY25" s="249"/>
      <c r="IUZ25" s="249"/>
      <c r="IVA25" s="249"/>
      <c r="IVB25" s="249"/>
      <c r="IVC25" s="249"/>
      <c r="IVD25" s="249"/>
      <c r="IVE25" s="249"/>
      <c r="IVF25" s="249"/>
      <c r="IVG25" s="249"/>
      <c r="IVH25" s="249"/>
      <c r="IVI25" s="249"/>
      <c r="IVJ25" s="249"/>
      <c r="IVK25" s="249"/>
      <c r="IVL25" s="249"/>
      <c r="IVM25" s="249"/>
      <c r="IVN25" s="249"/>
      <c r="IVO25" s="249"/>
      <c r="IVP25" s="249"/>
      <c r="IVQ25" s="249"/>
      <c r="IVR25" s="249"/>
      <c r="IVS25" s="249"/>
      <c r="IVT25" s="249"/>
      <c r="IVU25" s="249"/>
      <c r="IVV25" s="249"/>
      <c r="IVW25" s="249"/>
      <c r="IVX25" s="249"/>
      <c r="IVY25" s="249"/>
      <c r="IVZ25" s="249"/>
      <c r="IWA25" s="249"/>
      <c r="IWB25" s="249"/>
      <c r="IWC25" s="249"/>
      <c r="IWD25" s="249"/>
      <c r="IWE25" s="249"/>
      <c r="IWF25" s="249"/>
      <c r="IWG25" s="249"/>
      <c r="IWH25" s="249"/>
      <c r="IWI25" s="249"/>
      <c r="IWJ25" s="249"/>
      <c r="IWK25" s="249"/>
      <c r="IWL25" s="249"/>
      <c r="IWM25" s="249"/>
      <c r="IWN25" s="249"/>
      <c r="IWO25" s="249"/>
      <c r="IWP25" s="249"/>
      <c r="IWQ25" s="249"/>
      <c r="IWR25" s="249"/>
      <c r="IWS25" s="249"/>
      <c r="IWT25" s="249"/>
      <c r="IWU25" s="249"/>
      <c r="IWV25" s="249"/>
      <c r="IWW25" s="249"/>
      <c r="IWX25" s="249"/>
      <c r="IWY25" s="249"/>
      <c r="IWZ25" s="249"/>
      <c r="IXA25" s="249"/>
      <c r="IXB25" s="249"/>
      <c r="IXC25" s="249"/>
      <c r="IXD25" s="249"/>
      <c r="IXE25" s="249"/>
      <c r="IXF25" s="249"/>
      <c r="IXG25" s="249"/>
      <c r="IXH25" s="249"/>
      <c r="IXI25" s="249"/>
      <c r="IXJ25" s="249"/>
      <c r="IXK25" s="249"/>
      <c r="IXL25" s="249"/>
      <c r="IXM25" s="249"/>
      <c r="IXN25" s="249"/>
      <c r="IXO25" s="249"/>
      <c r="IXP25" s="249"/>
      <c r="IXQ25" s="249"/>
      <c r="IXR25" s="249"/>
      <c r="IXS25" s="249"/>
      <c r="IXT25" s="249"/>
      <c r="IXU25" s="249"/>
      <c r="IXV25" s="249"/>
      <c r="IXW25" s="249"/>
      <c r="IXX25" s="249"/>
      <c r="IXY25" s="249"/>
      <c r="IXZ25" s="249"/>
      <c r="IYA25" s="249"/>
      <c r="IYB25" s="249"/>
      <c r="IYC25" s="249"/>
      <c r="IYD25" s="249"/>
      <c r="IYE25" s="249"/>
      <c r="IYF25" s="249"/>
      <c r="IYG25" s="249"/>
      <c r="IYH25" s="249"/>
      <c r="IYI25" s="249"/>
      <c r="IYJ25" s="249"/>
      <c r="IYK25" s="249"/>
      <c r="IYL25" s="249"/>
      <c r="IYM25" s="249"/>
      <c r="IYN25" s="249"/>
      <c r="IYO25" s="249"/>
      <c r="IYP25" s="249"/>
      <c r="IYQ25" s="249"/>
      <c r="IYR25" s="249"/>
      <c r="IYS25" s="249"/>
      <c r="IYT25" s="249"/>
      <c r="IYU25" s="249"/>
      <c r="IYV25" s="249"/>
      <c r="IYW25" s="249"/>
      <c r="IYX25" s="249"/>
      <c r="IYY25" s="249"/>
      <c r="IYZ25" s="249"/>
      <c r="IZA25" s="249"/>
      <c r="IZB25" s="249"/>
      <c r="IZC25" s="249"/>
      <c r="IZD25" s="249"/>
      <c r="IZE25" s="249"/>
      <c r="IZF25" s="249"/>
      <c r="IZG25" s="249"/>
      <c r="IZH25" s="249"/>
      <c r="IZI25" s="249"/>
      <c r="IZJ25" s="249"/>
      <c r="IZK25" s="249"/>
      <c r="IZL25" s="249"/>
      <c r="IZM25" s="249"/>
      <c r="IZN25" s="249"/>
      <c r="IZO25" s="249"/>
      <c r="IZP25" s="249"/>
      <c r="IZQ25" s="249"/>
      <c r="IZR25" s="249"/>
      <c r="IZS25" s="249"/>
      <c r="IZT25" s="249"/>
      <c r="IZU25" s="249"/>
      <c r="IZV25" s="249"/>
      <c r="IZW25" s="249"/>
      <c r="IZX25" s="249"/>
      <c r="IZY25" s="249"/>
      <c r="IZZ25" s="249"/>
      <c r="JAA25" s="249"/>
      <c r="JAB25" s="249"/>
      <c r="JAC25" s="249"/>
      <c r="JAD25" s="249"/>
      <c r="JAE25" s="249"/>
      <c r="JAF25" s="249"/>
      <c r="JAG25" s="249"/>
      <c r="JAH25" s="249"/>
      <c r="JAI25" s="249"/>
      <c r="JAJ25" s="249"/>
      <c r="JAK25" s="249"/>
      <c r="JAL25" s="249"/>
      <c r="JAM25" s="249"/>
      <c r="JAN25" s="249"/>
      <c r="JAO25" s="249"/>
      <c r="JAP25" s="249"/>
      <c r="JAQ25" s="249"/>
      <c r="JAR25" s="249"/>
      <c r="JAS25" s="249"/>
      <c r="JAT25" s="249"/>
      <c r="JAU25" s="249"/>
      <c r="JAV25" s="249"/>
      <c r="JAW25" s="249"/>
      <c r="JAX25" s="249"/>
      <c r="JAY25" s="249"/>
      <c r="JAZ25" s="249"/>
      <c r="JBA25" s="249"/>
      <c r="JBB25" s="249"/>
      <c r="JBC25" s="249"/>
      <c r="JBD25" s="249"/>
      <c r="JBE25" s="249"/>
      <c r="JBF25" s="249"/>
      <c r="JBG25" s="249"/>
      <c r="JBH25" s="249"/>
      <c r="JBI25" s="249"/>
      <c r="JBJ25" s="249"/>
      <c r="JBK25" s="249"/>
      <c r="JBL25" s="249"/>
      <c r="JBM25" s="249"/>
      <c r="JBN25" s="249"/>
      <c r="JBO25" s="249"/>
      <c r="JBP25" s="249"/>
      <c r="JBQ25" s="249"/>
      <c r="JBR25" s="249"/>
      <c r="JBS25" s="249"/>
      <c r="JBT25" s="249"/>
      <c r="JBU25" s="249"/>
      <c r="JBV25" s="249"/>
      <c r="JBW25" s="249"/>
      <c r="JBX25" s="249"/>
      <c r="JBY25" s="249"/>
      <c r="JBZ25" s="249"/>
      <c r="JCA25" s="249"/>
      <c r="JCB25" s="249"/>
      <c r="JCC25" s="249"/>
      <c r="JCD25" s="249"/>
      <c r="JCE25" s="249"/>
      <c r="JCF25" s="249"/>
      <c r="JCG25" s="249"/>
      <c r="JCH25" s="249"/>
      <c r="JCI25" s="249"/>
      <c r="JCJ25" s="249"/>
      <c r="JCK25" s="249"/>
      <c r="JCL25" s="249"/>
      <c r="JCM25" s="249"/>
      <c r="JCN25" s="249"/>
      <c r="JCO25" s="249"/>
      <c r="JCP25" s="249"/>
      <c r="JCQ25" s="249"/>
      <c r="JCR25" s="249"/>
      <c r="JCS25" s="249"/>
      <c r="JCT25" s="249"/>
      <c r="JCU25" s="249"/>
      <c r="JCV25" s="249"/>
      <c r="JCW25" s="249"/>
      <c r="JCX25" s="249"/>
      <c r="JCY25" s="249"/>
      <c r="JCZ25" s="249"/>
      <c r="JDA25" s="249"/>
      <c r="JDB25" s="249"/>
      <c r="JDC25" s="249"/>
      <c r="JDD25" s="249"/>
      <c r="JDE25" s="249"/>
      <c r="JDF25" s="249"/>
      <c r="JDG25" s="249"/>
      <c r="JDH25" s="249"/>
      <c r="JDI25" s="249"/>
      <c r="JDJ25" s="249"/>
      <c r="JDK25" s="249"/>
      <c r="JDL25" s="249"/>
      <c r="JDM25" s="249"/>
      <c r="JDN25" s="249"/>
      <c r="JDO25" s="249"/>
      <c r="JDP25" s="249"/>
      <c r="JDQ25" s="249"/>
      <c r="JDR25" s="249"/>
      <c r="JDS25" s="249"/>
      <c r="JDT25" s="249"/>
      <c r="JDU25" s="249"/>
      <c r="JDV25" s="249"/>
      <c r="JDW25" s="249"/>
      <c r="JDX25" s="249"/>
      <c r="JDY25" s="249"/>
      <c r="JDZ25" s="249"/>
      <c r="JEA25" s="249"/>
      <c r="JEB25" s="249"/>
      <c r="JEC25" s="249"/>
      <c r="JED25" s="249"/>
      <c r="JEE25" s="249"/>
      <c r="JEF25" s="249"/>
      <c r="JEG25" s="249"/>
      <c r="JEH25" s="249"/>
      <c r="JEI25" s="249"/>
      <c r="JEJ25" s="249"/>
      <c r="JEK25" s="249"/>
      <c r="JEL25" s="249"/>
      <c r="JEM25" s="249"/>
      <c r="JEN25" s="249"/>
      <c r="JEO25" s="249"/>
      <c r="JEP25" s="249"/>
      <c r="JEQ25" s="249"/>
      <c r="JER25" s="249"/>
      <c r="JES25" s="249"/>
      <c r="JET25" s="249"/>
      <c r="JEU25" s="249"/>
      <c r="JEV25" s="249"/>
      <c r="JEW25" s="249"/>
      <c r="JEX25" s="249"/>
      <c r="JEY25" s="249"/>
      <c r="JEZ25" s="249"/>
      <c r="JFA25" s="249"/>
      <c r="JFB25" s="249"/>
      <c r="JFC25" s="249"/>
      <c r="JFD25" s="249"/>
      <c r="JFE25" s="249"/>
      <c r="JFF25" s="249"/>
      <c r="JFG25" s="249"/>
      <c r="JFH25" s="249"/>
      <c r="JFI25" s="249"/>
      <c r="JFJ25" s="249"/>
      <c r="JFK25" s="249"/>
      <c r="JFL25" s="249"/>
      <c r="JFM25" s="249"/>
      <c r="JFN25" s="249"/>
      <c r="JFO25" s="249"/>
      <c r="JFP25" s="249"/>
      <c r="JFQ25" s="249"/>
      <c r="JFR25" s="249"/>
      <c r="JFS25" s="249"/>
      <c r="JFT25" s="249"/>
      <c r="JFU25" s="249"/>
      <c r="JFV25" s="249"/>
      <c r="JFW25" s="249"/>
      <c r="JFX25" s="249"/>
      <c r="JFY25" s="249"/>
      <c r="JFZ25" s="249"/>
      <c r="JGA25" s="249"/>
      <c r="JGB25" s="249"/>
      <c r="JGC25" s="249"/>
      <c r="JGD25" s="249"/>
      <c r="JGE25" s="249"/>
      <c r="JGF25" s="249"/>
      <c r="JGG25" s="249"/>
      <c r="JGH25" s="249"/>
      <c r="JGI25" s="249"/>
      <c r="JGJ25" s="249"/>
      <c r="JGK25" s="249"/>
      <c r="JGL25" s="249"/>
      <c r="JGM25" s="249"/>
      <c r="JGN25" s="249"/>
      <c r="JGO25" s="249"/>
      <c r="JGP25" s="249"/>
      <c r="JGQ25" s="249"/>
      <c r="JGR25" s="249"/>
      <c r="JGS25" s="249"/>
      <c r="JGT25" s="249"/>
      <c r="JGU25" s="249"/>
      <c r="JGV25" s="249"/>
      <c r="JGW25" s="249"/>
      <c r="JGX25" s="249"/>
      <c r="JGY25" s="249"/>
      <c r="JGZ25" s="249"/>
      <c r="JHA25" s="249"/>
      <c r="JHB25" s="249"/>
      <c r="JHC25" s="249"/>
      <c r="JHD25" s="249"/>
      <c r="JHE25" s="249"/>
      <c r="JHF25" s="249"/>
      <c r="JHG25" s="249"/>
      <c r="JHH25" s="249"/>
      <c r="JHI25" s="249"/>
      <c r="JHJ25" s="249"/>
      <c r="JHK25" s="249"/>
      <c r="JHL25" s="249"/>
      <c r="JHM25" s="249"/>
      <c r="JHN25" s="249"/>
      <c r="JHO25" s="249"/>
      <c r="JHP25" s="249"/>
      <c r="JHQ25" s="249"/>
      <c r="JHR25" s="249"/>
      <c r="JHS25" s="249"/>
      <c r="JHT25" s="249"/>
      <c r="JHU25" s="249"/>
      <c r="JHV25" s="249"/>
      <c r="JHW25" s="249"/>
      <c r="JHX25" s="249"/>
      <c r="JHY25" s="249"/>
      <c r="JHZ25" s="249"/>
      <c r="JIA25" s="249"/>
      <c r="JIB25" s="249"/>
      <c r="JIC25" s="249"/>
      <c r="JID25" s="249"/>
      <c r="JIE25" s="249"/>
      <c r="JIF25" s="249"/>
      <c r="JIG25" s="249"/>
      <c r="JIH25" s="249"/>
      <c r="JII25" s="249"/>
      <c r="JIJ25" s="249"/>
      <c r="JIK25" s="249"/>
      <c r="JIL25" s="249"/>
      <c r="JIM25" s="249"/>
      <c r="JIN25" s="249"/>
      <c r="JIO25" s="249"/>
      <c r="JIP25" s="249"/>
      <c r="JIQ25" s="249"/>
      <c r="JIR25" s="249"/>
      <c r="JIS25" s="249"/>
      <c r="JIT25" s="249"/>
      <c r="JIU25" s="249"/>
      <c r="JIV25" s="249"/>
      <c r="JIW25" s="249"/>
      <c r="JIX25" s="249"/>
      <c r="JIY25" s="249"/>
      <c r="JIZ25" s="249"/>
      <c r="JJA25" s="249"/>
      <c r="JJB25" s="249"/>
      <c r="JJC25" s="249"/>
      <c r="JJD25" s="249"/>
      <c r="JJE25" s="249"/>
      <c r="JJF25" s="249"/>
      <c r="JJG25" s="249"/>
      <c r="JJH25" s="249"/>
      <c r="JJI25" s="249"/>
      <c r="JJJ25" s="249"/>
      <c r="JJK25" s="249"/>
      <c r="JJL25" s="249"/>
      <c r="JJM25" s="249"/>
      <c r="JJN25" s="249"/>
      <c r="JJO25" s="249"/>
      <c r="JJP25" s="249"/>
      <c r="JJQ25" s="249"/>
      <c r="JJR25" s="249"/>
      <c r="JJS25" s="249"/>
      <c r="JJT25" s="249"/>
      <c r="JJU25" s="249"/>
      <c r="JJV25" s="249"/>
      <c r="JJW25" s="249"/>
      <c r="JJX25" s="249"/>
      <c r="JJY25" s="249"/>
      <c r="JJZ25" s="249"/>
      <c r="JKA25" s="249"/>
      <c r="JKB25" s="249"/>
      <c r="JKC25" s="249"/>
      <c r="JKD25" s="249"/>
      <c r="JKE25" s="249"/>
      <c r="JKF25" s="249"/>
      <c r="JKG25" s="249"/>
      <c r="JKH25" s="249"/>
      <c r="JKI25" s="249"/>
      <c r="JKJ25" s="249"/>
      <c r="JKK25" s="249"/>
      <c r="JKL25" s="249"/>
      <c r="JKM25" s="249"/>
      <c r="JKN25" s="249"/>
      <c r="JKO25" s="249"/>
      <c r="JKP25" s="249"/>
      <c r="JKQ25" s="249"/>
      <c r="JKR25" s="249"/>
      <c r="JKS25" s="249"/>
      <c r="JKT25" s="249"/>
      <c r="JKU25" s="249"/>
      <c r="JKV25" s="249"/>
      <c r="JKW25" s="249"/>
      <c r="JKX25" s="249"/>
      <c r="JKY25" s="249"/>
      <c r="JKZ25" s="249"/>
      <c r="JLA25" s="249"/>
      <c r="JLB25" s="249"/>
      <c r="JLC25" s="249"/>
      <c r="JLD25" s="249"/>
      <c r="JLE25" s="249"/>
      <c r="JLF25" s="249"/>
      <c r="JLG25" s="249"/>
      <c r="JLH25" s="249"/>
      <c r="JLI25" s="249"/>
      <c r="JLJ25" s="249"/>
      <c r="JLK25" s="249"/>
      <c r="JLL25" s="249"/>
      <c r="JLM25" s="249"/>
      <c r="JLN25" s="249"/>
      <c r="JLO25" s="249"/>
      <c r="JLP25" s="249"/>
      <c r="JLQ25" s="249"/>
      <c r="JLR25" s="249"/>
      <c r="JLS25" s="249"/>
      <c r="JLT25" s="249"/>
      <c r="JLU25" s="249"/>
      <c r="JLV25" s="249"/>
      <c r="JLW25" s="249"/>
      <c r="JLX25" s="249"/>
      <c r="JLY25" s="249"/>
      <c r="JLZ25" s="249"/>
      <c r="JMA25" s="249"/>
      <c r="JMB25" s="249"/>
      <c r="JMC25" s="249"/>
      <c r="JMD25" s="249"/>
      <c r="JME25" s="249"/>
      <c r="JMF25" s="249"/>
      <c r="JMG25" s="249"/>
      <c r="JMH25" s="249"/>
      <c r="JMI25" s="249"/>
      <c r="JMJ25" s="249"/>
      <c r="JMK25" s="249"/>
      <c r="JML25" s="249"/>
      <c r="JMM25" s="249"/>
      <c r="JMN25" s="249"/>
      <c r="JMO25" s="249"/>
      <c r="JMP25" s="249"/>
      <c r="JMQ25" s="249"/>
      <c r="JMR25" s="249"/>
      <c r="JMS25" s="249"/>
      <c r="JMT25" s="249"/>
      <c r="JMU25" s="249"/>
      <c r="JMV25" s="249"/>
      <c r="JMW25" s="249"/>
      <c r="JMX25" s="249"/>
      <c r="JMY25" s="249"/>
      <c r="JMZ25" s="249"/>
      <c r="JNA25" s="249"/>
      <c r="JNB25" s="249"/>
      <c r="JNC25" s="249"/>
      <c r="JND25" s="249"/>
      <c r="JNE25" s="249"/>
      <c r="JNF25" s="249"/>
      <c r="JNG25" s="249"/>
      <c r="JNH25" s="249"/>
      <c r="JNI25" s="249"/>
      <c r="JNJ25" s="249"/>
      <c r="JNK25" s="249"/>
      <c r="JNL25" s="249"/>
      <c r="JNM25" s="249"/>
      <c r="JNN25" s="249"/>
      <c r="JNO25" s="249"/>
      <c r="JNP25" s="249"/>
      <c r="JNQ25" s="249"/>
      <c r="JNR25" s="249"/>
      <c r="JNS25" s="249"/>
      <c r="JNT25" s="249"/>
      <c r="JNU25" s="249"/>
      <c r="JNV25" s="249"/>
      <c r="JNW25" s="249"/>
      <c r="JNX25" s="249"/>
      <c r="JNY25" s="249"/>
      <c r="JNZ25" s="249"/>
      <c r="JOA25" s="249"/>
      <c r="JOB25" s="249"/>
      <c r="JOC25" s="249"/>
      <c r="JOD25" s="249"/>
      <c r="JOE25" s="249"/>
      <c r="JOF25" s="249"/>
      <c r="JOG25" s="249"/>
      <c r="JOH25" s="249"/>
      <c r="JOI25" s="249"/>
      <c r="JOJ25" s="249"/>
      <c r="JOK25" s="249"/>
      <c r="JOL25" s="249"/>
      <c r="JOM25" s="249"/>
      <c r="JON25" s="249"/>
      <c r="JOO25" s="249"/>
      <c r="JOP25" s="249"/>
      <c r="JOQ25" s="249"/>
      <c r="JOR25" s="249"/>
      <c r="JOS25" s="249"/>
      <c r="JOT25" s="249"/>
      <c r="JOU25" s="249"/>
      <c r="JOV25" s="249"/>
      <c r="JOW25" s="249"/>
      <c r="JOX25" s="249"/>
      <c r="JOY25" s="249"/>
      <c r="JOZ25" s="249"/>
      <c r="JPA25" s="249"/>
      <c r="JPB25" s="249"/>
      <c r="JPC25" s="249"/>
      <c r="JPD25" s="249"/>
      <c r="JPE25" s="249"/>
      <c r="JPF25" s="249"/>
      <c r="JPG25" s="249"/>
      <c r="JPH25" s="249"/>
      <c r="JPI25" s="249"/>
      <c r="JPJ25" s="249"/>
      <c r="JPK25" s="249"/>
      <c r="JPL25" s="249"/>
      <c r="JPM25" s="249"/>
      <c r="JPN25" s="249"/>
      <c r="JPO25" s="249"/>
      <c r="JPP25" s="249"/>
      <c r="JPQ25" s="249"/>
      <c r="JPR25" s="249"/>
      <c r="JPS25" s="249"/>
      <c r="JPT25" s="249"/>
      <c r="JPU25" s="249"/>
      <c r="JPV25" s="249"/>
      <c r="JPW25" s="249"/>
      <c r="JPX25" s="249"/>
      <c r="JPY25" s="249"/>
      <c r="JPZ25" s="249"/>
      <c r="JQA25" s="249"/>
      <c r="JQB25" s="249"/>
      <c r="JQC25" s="249"/>
      <c r="JQD25" s="249"/>
      <c r="JQE25" s="249"/>
      <c r="JQF25" s="249"/>
      <c r="JQG25" s="249"/>
      <c r="JQH25" s="249"/>
      <c r="JQI25" s="249"/>
      <c r="JQJ25" s="249"/>
      <c r="JQK25" s="249"/>
      <c r="JQL25" s="249"/>
      <c r="JQM25" s="249"/>
      <c r="JQN25" s="249"/>
      <c r="JQO25" s="249"/>
      <c r="JQP25" s="249"/>
      <c r="JQQ25" s="249"/>
      <c r="JQR25" s="249"/>
      <c r="JQS25" s="249"/>
      <c r="JQT25" s="249"/>
      <c r="JQU25" s="249"/>
      <c r="JQV25" s="249"/>
      <c r="JQW25" s="249"/>
      <c r="JQX25" s="249"/>
      <c r="JQY25" s="249"/>
      <c r="JQZ25" s="249"/>
      <c r="JRA25" s="249"/>
      <c r="JRB25" s="249"/>
      <c r="JRC25" s="249"/>
      <c r="JRD25" s="249"/>
      <c r="JRE25" s="249"/>
      <c r="JRF25" s="249"/>
      <c r="JRG25" s="249"/>
      <c r="JRH25" s="249"/>
      <c r="JRI25" s="249"/>
      <c r="JRJ25" s="249"/>
      <c r="JRK25" s="249"/>
      <c r="JRL25" s="249"/>
      <c r="JRM25" s="249"/>
      <c r="JRN25" s="249"/>
      <c r="JRO25" s="249"/>
      <c r="JRP25" s="249"/>
      <c r="JRQ25" s="249"/>
      <c r="JRR25" s="249"/>
      <c r="JRS25" s="249"/>
      <c r="JRT25" s="249"/>
      <c r="JRU25" s="249"/>
      <c r="JRV25" s="249"/>
      <c r="JRW25" s="249"/>
      <c r="JRX25" s="249"/>
      <c r="JRY25" s="249"/>
      <c r="JRZ25" s="249"/>
      <c r="JSA25" s="249"/>
      <c r="JSB25" s="249"/>
      <c r="JSC25" s="249"/>
      <c r="JSD25" s="249"/>
      <c r="JSE25" s="249"/>
      <c r="JSF25" s="249"/>
      <c r="JSG25" s="249"/>
      <c r="JSH25" s="249"/>
      <c r="JSI25" s="249"/>
      <c r="JSJ25" s="249"/>
      <c r="JSK25" s="249"/>
      <c r="JSL25" s="249"/>
      <c r="JSM25" s="249"/>
      <c r="JSN25" s="249"/>
      <c r="JSO25" s="249"/>
      <c r="JSP25" s="249"/>
      <c r="JSQ25" s="249"/>
      <c r="JSR25" s="249"/>
      <c r="JSS25" s="249"/>
      <c r="JST25" s="249"/>
      <c r="JSU25" s="249"/>
      <c r="JSV25" s="249"/>
      <c r="JSW25" s="249"/>
      <c r="JSX25" s="249"/>
      <c r="JSY25" s="249"/>
      <c r="JSZ25" s="249"/>
      <c r="JTA25" s="249"/>
      <c r="JTB25" s="249"/>
      <c r="JTC25" s="249"/>
      <c r="JTD25" s="249"/>
      <c r="JTE25" s="249"/>
      <c r="JTF25" s="249"/>
      <c r="JTG25" s="249"/>
      <c r="JTH25" s="249"/>
      <c r="JTI25" s="249"/>
      <c r="JTJ25" s="249"/>
      <c r="JTK25" s="249"/>
      <c r="JTL25" s="249"/>
      <c r="JTM25" s="249"/>
      <c r="JTN25" s="249"/>
      <c r="JTO25" s="249"/>
      <c r="JTP25" s="249"/>
      <c r="JTQ25" s="249"/>
      <c r="JTR25" s="249"/>
      <c r="JTS25" s="249"/>
      <c r="JTT25" s="249"/>
      <c r="JTU25" s="249"/>
      <c r="JTV25" s="249"/>
      <c r="JTW25" s="249"/>
      <c r="JTX25" s="249"/>
      <c r="JTY25" s="249"/>
      <c r="JTZ25" s="249"/>
      <c r="JUA25" s="249"/>
      <c r="JUB25" s="249"/>
      <c r="JUC25" s="249"/>
      <c r="JUD25" s="249"/>
      <c r="JUE25" s="249"/>
      <c r="JUF25" s="249"/>
      <c r="JUG25" s="249"/>
      <c r="JUH25" s="249"/>
      <c r="JUI25" s="249"/>
      <c r="JUJ25" s="249"/>
      <c r="JUK25" s="249"/>
      <c r="JUL25" s="249"/>
      <c r="JUM25" s="249"/>
      <c r="JUN25" s="249"/>
      <c r="JUO25" s="249"/>
      <c r="JUP25" s="249"/>
      <c r="JUQ25" s="249"/>
      <c r="JUR25" s="249"/>
      <c r="JUS25" s="249"/>
      <c r="JUT25" s="249"/>
      <c r="JUU25" s="249"/>
      <c r="JUV25" s="249"/>
      <c r="JUW25" s="249"/>
      <c r="JUX25" s="249"/>
      <c r="JUY25" s="249"/>
      <c r="JUZ25" s="249"/>
      <c r="JVA25" s="249"/>
      <c r="JVB25" s="249"/>
      <c r="JVC25" s="249"/>
      <c r="JVD25" s="249"/>
      <c r="JVE25" s="249"/>
      <c r="JVF25" s="249"/>
      <c r="JVG25" s="249"/>
      <c r="JVH25" s="249"/>
      <c r="JVI25" s="249"/>
      <c r="JVJ25" s="249"/>
      <c r="JVK25" s="249"/>
      <c r="JVL25" s="249"/>
      <c r="JVM25" s="249"/>
      <c r="JVN25" s="249"/>
      <c r="JVO25" s="249"/>
      <c r="JVP25" s="249"/>
      <c r="JVQ25" s="249"/>
      <c r="JVR25" s="249"/>
      <c r="JVS25" s="249"/>
      <c r="JVT25" s="249"/>
      <c r="JVU25" s="249"/>
      <c r="JVV25" s="249"/>
      <c r="JVW25" s="249"/>
      <c r="JVX25" s="249"/>
      <c r="JVY25" s="249"/>
      <c r="JVZ25" s="249"/>
      <c r="JWA25" s="249"/>
      <c r="JWB25" s="249"/>
      <c r="JWC25" s="249"/>
      <c r="JWD25" s="249"/>
      <c r="JWE25" s="249"/>
      <c r="JWF25" s="249"/>
      <c r="JWG25" s="249"/>
      <c r="JWH25" s="249"/>
      <c r="JWI25" s="249"/>
      <c r="JWJ25" s="249"/>
      <c r="JWK25" s="249"/>
      <c r="JWL25" s="249"/>
      <c r="JWM25" s="249"/>
      <c r="JWN25" s="249"/>
      <c r="JWO25" s="249"/>
      <c r="JWP25" s="249"/>
      <c r="JWQ25" s="249"/>
      <c r="JWR25" s="249"/>
      <c r="JWS25" s="249"/>
      <c r="JWT25" s="249"/>
      <c r="JWU25" s="249"/>
      <c r="JWV25" s="249"/>
      <c r="JWW25" s="249"/>
      <c r="JWX25" s="249"/>
      <c r="JWY25" s="249"/>
      <c r="JWZ25" s="249"/>
      <c r="JXA25" s="249"/>
      <c r="JXB25" s="249"/>
      <c r="JXC25" s="249"/>
      <c r="JXD25" s="249"/>
      <c r="JXE25" s="249"/>
      <c r="JXF25" s="249"/>
      <c r="JXG25" s="249"/>
      <c r="JXH25" s="249"/>
      <c r="JXI25" s="249"/>
      <c r="JXJ25" s="249"/>
      <c r="JXK25" s="249"/>
      <c r="JXL25" s="249"/>
      <c r="JXM25" s="249"/>
      <c r="JXN25" s="249"/>
      <c r="JXO25" s="249"/>
      <c r="JXP25" s="249"/>
      <c r="JXQ25" s="249"/>
      <c r="JXR25" s="249"/>
      <c r="JXS25" s="249"/>
      <c r="JXT25" s="249"/>
      <c r="JXU25" s="249"/>
      <c r="JXV25" s="249"/>
      <c r="JXW25" s="249"/>
      <c r="JXX25" s="249"/>
      <c r="JXY25" s="249"/>
      <c r="JXZ25" s="249"/>
      <c r="JYA25" s="249"/>
      <c r="JYB25" s="249"/>
      <c r="JYC25" s="249"/>
      <c r="JYD25" s="249"/>
      <c r="JYE25" s="249"/>
      <c r="JYF25" s="249"/>
      <c r="JYG25" s="249"/>
      <c r="JYH25" s="249"/>
      <c r="JYI25" s="249"/>
      <c r="JYJ25" s="249"/>
      <c r="JYK25" s="249"/>
      <c r="JYL25" s="249"/>
      <c r="JYM25" s="249"/>
      <c r="JYN25" s="249"/>
      <c r="JYO25" s="249"/>
      <c r="JYP25" s="249"/>
      <c r="JYQ25" s="249"/>
      <c r="JYR25" s="249"/>
      <c r="JYS25" s="249"/>
      <c r="JYT25" s="249"/>
      <c r="JYU25" s="249"/>
      <c r="JYV25" s="249"/>
      <c r="JYW25" s="249"/>
      <c r="JYX25" s="249"/>
      <c r="JYY25" s="249"/>
      <c r="JYZ25" s="249"/>
      <c r="JZA25" s="249"/>
      <c r="JZB25" s="249"/>
      <c r="JZC25" s="249"/>
      <c r="JZD25" s="249"/>
      <c r="JZE25" s="249"/>
      <c r="JZF25" s="249"/>
      <c r="JZG25" s="249"/>
      <c r="JZH25" s="249"/>
      <c r="JZI25" s="249"/>
      <c r="JZJ25" s="249"/>
      <c r="JZK25" s="249"/>
      <c r="JZL25" s="249"/>
      <c r="JZM25" s="249"/>
      <c r="JZN25" s="249"/>
      <c r="JZO25" s="249"/>
      <c r="JZP25" s="249"/>
      <c r="JZQ25" s="249"/>
      <c r="JZR25" s="249"/>
      <c r="JZS25" s="249"/>
      <c r="JZT25" s="249"/>
      <c r="JZU25" s="249"/>
      <c r="JZV25" s="249"/>
      <c r="JZW25" s="249"/>
      <c r="JZX25" s="249"/>
      <c r="JZY25" s="249"/>
      <c r="JZZ25" s="249"/>
      <c r="KAA25" s="249"/>
      <c r="KAB25" s="249"/>
      <c r="KAC25" s="249"/>
      <c r="KAD25" s="249"/>
      <c r="KAE25" s="249"/>
      <c r="KAF25" s="249"/>
      <c r="KAG25" s="249"/>
      <c r="KAH25" s="249"/>
      <c r="KAI25" s="249"/>
      <c r="KAJ25" s="249"/>
      <c r="KAK25" s="249"/>
      <c r="KAL25" s="249"/>
      <c r="KAM25" s="249"/>
      <c r="KAN25" s="249"/>
      <c r="KAO25" s="249"/>
      <c r="KAP25" s="249"/>
      <c r="KAQ25" s="249"/>
      <c r="KAR25" s="249"/>
      <c r="KAS25" s="249"/>
      <c r="KAT25" s="249"/>
      <c r="KAU25" s="249"/>
      <c r="KAV25" s="249"/>
      <c r="KAW25" s="249"/>
      <c r="KAX25" s="249"/>
      <c r="KAY25" s="249"/>
      <c r="KAZ25" s="249"/>
      <c r="KBA25" s="249"/>
      <c r="KBB25" s="249"/>
      <c r="KBC25" s="249"/>
      <c r="KBD25" s="249"/>
      <c r="KBE25" s="249"/>
      <c r="KBF25" s="249"/>
      <c r="KBG25" s="249"/>
      <c r="KBH25" s="249"/>
      <c r="KBI25" s="249"/>
      <c r="KBJ25" s="249"/>
      <c r="KBK25" s="249"/>
      <c r="KBL25" s="249"/>
      <c r="KBM25" s="249"/>
      <c r="KBN25" s="249"/>
      <c r="KBO25" s="249"/>
      <c r="KBP25" s="249"/>
      <c r="KBQ25" s="249"/>
      <c r="KBR25" s="249"/>
      <c r="KBS25" s="249"/>
      <c r="KBT25" s="249"/>
      <c r="KBU25" s="249"/>
      <c r="KBV25" s="249"/>
      <c r="KBW25" s="249"/>
      <c r="KBX25" s="249"/>
      <c r="KBY25" s="249"/>
      <c r="KBZ25" s="249"/>
      <c r="KCA25" s="249"/>
      <c r="KCB25" s="249"/>
      <c r="KCC25" s="249"/>
      <c r="KCD25" s="249"/>
      <c r="KCE25" s="249"/>
      <c r="KCF25" s="249"/>
      <c r="KCG25" s="249"/>
      <c r="KCH25" s="249"/>
      <c r="KCI25" s="249"/>
      <c r="KCJ25" s="249"/>
      <c r="KCK25" s="249"/>
      <c r="KCL25" s="249"/>
      <c r="KCM25" s="249"/>
      <c r="KCN25" s="249"/>
      <c r="KCO25" s="249"/>
      <c r="KCP25" s="249"/>
      <c r="KCQ25" s="249"/>
      <c r="KCR25" s="249"/>
      <c r="KCS25" s="249"/>
      <c r="KCT25" s="249"/>
      <c r="KCU25" s="249"/>
      <c r="KCV25" s="249"/>
      <c r="KCW25" s="249"/>
      <c r="KCX25" s="249"/>
      <c r="KCY25" s="249"/>
      <c r="KCZ25" s="249"/>
      <c r="KDA25" s="249"/>
      <c r="KDB25" s="249"/>
      <c r="KDC25" s="249"/>
      <c r="KDD25" s="249"/>
      <c r="KDE25" s="249"/>
      <c r="KDF25" s="249"/>
      <c r="KDG25" s="249"/>
      <c r="KDH25" s="249"/>
      <c r="KDI25" s="249"/>
      <c r="KDJ25" s="249"/>
      <c r="KDK25" s="249"/>
      <c r="KDL25" s="249"/>
      <c r="KDM25" s="249"/>
      <c r="KDN25" s="249"/>
      <c r="KDO25" s="249"/>
      <c r="KDP25" s="249"/>
      <c r="KDQ25" s="249"/>
      <c r="KDR25" s="249"/>
      <c r="KDS25" s="249"/>
      <c r="KDT25" s="249"/>
      <c r="KDU25" s="249"/>
      <c r="KDV25" s="249"/>
      <c r="KDW25" s="249"/>
      <c r="KDX25" s="249"/>
      <c r="KDY25" s="249"/>
      <c r="KDZ25" s="249"/>
      <c r="KEA25" s="249"/>
      <c r="KEB25" s="249"/>
      <c r="KEC25" s="249"/>
      <c r="KED25" s="249"/>
      <c r="KEE25" s="249"/>
      <c r="KEF25" s="249"/>
      <c r="KEG25" s="249"/>
      <c r="KEH25" s="249"/>
      <c r="KEI25" s="249"/>
      <c r="KEJ25" s="249"/>
      <c r="KEK25" s="249"/>
      <c r="KEL25" s="249"/>
      <c r="KEM25" s="249"/>
      <c r="KEN25" s="249"/>
      <c r="KEO25" s="249"/>
      <c r="KEP25" s="249"/>
      <c r="KEQ25" s="249"/>
      <c r="KER25" s="249"/>
      <c r="KES25" s="249"/>
      <c r="KET25" s="249"/>
      <c r="KEU25" s="249"/>
      <c r="KEV25" s="249"/>
      <c r="KEW25" s="249"/>
      <c r="KEX25" s="249"/>
      <c r="KEY25" s="249"/>
      <c r="KEZ25" s="249"/>
      <c r="KFA25" s="249"/>
      <c r="KFB25" s="249"/>
      <c r="KFC25" s="249"/>
      <c r="KFD25" s="249"/>
      <c r="KFE25" s="249"/>
      <c r="KFF25" s="249"/>
      <c r="KFG25" s="249"/>
      <c r="KFH25" s="249"/>
      <c r="KFI25" s="249"/>
      <c r="KFJ25" s="249"/>
      <c r="KFK25" s="249"/>
      <c r="KFL25" s="249"/>
      <c r="KFM25" s="249"/>
      <c r="KFN25" s="249"/>
      <c r="KFO25" s="249"/>
      <c r="KFP25" s="249"/>
      <c r="KFQ25" s="249"/>
      <c r="KFR25" s="249"/>
      <c r="KFS25" s="249"/>
      <c r="KFT25" s="249"/>
      <c r="KFU25" s="249"/>
      <c r="KFV25" s="249"/>
      <c r="KFW25" s="249"/>
      <c r="KFX25" s="249"/>
      <c r="KFY25" s="249"/>
      <c r="KFZ25" s="249"/>
      <c r="KGA25" s="249"/>
      <c r="KGB25" s="249"/>
      <c r="KGC25" s="249"/>
      <c r="KGD25" s="249"/>
      <c r="KGE25" s="249"/>
      <c r="KGF25" s="249"/>
      <c r="KGG25" s="249"/>
      <c r="KGH25" s="249"/>
      <c r="KGI25" s="249"/>
      <c r="KGJ25" s="249"/>
      <c r="KGK25" s="249"/>
      <c r="KGL25" s="249"/>
      <c r="KGM25" s="249"/>
      <c r="KGN25" s="249"/>
      <c r="KGO25" s="249"/>
      <c r="KGP25" s="249"/>
      <c r="KGQ25" s="249"/>
      <c r="KGR25" s="249"/>
      <c r="KGS25" s="249"/>
      <c r="KGT25" s="249"/>
      <c r="KGU25" s="249"/>
      <c r="KGV25" s="249"/>
      <c r="KGW25" s="249"/>
      <c r="KGX25" s="249"/>
      <c r="KGY25" s="249"/>
      <c r="KGZ25" s="249"/>
      <c r="KHA25" s="249"/>
      <c r="KHB25" s="249"/>
      <c r="KHC25" s="249"/>
      <c r="KHD25" s="249"/>
      <c r="KHE25" s="249"/>
      <c r="KHF25" s="249"/>
      <c r="KHG25" s="249"/>
      <c r="KHH25" s="249"/>
      <c r="KHI25" s="249"/>
      <c r="KHJ25" s="249"/>
      <c r="KHK25" s="249"/>
      <c r="KHL25" s="249"/>
      <c r="KHM25" s="249"/>
      <c r="KHN25" s="249"/>
      <c r="KHO25" s="249"/>
      <c r="KHP25" s="249"/>
      <c r="KHQ25" s="249"/>
      <c r="KHR25" s="249"/>
      <c r="KHS25" s="249"/>
      <c r="KHT25" s="249"/>
      <c r="KHU25" s="249"/>
      <c r="KHV25" s="249"/>
      <c r="KHW25" s="249"/>
      <c r="KHX25" s="249"/>
      <c r="KHY25" s="249"/>
      <c r="KHZ25" s="249"/>
      <c r="KIA25" s="249"/>
      <c r="KIB25" s="249"/>
      <c r="KIC25" s="249"/>
      <c r="KID25" s="249"/>
      <c r="KIE25" s="249"/>
      <c r="KIF25" s="249"/>
      <c r="KIG25" s="249"/>
      <c r="KIH25" s="249"/>
      <c r="KII25" s="249"/>
      <c r="KIJ25" s="249"/>
      <c r="KIK25" s="249"/>
      <c r="KIL25" s="249"/>
      <c r="KIM25" s="249"/>
      <c r="KIN25" s="249"/>
      <c r="KIO25" s="249"/>
      <c r="KIP25" s="249"/>
      <c r="KIQ25" s="249"/>
      <c r="KIR25" s="249"/>
      <c r="KIS25" s="249"/>
      <c r="KIT25" s="249"/>
      <c r="KIU25" s="249"/>
      <c r="KIV25" s="249"/>
      <c r="KIW25" s="249"/>
      <c r="KIX25" s="249"/>
      <c r="KIY25" s="249"/>
      <c r="KIZ25" s="249"/>
      <c r="KJA25" s="249"/>
      <c r="KJB25" s="249"/>
      <c r="KJC25" s="249"/>
      <c r="KJD25" s="249"/>
      <c r="KJE25" s="249"/>
      <c r="KJF25" s="249"/>
      <c r="KJG25" s="249"/>
      <c r="KJH25" s="249"/>
      <c r="KJI25" s="249"/>
      <c r="KJJ25" s="249"/>
      <c r="KJK25" s="249"/>
      <c r="KJL25" s="249"/>
      <c r="KJM25" s="249"/>
      <c r="KJN25" s="249"/>
      <c r="KJO25" s="249"/>
      <c r="KJP25" s="249"/>
      <c r="KJQ25" s="249"/>
      <c r="KJR25" s="249"/>
      <c r="KJS25" s="249"/>
      <c r="KJT25" s="249"/>
      <c r="KJU25" s="249"/>
      <c r="KJV25" s="249"/>
      <c r="KJW25" s="249"/>
      <c r="KJX25" s="249"/>
      <c r="KJY25" s="249"/>
      <c r="KJZ25" s="249"/>
      <c r="KKA25" s="249"/>
      <c r="KKB25" s="249"/>
      <c r="KKC25" s="249"/>
      <c r="KKD25" s="249"/>
      <c r="KKE25" s="249"/>
      <c r="KKF25" s="249"/>
      <c r="KKG25" s="249"/>
      <c r="KKH25" s="249"/>
      <c r="KKI25" s="249"/>
      <c r="KKJ25" s="249"/>
      <c r="KKK25" s="249"/>
      <c r="KKL25" s="249"/>
      <c r="KKM25" s="249"/>
      <c r="KKN25" s="249"/>
      <c r="KKO25" s="249"/>
      <c r="KKP25" s="249"/>
      <c r="KKQ25" s="249"/>
      <c r="KKR25" s="249"/>
      <c r="KKS25" s="249"/>
      <c r="KKT25" s="249"/>
      <c r="KKU25" s="249"/>
      <c r="KKV25" s="249"/>
      <c r="KKW25" s="249"/>
      <c r="KKX25" s="249"/>
      <c r="KKY25" s="249"/>
      <c r="KKZ25" s="249"/>
      <c r="KLA25" s="249"/>
      <c r="KLB25" s="249"/>
      <c r="KLC25" s="249"/>
      <c r="KLD25" s="249"/>
      <c r="KLE25" s="249"/>
      <c r="KLF25" s="249"/>
      <c r="KLG25" s="249"/>
      <c r="KLH25" s="249"/>
      <c r="KLI25" s="249"/>
      <c r="KLJ25" s="249"/>
      <c r="KLK25" s="249"/>
      <c r="KLL25" s="249"/>
      <c r="KLM25" s="249"/>
      <c r="KLN25" s="249"/>
      <c r="KLO25" s="249"/>
      <c r="KLP25" s="249"/>
      <c r="KLQ25" s="249"/>
      <c r="KLR25" s="249"/>
      <c r="KLS25" s="249"/>
      <c r="KLT25" s="249"/>
      <c r="KLU25" s="249"/>
      <c r="KLV25" s="249"/>
      <c r="KLW25" s="249"/>
      <c r="KLX25" s="249"/>
      <c r="KLY25" s="249"/>
      <c r="KLZ25" s="249"/>
      <c r="KMA25" s="249"/>
      <c r="KMB25" s="249"/>
      <c r="KMC25" s="249"/>
      <c r="KMD25" s="249"/>
      <c r="KME25" s="249"/>
      <c r="KMF25" s="249"/>
      <c r="KMG25" s="249"/>
      <c r="KMH25" s="249"/>
      <c r="KMI25" s="249"/>
      <c r="KMJ25" s="249"/>
      <c r="KMK25" s="249"/>
      <c r="KML25" s="249"/>
      <c r="KMM25" s="249"/>
      <c r="KMN25" s="249"/>
      <c r="KMO25" s="249"/>
      <c r="KMP25" s="249"/>
      <c r="KMQ25" s="249"/>
      <c r="KMR25" s="249"/>
      <c r="KMS25" s="249"/>
      <c r="KMT25" s="249"/>
      <c r="KMU25" s="249"/>
      <c r="KMV25" s="249"/>
      <c r="KMW25" s="249"/>
      <c r="KMX25" s="249"/>
      <c r="KMY25" s="249"/>
      <c r="KMZ25" s="249"/>
      <c r="KNA25" s="249"/>
      <c r="KNB25" s="249"/>
      <c r="KNC25" s="249"/>
      <c r="KND25" s="249"/>
      <c r="KNE25" s="249"/>
      <c r="KNF25" s="249"/>
      <c r="KNG25" s="249"/>
      <c r="KNH25" s="249"/>
      <c r="KNI25" s="249"/>
      <c r="KNJ25" s="249"/>
      <c r="KNK25" s="249"/>
      <c r="KNL25" s="249"/>
      <c r="KNM25" s="249"/>
      <c r="KNN25" s="249"/>
      <c r="KNO25" s="249"/>
      <c r="KNP25" s="249"/>
      <c r="KNQ25" s="249"/>
      <c r="KNR25" s="249"/>
      <c r="KNS25" s="249"/>
      <c r="KNT25" s="249"/>
      <c r="KNU25" s="249"/>
      <c r="KNV25" s="249"/>
      <c r="KNW25" s="249"/>
      <c r="KNX25" s="249"/>
      <c r="KNY25" s="249"/>
      <c r="KNZ25" s="249"/>
      <c r="KOA25" s="249"/>
      <c r="KOB25" s="249"/>
      <c r="KOC25" s="249"/>
      <c r="KOD25" s="249"/>
      <c r="KOE25" s="249"/>
      <c r="KOF25" s="249"/>
      <c r="KOG25" s="249"/>
      <c r="KOH25" s="249"/>
      <c r="KOI25" s="249"/>
      <c r="KOJ25" s="249"/>
      <c r="KOK25" s="249"/>
      <c r="KOL25" s="249"/>
      <c r="KOM25" s="249"/>
      <c r="KON25" s="249"/>
      <c r="KOO25" s="249"/>
      <c r="KOP25" s="249"/>
      <c r="KOQ25" s="249"/>
      <c r="KOR25" s="249"/>
      <c r="KOS25" s="249"/>
      <c r="KOT25" s="249"/>
      <c r="KOU25" s="249"/>
      <c r="KOV25" s="249"/>
      <c r="KOW25" s="249"/>
      <c r="KOX25" s="249"/>
      <c r="KOY25" s="249"/>
      <c r="KOZ25" s="249"/>
      <c r="KPA25" s="249"/>
      <c r="KPB25" s="249"/>
      <c r="KPC25" s="249"/>
      <c r="KPD25" s="249"/>
      <c r="KPE25" s="249"/>
      <c r="KPF25" s="249"/>
      <c r="KPG25" s="249"/>
      <c r="KPH25" s="249"/>
      <c r="KPI25" s="249"/>
      <c r="KPJ25" s="249"/>
      <c r="KPK25" s="249"/>
      <c r="KPL25" s="249"/>
      <c r="KPM25" s="249"/>
      <c r="KPN25" s="249"/>
      <c r="KPO25" s="249"/>
      <c r="KPP25" s="249"/>
      <c r="KPQ25" s="249"/>
      <c r="KPR25" s="249"/>
      <c r="KPS25" s="249"/>
      <c r="KPT25" s="249"/>
      <c r="KPU25" s="249"/>
      <c r="KPV25" s="249"/>
      <c r="KPW25" s="249"/>
      <c r="KPX25" s="249"/>
      <c r="KPY25" s="249"/>
      <c r="KPZ25" s="249"/>
      <c r="KQA25" s="249"/>
      <c r="KQB25" s="249"/>
      <c r="KQC25" s="249"/>
      <c r="KQD25" s="249"/>
      <c r="KQE25" s="249"/>
      <c r="KQF25" s="249"/>
      <c r="KQG25" s="249"/>
      <c r="KQH25" s="249"/>
      <c r="KQI25" s="249"/>
      <c r="KQJ25" s="249"/>
      <c r="KQK25" s="249"/>
      <c r="KQL25" s="249"/>
      <c r="KQM25" s="249"/>
      <c r="KQN25" s="249"/>
      <c r="KQO25" s="249"/>
      <c r="KQP25" s="249"/>
      <c r="KQQ25" s="249"/>
      <c r="KQR25" s="249"/>
      <c r="KQS25" s="249"/>
      <c r="KQT25" s="249"/>
      <c r="KQU25" s="249"/>
      <c r="KQV25" s="249"/>
      <c r="KQW25" s="249"/>
      <c r="KQX25" s="249"/>
      <c r="KQY25" s="249"/>
      <c r="KQZ25" s="249"/>
      <c r="KRA25" s="249"/>
      <c r="KRB25" s="249"/>
      <c r="KRC25" s="249"/>
      <c r="KRD25" s="249"/>
      <c r="KRE25" s="249"/>
      <c r="KRF25" s="249"/>
      <c r="KRG25" s="249"/>
      <c r="KRH25" s="249"/>
      <c r="KRI25" s="249"/>
      <c r="KRJ25" s="249"/>
      <c r="KRK25" s="249"/>
      <c r="KRL25" s="249"/>
      <c r="KRM25" s="249"/>
      <c r="KRN25" s="249"/>
      <c r="KRO25" s="249"/>
      <c r="KRP25" s="249"/>
      <c r="KRQ25" s="249"/>
      <c r="KRR25" s="249"/>
      <c r="KRS25" s="249"/>
      <c r="KRT25" s="249"/>
      <c r="KRU25" s="249"/>
      <c r="KRV25" s="249"/>
      <c r="KRW25" s="249"/>
      <c r="KRX25" s="249"/>
      <c r="KRY25" s="249"/>
      <c r="KRZ25" s="249"/>
      <c r="KSA25" s="249"/>
      <c r="KSB25" s="249"/>
      <c r="KSC25" s="249"/>
      <c r="KSD25" s="249"/>
      <c r="KSE25" s="249"/>
      <c r="KSF25" s="249"/>
      <c r="KSG25" s="249"/>
      <c r="KSH25" s="249"/>
      <c r="KSI25" s="249"/>
      <c r="KSJ25" s="249"/>
      <c r="KSK25" s="249"/>
      <c r="KSL25" s="249"/>
      <c r="KSM25" s="249"/>
      <c r="KSN25" s="249"/>
      <c r="KSO25" s="249"/>
      <c r="KSP25" s="249"/>
      <c r="KSQ25" s="249"/>
      <c r="KSR25" s="249"/>
      <c r="KSS25" s="249"/>
      <c r="KST25" s="249"/>
      <c r="KSU25" s="249"/>
      <c r="KSV25" s="249"/>
      <c r="KSW25" s="249"/>
      <c r="KSX25" s="249"/>
      <c r="KSY25" s="249"/>
      <c r="KSZ25" s="249"/>
      <c r="KTA25" s="249"/>
      <c r="KTB25" s="249"/>
      <c r="KTC25" s="249"/>
      <c r="KTD25" s="249"/>
      <c r="KTE25" s="249"/>
      <c r="KTF25" s="249"/>
      <c r="KTG25" s="249"/>
      <c r="KTH25" s="249"/>
      <c r="KTI25" s="249"/>
      <c r="KTJ25" s="249"/>
      <c r="KTK25" s="249"/>
      <c r="KTL25" s="249"/>
      <c r="KTM25" s="249"/>
      <c r="KTN25" s="249"/>
      <c r="KTO25" s="249"/>
      <c r="KTP25" s="249"/>
      <c r="KTQ25" s="249"/>
      <c r="KTR25" s="249"/>
      <c r="KTS25" s="249"/>
      <c r="KTT25" s="249"/>
      <c r="KTU25" s="249"/>
      <c r="KTV25" s="249"/>
      <c r="KTW25" s="249"/>
      <c r="KTX25" s="249"/>
      <c r="KTY25" s="249"/>
      <c r="KTZ25" s="249"/>
      <c r="KUA25" s="249"/>
      <c r="KUB25" s="249"/>
      <c r="KUC25" s="249"/>
      <c r="KUD25" s="249"/>
      <c r="KUE25" s="249"/>
      <c r="KUF25" s="249"/>
      <c r="KUG25" s="249"/>
      <c r="KUH25" s="249"/>
      <c r="KUI25" s="249"/>
      <c r="KUJ25" s="249"/>
      <c r="KUK25" s="249"/>
      <c r="KUL25" s="249"/>
      <c r="KUM25" s="249"/>
      <c r="KUN25" s="249"/>
      <c r="KUO25" s="249"/>
      <c r="KUP25" s="249"/>
      <c r="KUQ25" s="249"/>
      <c r="KUR25" s="249"/>
      <c r="KUS25" s="249"/>
      <c r="KUT25" s="249"/>
      <c r="KUU25" s="249"/>
      <c r="KUV25" s="249"/>
      <c r="KUW25" s="249"/>
      <c r="KUX25" s="249"/>
      <c r="KUY25" s="249"/>
      <c r="KUZ25" s="249"/>
      <c r="KVA25" s="249"/>
      <c r="KVB25" s="249"/>
      <c r="KVC25" s="249"/>
      <c r="KVD25" s="249"/>
      <c r="KVE25" s="249"/>
      <c r="KVF25" s="249"/>
      <c r="KVG25" s="249"/>
      <c r="KVH25" s="249"/>
      <c r="KVI25" s="249"/>
      <c r="KVJ25" s="249"/>
      <c r="KVK25" s="249"/>
      <c r="KVL25" s="249"/>
      <c r="KVM25" s="249"/>
      <c r="KVN25" s="249"/>
      <c r="KVO25" s="249"/>
      <c r="KVP25" s="249"/>
      <c r="KVQ25" s="249"/>
      <c r="KVR25" s="249"/>
      <c r="KVS25" s="249"/>
      <c r="KVT25" s="249"/>
      <c r="KVU25" s="249"/>
      <c r="KVV25" s="249"/>
      <c r="KVW25" s="249"/>
      <c r="KVX25" s="249"/>
      <c r="KVY25" s="249"/>
      <c r="KVZ25" s="249"/>
      <c r="KWA25" s="249"/>
      <c r="KWB25" s="249"/>
      <c r="KWC25" s="249"/>
      <c r="KWD25" s="249"/>
      <c r="KWE25" s="249"/>
      <c r="KWF25" s="249"/>
      <c r="KWG25" s="249"/>
      <c r="KWH25" s="249"/>
      <c r="KWI25" s="249"/>
      <c r="KWJ25" s="249"/>
      <c r="KWK25" s="249"/>
      <c r="KWL25" s="249"/>
      <c r="KWM25" s="249"/>
      <c r="KWN25" s="249"/>
      <c r="KWO25" s="249"/>
      <c r="KWP25" s="249"/>
      <c r="KWQ25" s="249"/>
      <c r="KWR25" s="249"/>
      <c r="KWS25" s="249"/>
      <c r="KWT25" s="249"/>
      <c r="KWU25" s="249"/>
      <c r="KWV25" s="249"/>
      <c r="KWW25" s="249"/>
      <c r="KWX25" s="249"/>
      <c r="KWY25" s="249"/>
      <c r="KWZ25" s="249"/>
      <c r="KXA25" s="249"/>
      <c r="KXB25" s="249"/>
      <c r="KXC25" s="249"/>
      <c r="KXD25" s="249"/>
      <c r="KXE25" s="249"/>
      <c r="KXF25" s="249"/>
      <c r="KXG25" s="249"/>
      <c r="KXH25" s="249"/>
      <c r="KXI25" s="249"/>
      <c r="KXJ25" s="249"/>
      <c r="KXK25" s="249"/>
      <c r="KXL25" s="249"/>
      <c r="KXM25" s="249"/>
      <c r="KXN25" s="249"/>
      <c r="KXO25" s="249"/>
      <c r="KXP25" s="249"/>
      <c r="KXQ25" s="249"/>
      <c r="KXR25" s="249"/>
      <c r="KXS25" s="249"/>
      <c r="KXT25" s="249"/>
      <c r="KXU25" s="249"/>
      <c r="KXV25" s="249"/>
      <c r="KXW25" s="249"/>
      <c r="KXX25" s="249"/>
      <c r="KXY25" s="249"/>
      <c r="KXZ25" s="249"/>
      <c r="KYA25" s="249"/>
      <c r="KYB25" s="249"/>
      <c r="KYC25" s="249"/>
      <c r="KYD25" s="249"/>
      <c r="KYE25" s="249"/>
      <c r="KYF25" s="249"/>
      <c r="KYG25" s="249"/>
      <c r="KYH25" s="249"/>
      <c r="KYI25" s="249"/>
      <c r="KYJ25" s="249"/>
      <c r="KYK25" s="249"/>
      <c r="KYL25" s="249"/>
      <c r="KYM25" s="249"/>
      <c r="KYN25" s="249"/>
      <c r="KYO25" s="249"/>
      <c r="KYP25" s="249"/>
      <c r="KYQ25" s="249"/>
      <c r="KYR25" s="249"/>
      <c r="KYS25" s="249"/>
      <c r="KYT25" s="249"/>
      <c r="KYU25" s="249"/>
      <c r="KYV25" s="249"/>
      <c r="KYW25" s="249"/>
      <c r="KYX25" s="249"/>
      <c r="KYY25" s="249"/>
      <c r="KYZ25" s="249"/>
      <c r="KZA25" s="249"/>
      <c r="KZB25" s="249"/>
      <c r="KZC25" s="249"/>
      <c r="KZD25" s="249"/>
      <c r="KZE25" s="249"/>
      <c r="KZF25" s="249"/>
      <c r="KZG25" s="249"/>
      <c r="KZH25" s="249"/>
      <c r="KZI25" s="249"/>
      <c r="KZJ25" s="249"/>
      <c r="KZK25" s="249"/>
      <c r="KZL25" s="249"/>
      <c r="KZM25" s="249"/>
      <c r="KZN25" s="249"/>
      <c r="KZO25" s="249"/>
      <c r="KZP25" s="249"/>
      <c r="KZQ25" s="249"/>
      <c r="KZR25" s="249"/>
      <c r="KZS25" s="249"/>
      <c r="KZT25" s="249"/>
      <c r="KZU25" s="249"/>
      <c r="KZV25" s="249"/>
      <c r="KZW25" s="249"/>
      <c r="KZX25" s="249"/>
      <c r="KZY25" s="249"/>
      <c r="KZZ25" s="249"/>
      <c r="LAA25" s="249"/>
      <c r="LAB25" s="249"/>
      <c r="LAC25" s="249"/>
      <c r="LAD25" s="249"/>
      <c r="LAE25" s="249"/>
      <c r="LAF25" s="249"/>
      <c r="LAG25" s="249"/>
      <c r="LAH25" s="249"/>
      <c r="LAI25" s="249"/>
      <c r="LAJ25" s="249"/>
      <c r="LAK25" s="249"/>
      <c r="LAL25" s="249"/>
      <c r="LAM25" s="249"/>
      <c r="LAN25" s="249"/>
      <c r="LAO25" s="249"/>
      <c r="LAP25" s="249"/>
      <c r="LAQ25" s="249"/>
      <c r="LAR25" s="249"/>
      <c r="LAS25" s="249"/>
      <c r="LAT25" s="249"/>
      <c r="LAU25" s="249"/>
      <c r="LAV25" s="249"/>
      <c r="LAW25" s="249"/>
      <c r="LAX25" s="249"/>
      <c r="LAY25" s="249"/>
      <c r="LAZ25" s="249"/>
      <c r="LBA25" s="249"/>
      <c r="LBB25" s="249"/>
      <c r="LBC25" s="249"/>
      <c r="LBD25" s="249"/>
      <c r="LBE25" s="249"/>
      <c r="LBF25" s="249"/>
      <c r="LBG25" s="249"/>
      <c r="LBH25" s="249"/>
      <c r="LBI25" s="249"/>
      <c r="LBJ25" s="249"/>
      <c r="LBK25" s="249"/>
      <c r="LBL25" s="249"/>
      <c r="LBM25" s="249"/>
      <c r="LBN25" s="249"/>
      <c r="LBO25" s="249"/>
      <c r="LBP25" s="249"/>
      <c r="LBQ25" s="249"/>
      <c r="LBR25" s="249"/>
      <c r="LBS25" s="249"/>
      <c r="LBT25" s="249"/>
      <c r="LBU25" s="249"/>
      <c r="LBV25" s="249"/>
      <c r="LBW25" s="249"/>
      <c r="LBX25" s="249"/>
      <c r="LBY25" s="249"/>
      <c r="LBZ25" s="249"/>
      <c r="LCA25" s="249"/>
      <c r="LCB25" s="249"/>
      <c r="LCC25" s="249"/>
      <c r="LCD25" s="249"/>
      <c r="LCE25" s="249"/>
      <c r="LCF25" s="249"/>
      <c r="LCG25" s="249"/>
      <c r="LCH25" s="249"/>
      <c r="LCI25" s="249"/>
      <c r="LCJ25" s="249"/>
      <c r="LCK25" s="249"/>
      <c r="LCL25" s="249"/>
      <c r="LCM25" s="249"/>
      <c r="LCN25" s="249"/>
      <c r="LCO25" s="249"/>
      <c r="LCP25" s="249"/>
      <c r="LCQ25" s="249"/>
      <c r="LCR25" s="249"/>
      <c r="LCS25" s="249"/>
      <c r="LCT25" s="249"/>
      <c r="LCU25" s="249"/>
      <c r="LCV25" s="249"/>
      <c r="LCW25" s="249"/>
      <c r="LCX25" s="249"/>
      <c r="LCY25" s="249"/>
      <c r="LCZ25" s="249"/>
      <c r="LDA25" s="249"/>
      <c r="LDB25" s="249"/>
      <c r="LDC25" s="249"/>
      <c r="LDD25" s="249"/>
      <c r="LDE25" s="249"/>
      <c r="LDF25" s="249"/>
      <c r="LDG25" s="249"/>
      <c r="LDH25" s="249"/>
      <c r="LDI25" s="249"/>
      <c r="LDJ25" s="249"/>
      <c r="LDK25" s="249"/>
      <c r="LDL25" s="249"/>
      <c r="LDM25" s="249"/>
      <c r="LDN25" s="249"/>
      <c r="LDO25" s="249"/>
      <c r="LDP25" s="249"/>
      <c r="LDQ25" s="249"/>
      <c r="LDR25" s="249"/>
      <c r="LDS25" s="249"/>
      <c r="LDT25" s="249"/>
      <c r="LDU25" s="249"/>
      <c r="LDV25" s="249"/>
      <c r="LDW25" s="249"/>
      <c r="LDX25" s="249"/>
      <c r="LDY25" s="249"/>
      <c r="LDZ25" s="249"/>
      <c r="LEA25" s="249"/>
      <c r="LEB25" s="249"/>
      <c r="LEC25" s="249"/>
      <c r="LED25" s="249"/>
      <c r="LEE25" s="249"/>
      <c r="LEF25" s="249"/>
      <c r="LEG25" s="249"/>
      <c r="LEH25" s="249"/>
      <c r="LEI25" s="249"/>
      <c r="LEJ25" s="249"/>
      <c r="LEK25" s="249"/>
      <c r="LEL25" s="249"/>
      <c r="LEM25" s="249"/>
      <c r="LEN25" s="249"/>
      <c r="LEO25" s="249"/>
      <c r="LEP25" s="249"/>
      <c r="LEQ25" s="249"/>
      <c r="LER25" s="249"/>
      <c r="LES25" s="249"/>
      <c r="LET25" s="249"/>
      <c r="LEU25" s="249"/>
      <c r="LEV25" s="249"/>
      <c r="LEW25" s="249"/>
      <c r="LEX25" s="249"/>
      <c r="LEY25" s="249"/>
      <c r="LEZ25" s="249"/>
      <c r="LFA25" s="249"/>
      <c r="LFB25" s="249"/>
      <c r="LFC25" s="249"/>
      <c r="LFD25" s="249"/>
      <c r="LFE25" s="249"/>
      <c r="LFF25" s="249"/>
      <c r="LFG25" s="249"/>
      <c r="LFH25" s="249"/>
      <c r="LFI25" s="249"/>
      <c r="LFJ25" s="249"/>
      <c r="LFK25" s="249"/>
      <c r="LFL25" s="249"/>
      <c r="LFM25" s="249"/>
      <c r="LFN25" s="249"/>
      <c r="LFO25" s="249"/>
      <c r="LFP25" s="249"/>
      <c r="LFQ25" s="249"/>
      <c r="LFR25" s="249"/>
      <c r="LFS25" s="249"/>
      <c r="LFT25" s="249"/>
      <c r="LFU25" s="249"/>
      <c r="LFV25" s="249"/>
      <c r="LFW25" s="249"/>
      <c r="LFX25" s="249"/>
      <c r="LFY25" s="249"/>
      <c r="LFZ25" s="249"/>
      <c r="LGA25" s="249"/>
      <c r="LGB25" s="249"/>
      <c r="LGC25" s="249"/>
      <c r="LGD25" s="249"/>
      <c r="LGE25" s="249"/>
      <c r="LGF25" s="249"/>
      <c r="LGG25" s="249"/>
      <c r="LGH25" s="249"/>
      <c r="LGI25" s="249"/>
      <c r="LGJ25" s="249"/>
      <c r="LGK25" s="249"/>
      <c r="LGL25" s="249"/>
      <c r="LGM25" s="249"/>
      <c r="LGN25" s="249"/>
      <c r="LGO25" s="249"/>
      <c r="LGP25" s="249"/>
      <c r="LGQ25" s="249"/>
      <c r="LGR25" s="249"/>
      <c r="LGS25" s="249"/>
      <c r="LGT25" s="249"/>
      <c r="LGU25" s="249"/>
      <c r="LGV25" s="249"/>
      <c r="LGW25" s="249"/>
      <c r="LGX25" s="249"/>
      <c r="LGY25" s="249"/>
      <c r="LGZ25" s="249"/>
      <c r="LHA25" s="249"/>
      <c r="LHB25" s="249"/>
      <c r="LHC25" s="249"/>
      <c r="LHD25" s="249"/>
      <c r="LHE25" s="249"/>
      <c r="LHF25" s="249"/>
      <c r="LHG25" s="249"/>
      <c r="LHH25" s="249"/>
      <c r="LHI25" s="249"/>
      <c r="LHJ25" s="249"/>
      <c r="LHK25" s="249"/>
      <c r="LHL25" s="249"/>
      <c r="LHM25" s="249"/>
      <c r="LHN25" s="249"/>
      <c r="LHO25" s="249"/>
      <c r="LHP25" s="249"/>
      <c r="LHQ25" s="249"/>
      <c r="LHR25" s="249"/>
      <c r="LHS25" s="249"/>
      <c r="LHT25" s="249"/>
      <c r="LHU25" s="249"/>
      <c r="LHV25" s="249"/>
      <c r="LHW25" s="249"/>
      <c r="LHX25" s="249"/>
      <c r="LHY25" s="249"/>
      <c r="LHZ25" s="249"/>
      <c r="LIA25" s="249"/>
      <c r="LIB25" s="249"/>
      <c r="LIC25" s="249"/>
      <c r="LID25" s="249"/>
      <c r="LIE25" s="249"/>
      <c r="LIF25" s="249"/>
      <c r="LIG25" s="249"/>
      <c r="LIH25" s="249"/>
      <c r="LII25" s="249"/>
      <c r="LIJ25" s="249"/>
      <c r="LIK25" s="249"/>
      <c r="LIL25" s="249"/>
      <c r="LIM25" s="249"/>
      <c r="LIN25" s="249"/>
      <c r="LIO25" s="249"/>
      <c r="LIP25" s="249"/>
      <c r="LIQ25" s="249"/>
      <c r="LIR25" s="249"/>
      <c r="LIS25" s="249"/>
      <c r="LIT25" s="249"/>
      <c r="LIU25" s="249"/>
      <c r="LIV25" s="249"/>
      <c r="LIW25" s="249"/>
      <c r="LIX25" s="249"/>
      <c r="LIY25" s="249"/>
      <c r="LIZ25" s="249"/>
      <c r="LJA25" s="249"/>
      <c r="LJB25" s="249"/>
      <c r="LJC25" s="249"/>
      <c r="LJD25" s="249"/>
      <c r="LJE25" s="249"/>
      <c r="LJF25" s="249"/>
      <c r="LJG25" s="249"/>
      <c r="LJH25" s="249"/>
      <c r="LJI25" s="249"/>
      <c r="LJJ25" s="249"/>
      <c r="LJK25" s="249"/>
      <c r="LJL25" s="249"/>
      <c r="LJM25" s="249"/>
      <c r="LJN25" s="249"/>
      <c r="LJO25" s="249"/>
      <c r="LJP25" s="249"/>
      <c r="LJQ25" s="249"/>
      <c r="LJR25" s="249"/>
      <c r="LJS25" s="249"/>
      <c r="LJT25" s="249"/>
      <c r="LJU25" s="249"/>
      <c r="LJV25" s="249"/>
      <c r="LJW25" s="249"/>
      <c r="LJX25" s="249"/>
      <c r="LJY25" s="249"/>
      <c r="LJZ25" s="249"/>
      <c r="LKA25" s="249"/>
      <c r="LKB25" s="249"/>
      <c r="LKC25" s="249"/>
      <c r="LKD25" s="249"/>
      <c r="LKE25" s="249"/>
      <c r="LKF25" s="249"/>
      <c r="LKG25" s="249"/>
      <c r="LKH25" s="249"/>
      <c r="LKI25" s="249"/>
      <c r="LKJ25" s="249"/>
      <c r="LKK25" s="249"/>
      <c r="LKL25" s="249"/>
      <c r="LKM25" s="249"/>
      <c r="LKN25" s="249"/>
      <c r="LKO25" s="249"/>
      <c r="LKP25" s="249"/>
      <c r="LKQ25" s="249"/>
      <c r="LKR25" s="249"/>
      <c r="LKS25" s="249"/>
      <c r="LKT25" s="249"/>
      <c r="LKU25" s="249"/>
      <c r="LKV25" s="249"/>
      <c r="LKW25" s="249"/>
      <c r="LKX25" s="249"/>
      <c r="LKY25" s="249"/>
      <c r="LKZ25" s="249"/>
      <c r="LLA25" s="249"/>
      <c r="LLB25" s="249"/>
      <c r="LLC25" s="249"/>
      <c r="LLD25" s="249"/>
      <c r="LLE25" s="249"/>
      <c r="LLF25" s="249"/>
      <c r="LLG25" s="249"/>
      <c r="LLH25" s="249"/>
      <c r="LLI25" s="249"/>
      <c r="LLJ25" s="249"/>
      <c r="LLK25" s="249"/>
      <c r="LLL25" s="249"/>
      <c r="LLM25" s="249"/>
      <c r="LLN25" s="249"/>
      <c r="LLO25" s="249"/>
      <c r="LLP25" s="249"/>
      <c r="LLQ25" s="249"/>
      <c r="LLR25" s="249"/>
      <c r="LLS25" s="249"/>
      <c r="LLT25" s="249"/>
      <c r="LLU25" s="249"/>
      <c r="LLV25" s="249"/>
      <c r="LLW25" s="249"/>
      <c r="LLX25" s="249"/>
      <c r="LLY25" s="249"/>
      <c r="LLZ25" s="249"/>
      <c r="LMA25" s="249"/>
      <c r="LMB25" s="249"/>
      <c r="LMC25" s="249"/>
      <c r="LMD25" s="249"/>
      <c r="LME25" s="249"/>
      <c r="LMF25" s="249"/>
      <c r="LMG25" s="249"/>
      <c r="LMH25" s="249"/>
      <c r="LMI25" s="249"/>
      <c r="LMJ25" s="249"/>
      <c r="LMK25" s="249"/>
      <c r="LML25" s="249"/>
      <c r="LMM25" s="249"/>
      <c r="LMN25" s="249"/>
      <c r="LMO25" s="249"/>
      <c r="LMP25" s="249"/>
      <c r="LMQ25" s="249"/>
      <c r="LMR25" s="249"/>
      <c r="LMS25" s="249"/>
      <c r="LMT25" s="249"/>
      <c r="LMU25" s="249"/>
      <c r="LMV25" s="249"/>
      <c r="LMW25" s="249"/>
      <c r="LMX25" s="249"/>
      <c r="LMY25" s="249"/>
      <c r="LMZ25" s="249"/>
      <c r="LNA25" s="249"/>
      <c r="LNB25" s="249"/>
      <c r="LNC25" s="249"/>
      <c r="LND25" s="249"/>
      <c r="LNE25" s="249"/>
      <c r="LNF25" s="249"/>
      <c r="LNG25" s="249"/>
      <c r="LNH25" s="249"/>
      <c r="LNI25" s="249"/>
      <c r="LNJ25" s="249"/>
      <c r="LNK25" s="249"/>
      <c r="LNL25" s="249"/>
      <c r="LNM25" s="249"/>
      <c r="LNN25" s="249"/>
      <c r="LNO25" s="249"/>
      <c r="LNP25" s="249"/>
      <c r="LNQ25" s="249"/>
      <c r="LNR25" s="249"/>
      <c r="LNS25" s="249"/>
      <c r="LNT25" s="249"/>
      <c r="LNU25" s="249"/>
      <c r="LNV25" s="249"/>
      <c r="LNW25" s="249"/>
      <c r="LNX25" s="249"/>
      <c r="LNY25" s="249"/>
      <c r="LNZ25" s="249"/>
      <c r="LOA25" s="249"/>
      <c r="LOB25" s="249"/>
      <c r="LOC25" s="249"/>
      <c r="LOD25" s="249"/>
      <c r="LOE25" s="249"/>
      <c r="LOF25" s="249"/>
      <c r="LOG25" s="249"/>
      <c r="LOH25" s="249"/>
      <c r="LOI25" s="249"/>
      <c r="LOJ25" s="249"/>
      <c r="LOK25" s="249"/>
      <c r="LOL25" s="249"/>
      <c r="LOM25" s="249"/>
      <c r="LON25" s="249"/>
      <c r="LOO25" s="249"/>
      <c r="LOP25" s="249"/>
      <c r="LOQ25" s="249"/>
      <c r="LOR25" s="249"/>
      <c r="LOS25" s="249"/>
      <c r="LOT25" s="249"/>
      <c r="LOU25" s="249"/>
      <c r="LOV25" s="249"/>
      <c r="LOW25" s="249"/>
      <c r="LOX25" s="249"/>
      <c r="LOY25" s="249"/>
      <c r="LOZ25" s="249"/>
      <c r="LPA25" s="249"/>
      <c r="LPB25" s="249"/>
      <c r="LPC25" s="249"/>
      <c r="LPD25" s="249"/>
      <c r="LPE25" s="249"/>
      <c r="LPF25" s="249"/>
      <c r="LPG25" s="249"/>
      <c r="LPH25" s="249"/>
      <c r="LPI25" s="249"/>
      <c r="LPJ25" s="249"/>
      <c r="LPK25" s="249"/>
      <c r="LPL25" s="249"/>
      <c r="LPM25" s="249"/>
      <c r="LPN25" s="249"/>
      <c r="LPO25" s="249"/>
      <c r="LPP25" s="249"/>
      <c r="LPQ25" s="249"/>
      <c r="LPR25" s="249"/>
      <c r="LPS25" s="249"/>
      <c r="LPT25" s="249"/>
      <c r="LPU25" s="249"/>
      <c r="LPV25" s="249"/>
      <c r="LPW25" s="249"/>
      <c r="LPX25" s="249"/>
      <c r="LPY25" s="249"/>
      <c r="LPZ25" s="249"/>
      <c r="LQA25" s="249"/>
      <c r="LQB25" s="249"/>
      <c r="LQC25" s="249"/>
      <c r="LQD25" s="249"/>
      <c r="LQE25" s="249"/>
      <c r="LQF25" s="249"/>
      <c r="LQG25" s="249"/>
      <c r="LQH25" s="249"/>
      <c r="LQI25" s="249"/>
      <c r="LQJ25" s="249"/>
      <c r="LQK25" s="249"/>
      <c r="LQL25" s="249"/>
      <c r="LQM25" s="249"/>
      <c r="LQN25" s="249"/>
      <c r="LQO25" s="249"/>
      <c r="LQP25" s="249"/>
      <c r="LQQ25" s="249"/>
      <c r="LQR25" s="249"/>
      <c r="LQS25" s="249"/>
      <c r="LQT25" s="249"/>
      <c r="LQU25" s="249"/>
      <c r="LQV25" s="249"/>
      <c r="LQW25" s="249"/>
      <c r="LQX25" s="249"/>
      <c r="LQY25" s="249"/>
      <c r="LQZ25" s="249"/>
      <c r="LRA25" s="249"/>
      <c r="LRB25" s="249"/>
      <c r="LRC25" s="249"/>
      <c r="LRD25" s="249"/>
      <c r="LRE25" s="249"/>
      <c r="LRF25" s="249"/>
      <c r="LRG25" s="249"/>
      <c r="LRH25" s="249"/>
      <c r="LRI25" s="249"/>
      <c r="LRJ25" s="249"/>
      <c r="LRK25" s="249"/>
      <c r="LRL25" s="249"/>
      <c r="LRM25" s="249"/>
      <c r="LRN25" s="249"/>
      <c r="LRO25" s="249"/>
      <c r="LRP25" s="249"/>
      <c r="LRQ25" s="249"/>
      <c r="LRR25" s="249"/>
      <c r="LRS25" s="249"/>
      <c r="LRT25" s="249"/>
      <c r="LRU25" s="249"/>
      <c r="LRV25" s="249"/>
      <c r="LRW25" s="249"/>
      <c r="LRX25" s="249"/>
      <c r="LRY25" s="249"/>
      <c r="LRZ25" s="249"/>
      <c r="LSA25" s="249"/>
      <c r="LSB25" s="249"/>
      <c r="LSC25" s="249"/>
      <c r="LSD25" s="249"/>
      <c r="LSE25" s="249"/>
      <c r="LSF25" s="249"/>
      <c r="LSG25" s="249"/>
      <c r="LSH25" s="249"/>
      <c r="LSI25" s="249"/>
      <c r="LSJ25" s="249"/>
      <c r="LSK25" s="249"/>
      <c r="LSL25" s="249"/>
      <c r="LSM25" s="249"/>
      <c r="LSN25" s="249"/>
      <c r="LSO25" s="249"/>
      <c r="LSP25" s="249"/>
      <c r="LSQ25" s="249"/>
      <c r="LSR25" s="249"/>
      <c r="LSS25" s="249"/>
      <c r="LST25" s="249"/>
      <c r="LSU25" s="249"/>
      <c r="LSV25" s="249"/>
      <c r="LSW25" s="249"/>
      <c r="LSX25" s="249"/>
      <c r="LSY25" s="249"/>
      <c r="LSZ25" s="249"/>
      <c r="LTA25" s="249"/>
      <c r="LTB25" s="249"/>
      <c r="LTC25" s="249"/>
      <c r="LTD25" s="249"/>
      <c r="LTE25" s="249"/>
      <c r="LTF25" s="249"/>
      <c r="LTG25" s="249"/>
      <c r="LTH25" s="249"/>
      <c r="LTI25" s="249"/>
      <c r="LTJ25" s="249"/>
      <c r="LTK25" s="249"/>
      <c r="LTL25" s="249"/>
      <c r="LTM25" s="249"/>
      <c r="LTN25" s="249"/>
      <c r="LTO25" s="249"/>
      <c r="LTP25" s="249"/>
      <c r="LTQ25" s="249"/>
      <c r="LTR25" s="249"/>
      <c r="LTS25" s="249"/>
      <c r="LTT25" s="249"/>
      <c r="LTU25" s="249"/>
      <c r="LTV25" s="249"/>
      <c r="LTW25" s="249"/>
      <c r="LTX25" s="249"/>
      <c r="LTY25" s="249"/>
      <c r="LTZ25" s="249"/>
      <c r="LUA25" s="249"/>
      <c r="LUB25" s="249"/>
      <c r="LUC25" s="249"/>
      <c r="LUD25" s="249"/>
      <c r="LUE25" s="249"/>
      <c r="LUF25" s="249"/>
      <c r="LUG25" s="249"/>
      <c r="LUH25" s="249"/>
      <c r="LUI25" s="249"/>
      <c r="LUJ25" s="249"/>
      <c r="LUK25" s="249"/>
      <c r="LUL25" s="249"/>
      <c r="LUM25" s="249"/>
      <c r="LUN25" s="249"/>
      <c r="LUO25" s="249"/>
      <c r="LUP25" s="249"/>
      <c r="LUQ25" s="249"/>
      <c r="LUR25" s="249"/>
      <c r="LUS25" s="249"/>
      <c r="LUT25" s="249"/>
      <c r="LUU25" s="249"/>
      <c r="LUV25" s="249"/>
      <c r="LUW25" s="249"/>
      <c r="LUX25" s="249"/>
      <c r="LUY25" s="249"/>
      <c r="LUZ25" s="249"/>
      <c r="LVA25" s="249"/>
      <c r="LVB25" s="249"/>
      <c r="LVC25" s="249"/>
      <c r="LVD25" s="249"/>
      <c r="LVE25" s="249"/>
      <c r="LVF25" s="249"/>
      <c r="LVG25" s="249"/>
      <c r="LVH25" s="249"/>
      <c r="LVI25" s="249"/>
      <c r="LVJ25" s="249"/>
      <c r="LVK25" s="249"/>
      <c r="LVL25" s="249"/>
      <c r="LVM25" s="249"/>
      <c r="LVN25" s="249"/>
      <c r="LVO25" s="249"/>
      <c r="LVP25" s="249"/>
      <c r="LVQ25" s="249"/>
      <c r="LVR25" s="249"/>
      <c r="LVS25" s="249"/>
      <c r="LVT25" s="249"/>
      <c r="LVU25" s="249"/>
      <c r="LVV25" s="249"/>
      <c r="LVW25" s="249"/>
      <c r="LVX25" s="249"/>
      <c r="LVY25" s="249"/>
      <c r="LVZ25" s="249"/>
      <c r="LWA25" s="249"/>
      <c r="LWB25" s="249"/>
      <c r="LWC25" s="249"/>
      <c r="LWD25" s="249"/>
      <c r="LWE25" s="249"/>
      <c r="LWF25" s="249"/>
      <c r="LWG25" s="249"/>
      <c r="LWH25" s="249"/>
      <c r="LWI25" s="249"/>
      <c r="LWJ25" s="249"/>
      <c r="LWK25" s="249"/>
      <c r="LWL25" s="249"/>
      <c r="LWM25" s="249"/>
      <c r="LWN25" s="249"/>
      <c r="LWO25" s="249"/>
      <c r="LWP25" s="249"/>
      <c r="LWQ25" s="249"/>
      <c r="LWR25" s="249"/>
      <c r="LWS25" s="249"/>
      <c r="LWT25" s="249"/>
      <c r="LWU25" s="249"/>
      <c r="LWV25" s="249"/>
      <c r="LWW25" s="249"/>
      <c r="LWX25" s="249"/>
      <c r="LWY25" s="249"/>
      <c r="LWZ25" s="249"/>
      <c r="LXA25" s="249"/>
      <c r="LXB25" s="249"/>
      <c r="LXC25" s="249"/>
      <c r="LXD25" s="249"/>
      <c r="LXE25" s="249"/>
      <c r="LXF25" s="249"/>
      <c r="LXG25" s="249"/>
      <c r="LXH25" s="249"/>
      <c r="LXI25" s="249"/>
      <c r="LXJ25" s="249"/>
      <c r="LXK25" s="249"/>
      <c r="LXL25" s="249"/>
      <c r="LXM25" s="249"/>
      <c r="LXN25" s="249"/>
      <c r="LXO25" s="249"/>
      <c r="LXP25" s="249"/>
      <c r="LXQ25" s="249"/>
      <c r="LXR25" s="249"/>
      <c r="LXS25" s="249"/>
      <c r="LXT25" s="249"/>
      <c r="LXU25" s="249"/>
      <c r="LXV25" s="249"/>
      <c r="LXW25" s="249"/>
      <c r="LXX25" s="249"/>
      <c r="LXY25" s="249"/>
      <c r="LXZ25" s="249"/>
      <c r="LYA25" s="249"/>
      <c r="LYB25" s="249"/>
      <c r="LYC25" s="249"/>
      <c r="LYD25" s="249"/>
      <c r="LYE25" s="249"/>
      <c r="LYF25" s="249"/>
      <c r="LYG25" s="249"/>
      <c r="LYH25" s="249"/>
      <c r="LYI25" s="249"/>
      <c r="LYJ25" s="249"/>
      <c r="LYK25" s="249"/>
      <c r="LYL25" s="249"/>
      <c r="LYM25" s="249"/>
      <c r="LYN25" s="249"/>
      <c r="LYO25" s="249"/>
      <c r="LYP25" s="249"/>
      <c r="LYQ25" s="249"/>
      <c r="LYR25" s="249"/>
      <c r="LYS25" s="249"/>
      <c r="LYT25" s="249"/>
      <c r="LYU25" s="249"/>
      <c r="LYV25" s="249"/>
      <c r="LYW25" s="249"/>
      <c r="LYX25" s="249"/>
      <c r="LYY25" s="249"/>
      <c r="LYZ25" s="249"/>
      <c r="LZA25" s="249"/>
      <c r="LZB25" s="249"/>
      <c r="LZC25" s="249"/>
      <c r="LZD25" s="249"/>
      <c r="LZE25" s="249"/>
      <c r="LZF25" s="249"/>
      <c r="LZG25" s="249"/>
      <c r="LZH25" s="249"/>
      <c r="LZI25" s="249"/>
      <c r="LZJ25" s="249"/>
      <c r="LZK25" s="249"/>
      <c r="LZL25" s="249"/>
      <c r="LZM25" s="249"/>
      <c r="LZN25" s="249"/>
      <c r="LZO25" s="249"/>
      <c r="LZP25" s="249"/>
      <c r="LZQ25" s="249"/>
      <c r="LZR25" s="249"/>
      <c r="LZS25" s="249"/>
      <c r="LZT25" s="249"/>
      <c r="LZU25" s="249"/>
      <c r="LZV25" s="249"/>
      <c r="LZW25" s="249"/>
      <c r="LZX25" s="249"/>
      <c r="LZY25" s="249"/>
      <c r="LZZ25" s="249"/>
      <c r="MAA25" s="249"/>
      <c r="MAB25" s="249"/>
      <c r="MAC25" s="249"/>
      <c r="MAD25" s="249"/>
      <c r="MAE25" s="249"/>
      <c r="MAF25" s="249"/>
      <c r="MAG25" s="249"/>
      <c r="MAH25" s="249"/>
      <c r="MAI25" s="249"/>
      <c r="MAJ25" s="249"/>
      <c r="MAK25" s="249"/>
      <c r="MAL25" s="249"/>
      <c r="MAM25" s="249"/>
      <c r="MAN25" s="249"/>
      <c r="MAO25" s="249"/>
      <c r="MAP25" s="249"/>
      <c r="MAQ25" s="249"/>
      <c r="MAR25" s="249"/>
      <c r="MAS25" s="249"/>
      <c r="MAT25" s="249"/>
      <c r="MAU25" s="249"/>
      <c r="MAV25" s="249"/>
      <c r="MAW25" s="249"/>
      <c r="MAX25" s="249"/>
      <c r="MAY25" s="249"/>
      <c r="MAZ25" s="249"/>
      <c r="MBA25" s="249"/>
      <c r="MBB25" s="249"/>
      <c r="MBC25" s="249"/>
      <c r="MBD25" s="249"/>
      <c r="MBE25" s="249"/>
      <c r="MBF25" s="249"/>
      <c r="MBG25" s="249"/>
      <c r="MBH25" s="249"/>
      <c r="MBI25" s="249"/>
      <c r="MBJ25" s="249"/>
      <c r="MBK25" s="249"/>
      <c r="MBL25" s="249"/>
      <c r="MBM25" s="249"/>
      <c r="MBN25" s="249"/>
      <c r="MBO25" s="249"/>
      <c r="MBP25" s="249"/>
      <c r="MBQ25" s="249"/>
      <c r="MBR25" s="249"/>
      <c r="MBS25" s="249"/>
      <c r="MBT25" s="249"/>
      <c r="MBU25" s="249"/>
      <c r="MBV25" s="249"/>
      <c r="MBW25" s="249"/>
      <c r="MBX25" s="249"/>
      <c r="MBY25" s="249"/>
      <c r="MBZ25" s="249"/>
      <c r="MCA25" s="249"/>
      <c r="MCB25" s="249"/>
      <c r="MCC25" s="249"/>
      <c r="MCD25" s="249"/>
      <c r="MCE25" s="249"/>
      <c r="MCF25" s="249"/>
      <c r="MCG25" s="249"/>
      <c r="MCH25" s="249"/>
      <c r="MCI25" s="249"/>
      <c r="MCJ25" s="249"/>
      <c r="MCK25" s="249"/>
      <c r="MCL25" s="249"/>
      <c r="MCM25" s="249"/>
      <c r="MCN25" s="249"/>
      <c r="MCO25" s="249"/>
      <c r="MCP25" s="249"/>
      <c r="MCQ25" s="249"/>
      <c r="MCR25" s="249"/>
      <c r="MCS25" s="249"/>
      <c r="MCT25" s="249"/>
      <c r="MCU25" s="249"/>
      <c r="MCV25" s="249"/>
      <c r="MCW25" s="249"/>
      <c r="MCX25" s="249"/>
      <c r="MCY25" s="249"/>
      <c r="MCZ25" s="249"/>
      <c r="MDA25" s="249"/>
      <c r="MDB25" s="249"/>
      <c r="MDC25" s="249"/>
      <c r="MDD25" s="249"/>
      <c r="MDE25" s="249"/>
      <c r="MDF25" s="249"/>
      <c r="MDG25" s="249"/>
      <c r="MDH25" s="249"/>
      <c r="MDI25" s="249"/>
      <c r="MDJ25" s="249"/>
      <c r="MDK25" s="249"/>
      <c r="MDL25" s="249"/>
      <c r="MDM25" s="249"/>
      <c r="MDN25" s="249"/>
      <c r="MDO25" s="249"/>
      <c r="MDP25" s="249"/>
      <c r="MDQ25" s="249"/>
      <c r="MDR25" s="249"/>
      <c r="MDS25" s="249"/>
      <c r="MDT25" s="249"/>
      <c r="MDU25" s="249"/>
      <c r="MDV25" s="249"/>
      <c r="MDW25" s="249"/>
      <c r="MDX25" s="249"/>
      <c r="MDY25" s="249"/>
      <c r="MDZ25" s="249"/>
      <c r="MEA25" s="249"/>
      <c r="MEB25" s="249"/>
      <c r="MEC25" s="249"/>
      <c r="MED25" s="249"/>
      <c r="MEE25" s="249"/>
      <c r="MEF25" s="249"/>
      <c r="MEG25" s="249"/>
      <c r="MEH25" s="249"/>
      <c r="MEI25" s="249"/>
      <c r="MEJ25" s="249"/>
      <c r="MEK25" s="249"/>
      <c r="MEL25" s="249"/>
      <c r="MEM25" s="249"/>
      <c r="MEN25" s="249"/>
      <c r="MEO25" s="249"/>
      <c r="MEP25" s="249"/>
      <c r="MEQ25" s="249"/>
      <c r="MER25" s="249"/>
      <c r="MES25" s="249"/>
      <c r="MET25" s="249"/>
      <c r="MEU25" s="249"/>
      <c r="MEV25" s="249"/>
      <c r="MEW25" s="249"/>
      <c r="MEX25" s="249"/>
      <c r="MEY25" s="249"/>
      <c r="MEZ25" s="249"/>
      <c r="MFA25" s="249"/>
      <c r="MFB25" s="249"/>
      <c r="MFC25" s="249"/>
      <c r="MFD25" s="249"/>
      <c r="MFE25" s="249"/>
      <c r="MFF25" s="249"/>
      <c r="MFG25" s="249"/>
      <c r="MFH25" s="249"/>
      <c r="MFI25" s="249"/>
      <c r="MFJ25" s="249"/>
      <c r="MFK25" s="249"/>
      <c r="MFL25" s="249"/>
      <c r="MFM25" s="249"/>
      <c r="MFN25" s="249"/>
      <c r="MFO25" s="249"/>
      <c r="MFP25" s="249"/>
      <c r="MFQ25" s="249"/>
      <c r="MFR25" s="249"/>
      <c r="MFS25" s="249"/>
      <c r="MFT25" s="249"/>
      <c r="MFU25" s="249"/>
      <c r="MFV25" s="249"/>
      <c r="MFW25" s="249"/>
      <c r="MFX25" s="249"/>
      <c r="MFY25" s="249"/>
      <c r="MFZ25" s="249"/>
      <c r="MGA25" s="249"/>
      <c r="MGB25" s="249"/>
      <c r="MGC25" s="249"/>
      <c r="MGD25" s="249"/>
      <c r="MGE25" s="249"/>
      <c r="MGF25" s="249"/>
      <c r="MGG25" s="249"/>
      <c r="MGH25" s="249"/>
      <c r="MGI25" s="249"/>
      <c r="MGJ25" s="249"/>
      <c r="MGK25" s="249"/>
      <c r="MGL25" s="249"/>
      <c r="MGM25" s="249"/>
      <c r="MGN25" s="249"/>
      <c r="MGO25" s="249"/>
      <c r="MGP25" s="249"/>
      <c r="MGQ25" s="249"/>
      <c r="MGR25" s="249"/>
      <c r="MGS25" s="249"/>
      <c r="MGT25" s="249"/>
      <c r="MGU25" s="249"/>
      <c r="MGV25" s="249"/>
      <c r="MGW25" s="249"/>
      <c r="MGX25" s="249"/>
      <c r="MGY25" s="249"/>
      <c r="MGZ25" s="249"/>
      <c r="MHA25" s="249"/>
      <c r="MHB25" s="249"/>
      <c r="MHC25" s="249"/>
      <c r="MHD25" s="249"/>
      <c r="MHE25" s="249"/>
      <c r="MHF25" s="249"/>
      <c r="MHG25" s="249"/>
      <c r="MHH25" s="249"/>
      <c r="MHI25" s="249"/>
      <c r="MHJ25" s="249"/>
      <c r="MHK25" s="249"/>
      <c r="MHL25" s="249"/>
      <c r="MHM25" s="249"/>
      <c r="MHN25" s="249"/>
      <c r="MHO25" s="249"/>
      <c r="MHP25" s="249"/>
      <c r="MHQ25" s="249"/>
      <c r="MHR25" s="249"/>
      <c r="MHS25" s="249"/>
      <c r="MHT25" s="249"/>
      <c r="MHU25" s="249"/>
      <c r="MHV25" s="249"/>
      <c r="MHW25" s="249"/>
      <c r="MHX25" s="249"/>
      <c r="MHY25" s="249"/>
      <c r="MHZ25" s="249"/>
      <c r="MIA25" s="249"/>
      <c r="MIB25" s="249"/>
      <c r="MIC25" s="249"/>
      <c r="MID25" s="249"/>
      <c r="MIE25" s="249"/>
      <c r="MIF25" s="249"/>
      <c r="MIG25" s="249"/>
      <c r="MIH25" s="249"/>
      <c r="MII25" s="249"/>
      <c r="MIJ25" s="249"/>
      <c r="MIK25" s="249"/>
      <c r="MIL25" s="249"/>
      <c r="MIM25" s="249"/>
      <c r="MIN25" s="249"/>
      <c r="MIO25" s="249"/>
      <c r="MIP25" s="249"/>
      <c r="MIQ25" s="249"/>
      <c r="MIR25" s="249"/>
      <c r="MIS25" s="249"/>
      <c r="MIT25" s="249"/>
      <c r="MIU25" s="249"/>
      <c r="MIV25" s="249"/>
      <c r="MIW25" s="249"/>
      <c r="MIX25" s="249"/>
      <c r="MIY25" s="249"/>
      <c r="MIZ25" s="249"/>
      <c r="MJA25" s="249"/>
      <c r="MJB25" s="249"/>
      <c r="MJC25" s="249"/>
      <c r="MJD25" s="249"/>
      <c r="MJE25" s="249"/>
      <c r="MJF25" s="249"/>
      <c r="MJG25" s="249"/>
      <c r="MJH25" s="249"/>
      <c r="MJI25" s="249"/>
      <c r="MJJ25" s="249"/>
      <c r="MJK25" s="249"/>
      <c r="MJL25" s="249"/>
      <c r="MJM25" s="249"/>
      <c r="MJN25" s="249"/>
      <c r="MJO25" s="249"/>
      <c r="MJP25" s="249"/>
      <c r="MJQ25" s="249"/>
      <c r="MJR25" s="249"/>
      <c r="MJS25" s="249"/>
      <c r="MJT25" s="249"/>
      <c r="MJU25" s="249"/>
      <c r="MJV25" s="249"/>
      <c r="MJW25" s="249"/>
      <c r="MJX25" s="249"/>
      <c r="MJY25" s="249"/>
      <c r="MJZ25" s="249"/>
      <c r="MKA25" s="249"/>
      <c r="MKB25" s="249"/>
      <c r="MKC25" s="249"/>
      <c r="MKD25" s="249"/>
      <c r="MKE25" s="249"/>
      <c r="MKF25" s="249"/>
      <c r="MKG25" s="249"/>
      <c r="MKH25" s="249"/>
      <c r="MKI25" s="249"/>
      <c r="MKJ25" s="249"/>
      <c r="MKK25" s="249"/>
      <c r="MKL25" s="249"/>
      <c r="MKM25" s="249"/>
      <c r="MKN25" s="249"/>
      <c r="MKO25" s="249"/>
      <c r="MKP25" s="249"/>
      <c r="MKQ25" s="249"/>
      <c r="MKR25" s="249"/>
      <c r="MKS25" s="249"/>
      <c r="MKT25" s="249"/>
      <c r="MKU25" s="249"/>
      <c r="MKV25" s="249"/>
      <c r="MKW25" s="249"/>
      <c r="MKX25" s="249"/>
      <c r="MKY25" s="249"/>
      <c r="MKZ25" s="249"/>
      <c r="MLA25" s="249"/>
      <c r="MLB25" s="249"/>
      <c r="MLC25" s="249"/>
      <c r="MLD25" s="249"/>
      <c r="MLE25" s="249"/>
      <c r="MLF25" s="249"/>
      <c r="MLG25" s="249"/>
      <c r="MLH25" s="249"/>
      <c r="MLI25" s="249"/>
      <c r="MLJ25" s="249"/>
      <c r="MLK25" s="249"/>
      <c r="MLL25" s="249"/>
      <c r="MLM25" s="249"/>
      <c r="MLN25" s="249"/>
      <c r="MLO25" s="249"/>
      <c r="MLP25" s="249"/>
      <c r="MLQ25" s="249"/>
      <c r="MLR25" s="249"/>
      <c r="MLS25" s="249"/>
      <c r="MLT25" s="249"/>
      <c r="MLU25" s="249"/>
      <c r="MLV25" s="249"/>
      <c r="MLW25" s="249"/>
      <c r="MLX25" s="249"/>
      <c r="MLY25" s="249"/>
      <c r="MLZ25" s="249"/>
      <c r="MMA25" s="249"/>
      <c r="MMB25" s="249"/>
      <c r="MMC25" s="249"/>
      <c r="MMD25" s="249"/>
      <c r="MME25" s="249"/>
      <c r="MMF25" s="249"/>
      <c r="MMG25" s="249"/>
      <c r="MMH25" s="249"/>
      <c r="MMI25" s="249"/>
      <c r="MMJ25" s="249"/>
      <c r="MMK25" s="249"/>
      <c r="MML25" s="249"/>
      <c r="MMM25" s="249"/>
      <c r="MMN25" s="249"/>
      <c r="MMO25" s="249"/>
      <c r="MMP25" s="249"/>
      <c r="MMQ25" s="249"/>
      <c r="MMR25" s="249"/>
      <c r="MMS25" s="249"/>
      <c r="MMT25" s="249"/>
      <c r="MMU25" s="249"/>
      <c r="MMV25" s="249"/>
      <c r="MMW25" s="249"/>
      <c r="MMX25" s="249"/>
      <c r="MMY25" s="249"/>
      <c r="MMZ25" s="249"/>
      <c r="MNA25" s="249"/>
      <c r="MNB25" s="249"/>
      <c r="MNC25" s="249"/>
      <c r="MND25" s="249"/>
      <c r="MNE25" s="249"/>
      <c r="MNF25" s="249"/>
      <c r="MNG25" s="249"/>
      <c r="MNH25" s="249"/>
      <c r="MNI25" s="249"/>
      <c r="MNJ25" s="249"/>
      <c r="MNK25" s="249"/>
      <c r="MNL25" s="249"/>
      <c r="MNM25" s="249"/>
      <c r="MNN25" s="249"/>
      <c r="MNO25" s="249"/>
      <c r="MNP25" s="249"/>
      <c r="MNQ25" s="249"/>
      <c r="MNR25" s="249"/>
      <c r="MNS25" s="249"/>
      <c r="MNT25" s="249"/>
      <c r="MNU25" s="249"/>
      <c r="MNV25" s="249"/>
      <c r="MNW25" s="249"/>
      <c r="MNX25" s="249"/>
      <c r="MNY25" s="249"/>
      <c r="MNZ25" s="249"/>
      <c r="MOA25" s="249"/>
      <c r="MOB25" s="249"/>
      <c r="MOC25" s="249"/>
      <c r="MOD25" s="249"/>
      <c r="MOE25" s="249"/>
      <c r="MOF25" s="249"/>
      <c r="MOG25" s="249"/>
      <c r="MOH25" s="249"/>
      <c r="MOI25" s="249"/>
      <c r="MOJ25" s="249"/>
      <c r="MOK25" s="249"/>
      <c r="MOL25" s="249"/>
      <c r="MOM25" s="249"/>
      <c r="MON25" s="249"/>
      <c r="MOO25" s="249"/>
      <c r="MOP25" s="249"/>
      <c r="MOQ25" s="249"/>
      <c r="MOR25" s="249"/>
      <c r="MOS25" s="249"/>
      <c r="MOT25" s="249"/>
      <c r="MOU25" s="249"/>
      <c r="MOV25" s="249"/>
      <c r="MOW25" s="249"/>
      <c r="MOX25" s="249"/>
      <c r="MOY25" s="249"/>
      <c r="MOZ25" s="249"/>
      <c r="MPA25" s="249"/>
      <c r="MPB25" s="249"/>
      <c r="MPC25" s="249"/>
      <c r="MPD25" s="249"/>
      <c r="MPE25" s="249"/>
      <c r="MPF25" s="249"/>
      <c r="MPG25" s="249"/>
      <c r="MPH25" s="249"/>
      <c r="MPI25" s="249"/>
      <c r="MPJ25" s="249"/>
      <c r="MPK25" s="249"/>
      <c r="MPL25" s="249"/>
      <c r="MPM25" s="249"/>
      <c r="MPN25" s="249"/>
      <c r="MPO25" s="249"/>
      <c r="MPP25" s="249"/>
      <c r="MPQ25" s="249"/>
      <c r="MPR25" s="249"/>
      <c r="MPS25" s="249"/>
      <c r="MPT25" s="249"/>
      <c r="MPU25" s="249"/>
      <c r="MPV25" s="249"/>
      <c r="MPW25" s="249"/>
      <c r="MPX25" s="249"/>
      <c r="MPY25" s="249"/>
      <c r="MPZ25" s="249"/>
      <c r="MQA25" s="249"/>
      <c r="MQB25" s="249"/>
      <c r="MQC25" s="249"/>
      <c r="MQD25" s="249"/>
      <c r="MQE25" s="249"/>
      <c r="MQF25" s="249"/>
      <c r="MQG25" s="249"/>
      <c r="MQH25" s="249"/>
      <c r="MQI25" s="249"/>
      <c r="MQJ25" s="249"/>
      <c r="MQK25" s="249"/>
      <c r="MQL25" s="249"/>
      <c r="MQM25" s="249"/>
      <c r="MQN25" s="249"/>
      <c r="MQO25" s="249"/>
      <c r="MQP25" s="249"/>
      <c r="MQQ25" s="249"/>
      <c r="MQR25" s="249"/>
      <c r="MQS25" s="249"/>
      <c r="MQT25" s="249"/>
      <c r="MQU25" s="249"/>
      <c r="MQV25" s="249"/>
      <c r="MQW25" s="249"/>
      <c r="MQX25" s="249"/>
      <c r="MQY25" s="249"/>
      <c r="MQZ25" s="249"/>
      <c r="MRA25" s="249"/>
      <c r="MRB25" s="249"/>
      <c r="MRC25" s="249"/>
      <c r="MRD25" s="249"/>
      <c r="MRE25" s="249"/>
      <c r="MRF25" s="249"/>
      <c r="MRG25" s="249"/>
      <c r="MRH25" s="249"/>
      <c r="MRI25" s="249"/>
      <c r="MRJ25" s="249"/>
      <c r="MRK25" s="249"/>
      <c r="MRL25" s="249"/>
      <c r="MRM25" s="249"/>
      <c r="MRN25" s="249"/>
      <c r="MRO25" s="249"/>
      <c r="MRP25" s="249"/>
      <c r="MRQ25" s="249"/>
      <c r="MRR25" s="249"/>
      <c r="MRS25" s="249"/>
      <c r="MRT25" s="249"/>
      <c r="MRU25" s="249"/>
      <c r="MRV25" s="249"/>
      <c r="MRW25" s="249"/>
      <c r="MRX25" s="249"/>
      <c r="MRY25" s="249"/>
      <c r="MRZ25" s="249"/>
      <c r="MSA25" s="249"/>
      <c r="MSB25" s="249"/>
      <c r="MSC25" s="249"/>
      <c r="MSD25" s="249"/>
      <c r="MSE25" s="249"/>
      <c r="MSF25" s="249"/>
      <c r="MSG25" s="249"/>
      <c r="MSH25" s="249"/>
      <c r="MSI25" s="249"/>
      <c r="MSJ25" s="249"/>
      <c r="MSK25" s="249"/>
      <c r="MSL25" s="249"/>
      <c r="MSM25" s="249"/>
      <c r="MSN25" s="249"/>
      <c r="MSO25" s="249"/>
      <c r="MSP25" s="249"/>
      <c r="MSQ25" s="249"/>
      <c r="MSR25" s="249"/>
      <c r="MSS25" s="249"/>
      <c r="MST25" s="249"/>
      <c r="MSU25" s="249"/>
      <c r="MSV25" s="249"/>
      <c r="MSW25" s="249"/>
      <c r="MSX25" s="249"/>
      <c r="MSY25" s="249"/>
      <c r="MSZ25" s="249"/>
      <c r="MTA25" s="249"/>
      <c r="MTB25" s="249"/>
      <c r="MTC25" s="249"/>
      <c r="MTD25" s="249"/>
      <c r="MTE25" s="249"/>
      <c r="MTF25" s="249"/>
      <c r="MTG25" s="249"/>
      <c r="MTH25" s="249"/>
      <c r="MTI25" s="249"/>
      <c r="MTJ25" s="249"/>
      <c r="MTK25" s="249"/>
      <c r="MTL25" s="249"/>
      <c r="MTM25" s="249"/>
      <c r="MTN25" s="249"/>
      <c r="MTO25" s="249"/>
      <c r="MTP25" s="249"/>
      <c r="MTQ25" s="249"/>
      <c r="MTR25" s="249"/>
      <c r="MTS25" s="249"/>
      <c r="MTT25" s="249"/>
      <c r="MTU25" s="249"/>
      <c r="MTV25" s="249"/>
      <c r="MTW25" s="249"/>
      <c r="MTX25" s="249"/>
      <c r="MTY25" s="249"/>
      <c r="MTZ25" s="249"/>
      <c r="MUA25" s="249"/>
      <c r="MUB25" s="249"/>
      <c r="MUC25" s="249"/>
      <c r="MUD25" s="249"/>
      <c r="MUE25" s="249"/>
      <c r="MUF25" s="249"/>
      <c r="MUG25" s="249"/>
      <c r="MUH25" s="249"/>
      <c r="MUI25" s="249"/>
      <c r="MUJ25" s="249"/>
      <c r="MUK25" s="249"/>
      <c r="MUL25" s="249"/>
      <c r="MUM25" s="249"/>
      <c r="MUN25" s="249"/>
      <c r="MUO25" s="249"/>
      <c r="MUP25" s="249"/>
      <c r="MUQ25" s="249"/>
      <c r="MUR25" s="249"/>
      <c r="MUS25" s="249"/>
      <c r="MUT25" s="249"/>
      <c r="MUU25" s="249"/>
      <c r="MUV25" s="249"/>
      <c r="MUW25" s="249"/>
      <c r="MUX25" s="249"/>
      <c r="MUY25" s="249"/>
      <c r="MUZ25" s="249"/>
      <c r="MVA25" s="249"/>
      <c r="MVB25" s="249"/>
      <c r="MVC25" s="249"/>
      <c r="MVD25" s="249"/>
      <c r="MVE25" s="249"/>
      <c r="MVF25" s="249"/>
      <c r="MVG25" s="249"/>
      <c r="MVH25" s="249"/>
      <c r="MVI25" s="249"/>
      <c r="MVJ25" s="249"/>
      <c r="MVK25" s="249"/>
      <c r="MVL25" s="249"/>
      <c r="MVM25" s="249"/>
      <c r="MVN25" s="249"/>
      <c r="MVO25" s="249"/>
      <c r="MVP25" s="249"/>
      <c r="MVQ25" s="249"/>
      <c r="MVR25" s="249"/>
      <c r="MVS25" s="249"/>
      <c r="MVT25" s="249"/>
      <c r="MVU25" s="249"/>
      <c r="MVV25" s="249"/>
      <c r="MVW25" s="249"/>
      <c r="MVX25" s="249"/>
      <c r="MVY25" s="249"/>
      <c r="MVZ25" s="249"/>
      <c r="MWA25" s="249"/>
      <c r="MWB25" s="249"/>
      <c r="MWC25" s="249"/>
      <c r="MWD25" s="249"/>
      <c r="MWE25" s="249"/>
      <c r="MWF25" s="249"/>
      <c r="MWG25" s="249"/>
      <c r="MWH25" s="249"/>
      <c r="MWI25" s="249"/>
      <c r="MWJ25" s="249"/>
      <c r="MWK25" s="249"/>
      <c r="MWL25" s="249"/>
      <c r="MWM25" s="249"/>
      <c r="MWN25" s="249"/>
      <c r="MWO25" s="249"/>
      <c r="MWP25" s="249"/>
      <c r="MWQ25" s="249"/>
      <c r="MWR25" s="249"/>
      <c r="MWS25" s="249"/>
      <c r="MWT25" s="249"/>
      <c r="MWU25" s="249"/>
      <c r="MWV25" s="249"/>
      <c r="MWW25" s="249"/>
      <c r="MWX25" s="249"/>
      <c r="MWY25" s="249"/>
      <c r="MWZ25" s="249"/>
      <c r="MXA25" s="249"/>
      <c r="MXB25" s="249"/>
      <c r="MXC25" s="249"/>
      <c r="MXD25" s="249"/>
      <c r="MXE25" s="249"/>
      <c r="MXF25" s="249"/>
      <c r="MXG25" s="249"/>
      <c r="MXH25" s="249"/>
      <c r="MXI25" s="249"/>
      <c r="MXJ25" s="249"/>
      <c r="MXK25" s="249"/>
      <c r="MXL25" s="249"/>
      <c r="MXM25" s="249"/>
      <c r="MXN25" s="249"/>
      <c r="MXO25" s="249"/>
      <c r="MXP25" s="249"/>
      <c r="MXQ25" s="249"/>
      <c r="MXR25" s="249"/>
      <c r="MXS25" s="249"/>
      <c r="MXT25" s="249"/>
      <c r="MXU25" s="249"/>
      <c r="MXV25" s="249"/>
      <c r="MXW25" s="249"/>
      <c r="MXX25" s="249"/>
      <c r="MXY25" s="249"/>
      <c r="MXZ25" s="249"/>
      <c r="MYA25" s="249"/>
      <c r="MYB25" s="249"/>
      <c r="MYC25" s="249"/>
      <c r="MYD25" s="249"/>
      <c r="MYE25" s="249"/>
      <c r="MYF25" s="249"/>
      <c r="MYG25" s="249"/>
      <c r="MYH25" s="249"/>
      <c r="MYI25" s="249"/>
      <c r="MYJ25" s="249"/>
      <c r="MYK25" s="249"/>
      <c r="MYL25" s="249"/>
      <c r="MYM25" s="249"/>
      <c r="MYN25" s="249"/>
      <c r="MYO25" s="249"/>
      <c r="MYP25" s="249"/>
      <c r="MYQ25" s="249"/>
      <c r="MYR25" s="249"/>
      <c r="MYS25" s="249"/>
      <c r="MYT25" s="249"/>
      <c r="MYU25" s="249"/>
      <c r="MYV25" s="249"/>
      <c r="MYW25" s="249"/>
      <c r="MYX25" s="249"/>
      <c r="MYY25" s="249"/>
      <c r="MYZ25" s="249"/>
      <c r="MZA25" s="249"/>
      <c r="MZB25" s="249"/>
      <c r="MZC25" s="249"/>
      <c r="MZD25" s="249"/>
      <c r="MZE25" s="249"/>
      <c r="MZF25" s="249"/>
      <c r="MZG25" s="249"/>
      <c r="MZH25" s="249"/>
      <c r="MZI25" s="249"/>
      <c r="MZJ25" s="249"/>
      <c r="MZK25" s="249"/>
      <c r="MZL25" s="249"/>
      <c r="MZM25" s="249"/>
      <c r="MZN25" s="249"/>
      <c r="MZO25" s="249"/>
      <c r="MZP25" s="249"/>
      <c r="MZQ25" s="249"/>
      <c r="MZR25" s="249"/>
      <c r="MZS25" s="249"/>
      <c r="MZT25" s="249"/>
      <c r="MZU25" s="249"/>
      <c r="MZV25" s="249"/>
      <c r="MZW25" s="249"/>
      <c r="MZX25" s="249"/>
      <c r="MZY25" s="249"/>
      <c r="MZZ25" s="249"/>
      <c r="NAA25" s="249"/>
      <c r="NAB25" s="249"/>
      <c r="NAC25" s="249"/>
      <c r="NAD25" s="249"/>
      <c r="NAE25" s="249"/>
      <c r="NAF25" s="249"/>
      <c r="NAG25" s="249"/>
      <c r="NAH25" s="249"/>
      <c r="NAI25" s="249"/>
      <c r="NAJ25" s="249"/>
      <c r="NAK25" s="249"/>
      <c r="NAL25" s="249"/>
      <c r="NAM25" s="249"/>
      <c r="NAN25" s="249"/>
      <c r="NAO25" s="249"/>
      <c r="NAP25" s="249"/>
      <c r="NAQ25" s="249"/>
      <c r="NAR25" s="249"/>
      <c r="NAS25" s="249"/>
      <c r="NAT25" s="249"/>
      <c r="NAU25" s="249"/>
      <c r="NAV25" s="249"/>
      <c r="NAW25" s="249"/>
      <c r="NAX25" s="249"/>
      <c r="NAY25" s="249"/>
      <c r="NAZ25" s="249"/>
      <c r="NBA25" s="249"/>
      <c r="NBB25" s="249"/>
      <c r="NBC25" s="249"/>
      <c r="NBD25" s="249"/>
      <c r="NBE25" s="249"/>
      <c r="NBF25" s="249"/>
      <c r="NBG25" s="249"/>
      <c r="NBH25" s="249"/>
      <c r="NBI25" s="249"/>
      <c r="NBJ25" s="249"/>
      <c r="NBK25" s="249"/>
      <c r="NBL25" s="249"/>
      <c r="NBM25" s="249"/>
      <c r="NBN25" s="249"/>
      <c r="NBO25" s="249"/>
      <c r="NBP25" s="249"/>
      <c r="NBQ25" s="249"/>
      <c r="NBR25" s="249"/>
      <c r="NBS25" s="249"/>
      <c r="NBT25" s="249"/>
      <c r="NBU25" s="249"/>
      <c r="NBV25" s="249"/>
      <c r="NBW25" s="249"/>
      <c r="NBX25" s="249"/>
      <c r="NBY25" s="249"/>
      <c r="NBZ25" s="249"/>
      <c r="NCA25" s="249"/>
      <c r="NCB25" s="249"/>
      <c r="NCC25" s="249"/>
      <c r="NCD25" s="249"/>
      <c r="NCE25" s="249"/>
      <c r="NCF25" s="249"/>
      <c r="NCG25" s="249"/>
      <c r="NCH25" s="249"/>
      <c r="NCI25" s="249"/>
      <c r="NCJ25" s="249"/>
      <c r="NCK25" s="249"/>
      <c r="NCL25" s="249"/>
      <c r="NCM25" s="249"/>
      <c r="NCN25" s="249"/>
      <c r="NCO25" s="249"/>
      <c r="NCP25" s="249"/>
      <c r="NCQ25" s="249"/>
      <c r="NCR25" s="249"/>
      <c r="NCS25" s="249"/>
      <c r="NCT25" s="249"/>
      <c r="NCU25" s="249"/>
      <c r="NCV25" s="249"/>
      <c r="NCW25" s="249"/>
      <c r="NCX25" s="249"/>
      <c r="NCY25" s="249"/>
      <c r="NCZ25" s="249"/>
      <c r="NDA25" s="249"/>
      <c r="NDB25" s="249"/>
      <c r="NDC25" s="249"/>
      <c r="NDD25" s="249"/>
      <c r="NDE25" s="249"/>
      <c r="NDF25" s="249"/>
      <c r="NDG25" s="249"/>
      <c r="NDH25" s="249"/>
      <c r="NDI25" s="249"/>
      <c r="NDJ25" s="249"/>
      <c r="NDK25" s="249"/>
      <c r="NDL25" s="249"/>
      <c r="NDM25" s="249"/>
      <c r="NDN25" s="249"/>
      <c r="NDO25" s="249"/>
      <c r="NDP25" s="249"/>
      <c r="NDQ25" s="249"/>
      <c r="NDR25" s="249"/>
      <c r="NDS25" s="249"/>
      <c r="NDT25" s="249"/>
      <c r="NDU25" s="249"/>
      <c r="NDV25" s="249"/>
      <c r="NDW25" s="249"/>
      <c r="NDX25" s="249"/>
      <c r="NDY25" s="249"/>
      <c r="NDZ25" s="249"/>
      <c r="NEA25" s="249"/>
      <c r="NEB25" s="249"/>
      <c r="NEC25" s="249"/>
      <c r="NED25" s="249"/>
      <c r="NEE25" s="249"/>
      <c r="NEF25" s="249"/>
      <c r="NEG25" s="249"/>
      <c r="NEH25" s="249"/>
      <c r="NEI25" s="249"/>
      <c r="NEJ25" s="249"/>
      <c r="NEK25" s="249"/>
      <c r="NEL25" s="249"/>
      <c r="NEM25" s="249"/>
      <c r="NEN25" s="249"/>
      <c r="NEO25" s="249"/>
      <c r="NEP25" s="249"/>
      <c r="NEQ25" s="249"/>
      <c r="NER25" s="249"/>
      <c r="NES25" s="249"/>
      <c r="NET25" s="249"/>
      <c r="NEU25" s="249"/>
      <c r="NEV25" s="249"/>
      <c r="NEW25" s="249"/>
      <c r="NEX25" s="249"/>
      <c r="NEY25" s="249"/>
      <c r="NEZ25" s="249"/>
      <c r="NFA25" s="249"/>
      <c r="NFB25" s="249"/>
      <c r="NFC25" s="249"/>
      <c r="NFD25" s="249"/>
      <c r="NFE25" s="249"/>
      <c r="NFF25" s="249"/>
      <c r="NFG25" s="249"/>
      <c r="NFH25" s="249"/>
      <c r="NFI25" s="249"/>
      <c r="NFJ25" s="249"/>
      <c r="NFK25" s="249"/>
      <c r="NFL25" s="249"/>
      <c r="NFM25" s="249"/>
      <c r="NFN25" s="249"/>
      <c r="NFO25" s="249"/>
      <c r="NFP25" s="249"/>
      <c r="NFQ25" s="249"/>
      <c r="NFR25" s="249"/>
      <c r="NFS25" s="249"/>
      <c r="NFT25" s="249"/>
      <c r="NFU25" s="249"/>
      <c r="NFV25" s="249"/>
      <c r="NFW25" s="249"/>
      <c r="NFX25" s="249"/>
      <c r="NFY25" s="249"/>
      <c r="NFZ25" s="249"/>
      <c r="NGA25" s="249"/>
      <c r="NGB25" s="249"/>
      <c r="NGC25" s="249"/>
      <c r="NGD25" s="249"/>
      <c r="NGE25" s="249"/>
      <c r="NGF25" s="249"/>
      <c r="NGG25" s="249"/>
      <c r="NGH25" s="249"/>
      <c r="NGI25" s="249"/>
      <c r="NGJ25" s="249"/>
      <c r="NGK25" s="249"/>
      <c r="NGL25" s="249"/>
      <c r="NGM25" s="249"/>
      <c r="NGN25" s="249"/>
      <c r="NGO25" s="249"/>
      <c r="NGP25" s="249"/>
      <c r="NGQ25" s="249"/>
      <c r="NGR25" s="249"/>
      <c r="NGS25" s="249"/>
      <c r="NGT25" s="249"/>
      <c r="NGU25" s="249"/>
      <c r="NGV25" s="249"/>
      <c r="NGW25" s="249"/>
      <c r="NGX25" s="249"/>
      <c r="NGY25" s="249"/>
      <c r="NGZ25" s="249"/>
      <c r="NHA25" s="249"/>
      <c r="NHB25" s="249"/>
      <c r="NHC25" s="249"/>
      <c r="NHD25" s="249"/>
      <c r="NHE25" s="249"/>
      <c r="NHF25" s="249"/>
      <c r="NHG25" s="249"/>
      <c r="NHH25" s="249"/>
      <c r="NHI25" s="249"/>
      <c r="NHJ25" s="249"/>
      <c r="NHK25" s="249"/>
      <c r="NHL25" s="249"/>
      <c r="NHM25" s="249"/>
      <c r="NHN25" s="249"/>
      <c r="NHO25" s="249"/>
      <c r="NHP25" s="249"/>
      <c r="NHQ25" s="249"/>
      <c r="NHR25" s="249"/>
      <c r="NHS25" s="249"/>
      <c r="NHT25" s="249"/>
      <c r="NHU25" s="249"/>
      <c r="NHV25" s="249"/>
      <c r="NHW25" s="249"/>
      <c r="NHX25" s="249"/>
      <c r="NHY25" s="249"/>
      <c r="NHZ25" s="249"/>
      <c r="NIA25" s="249"/>
      <c r="NIB25" s="249"/>
      <c r="NIC25" s="249"/>
      <c r="NID25" s="249"/>
      <c r="NIE25" s="249"/>
      <c r="NIF25" s="249"/>
      <c r="NIG25" s="249"/>
      <c r="NIH25" s="249"/>
      <c r="NII25" s="249"/>
      <c r="NIJ25" s="249"/>
      <c r="NIK25" s="249"/>
      <c r="NIL25" s="249"/>
      <c r="NIM25" s="249"/>
      <c r="NIN25" s="249"/>
      <c r="NIO25" s="249"/>
      <c r="NIP25" s="249"/>
      <c r="NIQ25" s="249"/>
      <c r="NIR25" s="249"/>
      <c r="NIS25" s="249"/>
      <c r="NIT25" s="249"/>
      <c r="NIU25" s="249"/>
      <c r="NIV25" s="249"/>
      <c r="NIW25" s="249"/>
      <c r="NIX25" s="249"/>
      <c r="NIY25" s="249"/>
      <c r="NIZ25" s="249"/>
      <c r="NJA25" s="249"/>
      <c r="NJB25" s="249"/>
      <c r="NJC25" s="249"/>
      <c r="NJD25" s="249"/>
      <c r="NJE25" s="249"/>
      <c r="NJF25" s="249"/>
      <c r="NJG25" s="249"/>
      <c r="NJH25" s="249"/>
      <c r="NJI25" s="249"/>
      <c r="NJJ25" s="249"/>
      <c r="NJK25" s="249"/>
      <c r="NJL25" s="249"/>
      <c r="NJM25" s="249"/>
      <c r="NJN25" s="249"/>
      <c r="NJO25" s="249"/>
      <c r="NJP25" s="249"/>
      <c r="NJQ25" s="249"/>
      <c r="NJR25" s="249"/>
      <c r="NJS25" s="249"/>
      <c r="NJT25" s="249"/>
      <c r="NJU25" s="249"/>
      <c r="NJV25" s="249"/>
      <c r="NJW25" s="249"/>
      <c r="NJX25" s="249"/>
      <c r="NJY25" s="249"/>
      <c r="NJZ25" s="249"/>
      <c r="NKA25" s="249"/>
      <c r="NKB25" s="249"/>
      <c r="NKC25" s="249"/>
      <c r="NKD25" s="249"/>
      <c r="NKE25" s="249"/>
      <c r="NKF25" s="249"/>
      <c r="NKG25" s="249"/>
      <c r="NKH25" s="249"/>
      <c r="NKI25" s="249"/>
      <c r="NKJ25" s="249"/>
      <c r="NKK25" s="249"/>
      <c r="NKL25" s="249"/>
      <c r="NKM25" s="249"/>
      <c r="NKN25" s="249"/>
      <c r="NKO25" s="249"/>
      <c r="NKP25" s="249"/>
      <c r="NKQ25" s="249"/>
      <c r="NKR25" s="249"/>
      <c r="NKS25" s="249"/>
      <c r="NKT25" s="249"/>
      <c r="NKU25" s="249"/>
      <c r="NKV25" s="249"/>
      <c r="NKW25" s="249"/>
      <c r="NKX25" s="249"/>
      <c r="NKY25" s="249"/>
      <c r="NKZ25" s="249"/>
      <c r="NLA25" s="249"/>
      <c r="NLB25" s="249"/>
      <c r="NLC25" s="249"/>
      <c r="NLD25" s="249"/>
      <c r="NLE25" s="249"/>
      <c r="NLF25" s="249"/>
      <c r="NLG25" s="249"/>
      <c r="NLH25" s="249"/>
      <c r="NLI25" s="249"/>
      <c r="NLJ25" s="249"/>
      <c r="NLK25" s="249"/>
      <c r="NLL25" s="249"/>
      <c r="NLM25" s="249"/>
      <c r="NLN25" s="249"/>
      <c r="NLO25" s="249"/>
      <c r="NLP25" s="249"/>
      <c r="NLQ25" s="249"/>
      <c r="NLR25" s="249"/>
      <c r="NLS25" s="249"/>
      <c r="NLT25" s="249"/>
      <c r="NLU25" s="249"/>
      <c r="NLV25" s="249"/>
      <c r="NLW25" s="249"/>
      <c r="NLX25" s="249"/>
      <c r="NLY25" s="249"/>
      <c r="NLZ25" s="249"/>
      <c r="NMA25" s="249"/>
      <c r="NMB25" s="249"/>
      <c r="NMC25" s="249"/>
      <c r="NMD25" s="249"/>
      <c r="NME25" s="249"/>
      <c r="NMF25" s="249"/>
      <c r="NMG25" s="249"/>
      <c r="NMH25" s="249"/>
      <c r="NMI25" s="249"/>
      <c r="NMJ25" s="249"/>
      <c r="NMK25" s="249"/>
      <c r="NML25" s="249"/>
      <c r="NMM25" s="249"/>
      <c r="NMN25" s="249"/>
      <c r="NMO25" s="249"/>
      <c r="NMP25" s="249"/>
      <c r="NMQ25" s="249"/>
      <c r="NMR25" s="249"/>
      <c r="NMS25" s="249"/>
      <c r="NMT25" s="249"/>
      <c r="NMU25" s="249"/>
      <c r="NMV25" s="249"/>
      <c r="NMW25" s="249"/>
      <c r="NMX25" s="249"/>
      <c r="NMY25" s="249"/>
      <c r="NMZ25" s="249"/>
      <c r="NNA25" s="249"/>
      <c r="NNB25" s="249"/>
      <c r="NNC25" s="249"/>
      <c r="NND25" s="249"/>
      <c r="NNE25" s="249"/>
      <c r="NNF25" s="249"/>
      <c r="NNG25" s="249"/>
      <c r="NNH25" s="249"/>
      <c r="NNI25" s="249"/>
      <c r="NNJ25" s="249"/>
      <c r="NNK25" s="249"/>
      <c r="NNL25" s="249"/>
      <c r="NNM25" s="249"/>
      <c r="NNN25" s="249"/>
      <c r="NNO25" s="249"/>
      <c r="NNP25" s="249"/>
      <c r="NNQ25" s="249"/>
      <c r="NNR25" s="249"/>
      <c r="NNS25" s="249"/>
      <c r="NNT25" s="249"/>
      <c r="NNU25" s="249"/>
      <c r="NNV25" s="249"/>
      <c r="NNW25" s="249"/>
      <c r="NNX25" s="249"/>
      <c r="NNY25" s="249"/>
      <c r="NNZ25" s="249"/>
      <c r="NOA25" s="249"/>
      <c r="NOB25" s="249"/>
      <c r="NOC25" s="249"/>
      <c r="NOD25" s="249"/>
      <c r="NOE25" s="249"/>
      <c r="NOF25" s="249"/>
      <c r="NOG25" s="249"/>
      <c r="NOH25" s="249"/>
      <c r="NOI25" s="249"/>
      <c r="NOJ25" s="249"/>
      <c r="NOK25" s="249"/>
      <c r="NOL25" s="249"/>
      <c r="NOM25" s="249"/>
      <c r="NON25" s="249"/>
      <c r="NOO25" s="249"/>
      <c r="NOP25" s="249"/>
      <c r="NOQ25" s="249"/>
      <c r="NOR25" s="249"/>
      <c r="NOS25" s="249"/>
      <c r="NOT25" s="249"/>
      <c r="NOU25" s="249"/>
      <c r="NOV25" s="249"/>
      <c r="NOW25" s="249"/>
      <c r="NOX25" s="249"/>
      <c r="NOY25" s="249"/>
      <c r="NOZ25" s="249"/>
      <c r="NPA25" s="249"/>
      <c r="NPB25" s="249"/>
      <c r="NPC25" s="249"/>
      <c r="NPD25" s="249"/>
      <c r="NPE25" s="249"/>
      <c r="NPF25" s="249"/>
      <c r="NPG25" s="249"/>
      <c r="NPH25" s="249"/>
      <c r="NPI25" s="249"/>
      <c r="NPJ25" s="249"/>
      <c r="NPK25" s="249"/>
      <c r="NPL25" s="249"/>
      <c r="NPM25" s="249"/>
      <c r="NPN25" s="249"/>
      <c r="NPO25" s="249"/>
      <c r="NPP25" s="249"/>
      <c r="NPQ25" s="249"/>
      <c r="NPR25" s="249"/>
      <c r="NPS25" s="249"/>
      <c r="NPT25" s="249"/>
      <c r="NPU25" s="249"/>
      <c r="NPV25" s="249"/>
      <c r="NPW25" s="249"/>
      <c r="NPX25" s="249"/>
      <c r="NPY25" s="249"/>
      <c r="NPZ25" s="249"/>
      <c r="NQA25" s="249"/>
      <c r="NQB25" s="249"/>
      <c r="NQC25" s="249"/>
      <c r="NQD25" s="249"/>
      <c r="NQE25" s="249"/>
      <c r="NQF25" s="249"/>
      <c r="NQG25" s="249"/>
      <c r="NQH25" s="249"/>
      <c r="NQI25" s="249"/>
      <c r="NQJ25" s="249"/>
      <c r="NQK25" s="249"/>
      <c r="NQL25" s="249"/>
      <c r="NQM25" s="249"/>
      <c r="NQN25" s="249"/>
      <c r="NQO25" s="249"/>
      <c r="NQP25" s="249"/>
      <c r="NQQ25" s="249"/>
      <c r="NQR25" s="249"/>
      <c r="NQS25" s="249"/>
      <c r="NQT25" s="249"/>
      <c r="NQU25" s="249"/>
      <c r="NQV25" s="249"/>
      <c r="NQW25" s="249"/>
      <c r="NQX25" s="249"/>
      <c r="NQY25" s="249"/>
      <c r="NQZ25" s="249"/>
      <c r="NRA25" s="249"/>
      <c r="NRB25" s="249"/>
      <c r="NRC25" s="249"/>
      <c r="NRD25" s="249"/>
      <c r="NRE25" s="249"/>
      <c r="NRF25" s="249"/>
      <c r="NRG25" s="249"/>
      <c r="NRH25" s="249"/>
      <c r="NRI25" s="249"/>
      <c r="NRJ25" s="249"/>
      <c r="NRK25" s="249"/>
      <c r="NRL25" s="249"/>
      <c r="NRM25" s="249"/>
      <c r="NRN25" s="249"/>
      <c r="NRO25" s="249"/>
      <c r="NRP25" s="249"/>
      <c r="NRQ25" s="249"/>
      <c r="NRR25" s="249"/>
      <c r="NRS25" s="249"/>
      <c r="NRT25" s="249"/>
      <c r="NRU25" s="249"/>
      <c r="NRV25" s="249"/>
      <c r="NRW25" s="249"/>
      <c r="NRX25" s="249"/>
      <c r="NRY25" s="249"/>
      <c r="NRZ25" s="249"/>
      <c r="NSA25" s="249"/>
      <c r="NSB25" s="249"/>
      <c r="NSC25" s="249"/>
      <c r="NSD25" s="249"/>
      <c r="NSE25" s="249"/>
      <c r="NSF25" s="249"/>
      <c r="NSG25" s="249"/>
      <c r="NSH25" s="249"/>
      <c r="NSI25" s="249"/>
      <c r="NSJ25" s="249"/>
      <c r="NSK25" s="249"/>
      <c r="NSL25" s="249"/>
      <c r="NSM25" s="249"/>
      <c r="NSN25" s="249"/>
      <c r="NSO25" s="249"/>
      <c r="NSP25" s="249"/>
      <c r="NSQ25" s="249"/>
      <c r="NSR25" s="249"/>
      <c r="NSS25" s="249"/>
      <c r="NST25" s="249"/>
      <c r="NSU25" s="249"/>
      <c r="NSV25" s="249"/>
      <c r="NSW25" s="249"/>
      <c r="NSX25" s="249"/>
      <c r="NSY25" s="249"/>
      <c r="NSZ25" s="249"/>
      <c r="NTA25" s="249"/>
      <c r="NTB25" s="249"/>
      <c r="NTC25" s="249"/>
      <c r="NTD25" s="249"/>
      <c r="NTE25" s="249"/>
      <c r="NTF25" s="249"/>
      <c r="NTG25" s="249"/>
      <c r="NTH25" s="249"/>
      <c r="NTI25" s="249"/>
      <c r="NTJ25" s="249"/>
      <c r="NTK25" s="249"/>
      <c r="NTL25" s="249"/>
      <c r="NTM25" s="249"/>
      <c r="NTN25" s="249"/>
      <c r="NTO25" s="249"/>
      <c r="NTP25" s="249"/>
      <c r="NTQ25" s="249"/>
      <c r="NTR25" s="249"/>
      <c r="NTS25" s="249"/>
      <c r="NTT25" s="249"/>
      <c r="NTU25" s="249"/>
      <c r="NTV25" s="249"/>
      <c r="NTW25" s="249"/>
      <c r="NTX25" s="249"/>
      <c r="NTY25" s="249"/>
      <c r="NTZ25" s="249"/>
      <c r="NUA25" s="249"/>
      <c r="NUB25" s="249"/>
      <c r="NUC25" s="249"/>
      <c r="NUD25" s="249"/>
      <c r="NUE25" s="249"/>
      <c r="NUF25" s="249"/>
      <c r="NUG25" s="249"/>
      <c r="NUH25" s="249"/>
      <c r="NUI25" s="249"/>
      <c r="NUJ25" s="249"/>
      <c r="NUK25" s="249"/>
      <c r="NUL25" s="249"/>
      <c r="NUM25" s="249"/>
      <c r="NUN25" s="249"/>
      <c r="NUO25" s="249"/>
      <c r="NUP25" s="249"/>
      <c r="NUQ25" s="249"/>
      <c r="NUR25" s="249"/>
      <c r="NUS25" s="249"/>
      <c r="NUT25" s="249"/>
      <c r="NUU25" s="249"/>
      <c r="NUV25" s="249"/>
      <c r="NUW25" s="249"/>
      <c r="NUX25" s="249"/>
      <c r="NUY25" s="249"/>
      <c r="NUZ25" s="249"/>
      <c r="NVA25" s="249"/>
      <c r="NVB25" s="249"/>
      <c r="NVC25" s="249"/>
      <c r="NVD25" s="249"/>
      <c r="NVE25" s="249"/>
      <c r="NVF25" s="249"/>
      <c r="NVG25" s="249"/>
      <c r="NVH25" s="249"/>
      <c r="NVI25" s="249"/>
      <c r="NVJ25" s="249"/>
      <c r="NVK25" s="249"/>
      <c r="NVL25" s="249"/>
      <c r="NVM25" s="249"/>
      <c r="NVN25" s="249"/>
      <c r="NVO25" s="249"/>
      <c r="NVP25" s="249"/>
      <c r="NVQ25" s="249"/>
      <c r="NVR25" s="249"/>
      <c r="NVS25" s="249"/>
      <c r="NVT25" s="249"/>
      <c r="NVU25" s="249"/>
      <c r="NVV25" s="249"/>
      <c r="NVW25" s="249"/>
      <c r="NVX25" s="249"/>
      <c r="NVY25" s="249"/>
      <c r="NVZ25" s="249"/>
      <c r="NWA25" s="249"/>
      <c r="NWB25" s="249"/>
      <c r="NWC25" s="249"/>
      <c r="NWD25" s="249"/>
      <c r="NWE25" s="249"/>
      <c r="NWF25" s="249"/>
      <c r="NWG25" s="249"/>
      <c r="NWH25" s="249"/>
      <c r="NWI25" s="249"/>
      <c r="NWJ25" s="249"/>
      <c r="NWK25" s="249"/>
      <c r="NWL25" s="249"/>
      <c r="NWM25" s="249"/>
      <c r="NWN25" s="249"/>
      <c r="NWO25" s="249"/>
      <c r="NWP25" s="249"/>
      <c r="NWQ25" s="249"/>
      <c r="NWR25" s="249"/>
      <c r="NWS25" s="249"/>
      <c r="NWT25" s="249"/>
      <c r="NWU25" s="249"/>
      <c r="NWV25" s="249"/>
      <c r="NWW25" s="249"/>
      <c r="NWX25" s="249"/>
      <c r="NWY25" s="249"/>
      <c r="NWZ25" s="249"/>
      <c r="NXA25" s="249"/>
      <c r="NXB25" s="249"/>
      <c r="NXC25" s="249"/>
      <c r="NXD25" s="249"/>
      <c r="NXE25" s="249"/>
      <c r="NXF25" s="249"/>
      <c r="NXG25" s="249"/>
      <c r="NXH25" s="249"/>
      <c r="NXI25" s="249"/>
      <c r="NXJ25" s="249"/>
      <c r="NXK25" s="249"/>
      <c r="NXL25" s="249"/>
      <c r="NXM25" s="249"/>
      <c r="NXN25" s="249"/>
      <c r="NXO25" s="249"/>
      <c r="NXP25" s="249"/>
      <c r="NXQ25" s="249"/>
      <c r="NXR25" s="249"/>
      <c r="NXS25" s="249"/>
      <c r="NXT25" s="249"/>
      <c r="NXU25" s="249"/>
      <c r="NXV25" s="249"/>
      <c r="NXW25" s="249"/>
      <c r="NXX25" s="249"/>
      <c r="NXY25" s="249"/>
      <c r="NXZ25" s="249"/>
      <c r="NYA25" s="249"/>
      <c r="NYB25" s="249"/>
      <c r="NYC25" s="249"/>
      <c r="NYD25" s="249"/>
      <c r="NYE25" s="249"/>
      <c r="NYF25" s="249"/>
      <c r="NYG25" s="249"/>
      <c r="NYH25" s="249"/>
      <c r="NYI25" s="249"/>
      <c r="NYJ25" s="249"/>
      <c r="NYK25" s="249"/>
      <c r="NYL25" s="249"/>
      <c r="NYM25" s="249"/>
      <c r="NYN25" s="249"/>
      <c r="NYO25" s="249"/>
      <c r="NYP25" s="249"/>
      <c r="NYQ25" s="249"/>
      <c r="NYR25" s="249"/>
      <c r="NYS25" s="249"/>
      <c r="NYT25" s="249"/>
      <c r="NYU25" s="249"/>
      <c r="NYV25" s="249"/>
      <c r="NYW25" s="249"/>
      <c r="NYX25" s="249"/>
      <c r="NYY25" s="249"/>
      <c r="NYZ25" s="249"/>
      <c r="NZA25" s="249"/>
      <c r="NZB25" s="249"/>
      <c r="NZC25" s="249"/>
      <c r="NZD25" s="249"/>
      <c r="NZE25" s="249"/>
      <c r="NZF25" s="249"/>
      <c r="NZG25" s="249"/>
      <c r="NZH25" s="249"/>
      <c r="NZI25" s="249"/>
      <c r="NZJ25" s="249"/>
      <c r="NZK25" s="249"/>
      <c r="NZL25" s="249"/>
      <c r="NZM25" s="249"/>
      <c r="NZN25" s="249"/>
      <c r="NZO25" s="249"/>
      <c r="NZP25" s="249"/>
      <c r="NZQ25" s="249"/>
      <c r="NZR25" s="249"/>
      <c r="NZS25" s="249"/>
      <c r="NZT25" s="249"/>
      <c r="NZU25" s="249"/>
      <c r="NZV25" s="249"/>
      <c r="NZW25" s="249"/>
      <c r="NZX25" s="249"/>
      <c r="NZY25" s="249"/>
      <c r="NZZ25" s="249"/>
      <c r="OAA25" s="249"/>
      <c r="OAB25" s="249"/>
      <c r="OAC25" s="249"/>
      <c r="OAD25" s="249"/>
      <c r="OAE25" s="249"/>
      <c r="OAF25" s="249"/>
      <c r="OAG25" s="249"/>
      <c r="OAH25" s="249"/>
      <c r="OAI25" s="249"/>
      <c r="OAJ25" s="249"/>
      <c r="OAK25" s="249"/>
      <c r="OAL25" s="249"/>
      <c r="OAM25" s="249"/>
      <c r="OAN25" s="249"/>
      <c r="OAO25" s="249"/>
      <c r="OAP25" s="249"/>
      <c r="OAQ25" s="249"/>
      <c r="OAR25" s="249"/>
      <c r="OAS25" s="249"/>
      <c r="OAT25" s="249"/>
      <c r="OAU25" s="249"/>
      <c r="OAV25" s="249"/>
      <c r="OAW25" s="249"/>
      <c r="OAX25" s="249"/>
      <c r="OAY25" s="249"/>
      <c r="OAZ25" s="249"/>
      <c r="OBA25" s="249"/>
      <c r="OBB25" s="249"/>
      <c r="OBC25" s="249"/>
      <c r="OBD25" s="249"/>
      <c r="OBE25" s="249"/>
      <c r="OBF25" s="249"/>
      <c r="OBG25" s="249"/>
      <c r="OBH25" s="249"/>
      <c r="OBI25" s="249"/>
      <c r="OBJ25" s="249"/>
      <c r="OBK25" s="249"/>
      <c r="OBL25" s="249"/>
      <c r="OBM25" s="249"/>
      <c r="OBN25" s="249"/>
      <c r="OBO25" s="249"/>
      <c r="OBP25" s="249"/>
      <c r="OBQ25" s="249"/>
      <c r="OBR25" s="249"/>
      <c r="OBS25" s="249"/>
      <c r="OBT25" s="249"/>
      <c r="OBU25" s="249"/>
      <c r="OBV25" s="249"/>
      <c r="OBW25" s="249"/>
      <c r="OBX25" s="249"/>
      <c r="OBY25" s="249"/>
      <c r="OBZ25" s="249"/>
      <c r="OCA25" s="249"/>
      <c r="OCB25" s="249"/>
      <c r="OCC25" s="249"/>
      <c r="OCD25" s="249"/>
      <c r="OCE25" s="249"/>
      <c r="OCF25" s="249"/>
      <c r="OCG25" s="249"/>
      <c r="OCH25" s="249"/>
      <c r="OCI25" s="249"/>
      <c r="OCJ25" s="249"/>
      <c r="OCK25" s="249"/>
      <c r="OCL25" s="249"/>
      <c r="OCM25" s="249"/>
      <c r="OCN25" s="249"/>
      <c r="OCO25" s="249"/>
      <c r="OCP25" s="249"/>
      <c r="OCQ25" s="249"/>
      <c r="OCR25" s="249"/>
      <c r="OCS25" s="249"/>
      <c r="OCT25" s="249"/>
      <c r="OCU25" s="249"/>
      <c r="OCV25" s="249"/>
      <c r="OCW25" s="249"/>
      <c r="OCX25" s="249"/>
      <c r="OCY25" s="249"/>
      <c r="OCZ25" s="249"/>
      <c r="ODA25" s="249"/>
      <c r="ODB25" s="249"/>
      <c r="ODC25" s="249"/>
      <c r="ODD25" s="249"/>
      <c r="ODE25" s="249"/>
      <c r="ODF25" s="249"/>
      <c r="ODG25" s="249"/>
      <c r="ODH25" s="249"/>
      <c r="ODI25" s="249"/>
      <c r="ODJ25" s="249"/>
      <c r="ODK25" s="249"/>
      <c r="ODL25" s="249"/>
      <c r="ODM25" s="249"/>
      <c r="ODN25" s="249"/>
      <c r="ODO25" s="249"/>
      <c r="ODP25" s="249"/>
      <c r="ODQ25" s="249"/>
      <c r="ODR25" s="249"/>
      <c r="ODS25" s="249"/>
      <c r="ODT25" s="249"/>
      <c r="ODU25" s="249"/>
      <c r="ODV25" s="249"/>
      <c r="ODW25" s="249"/>
      <c r="ODX25" s="249"/>
      <c r="ODY25" s="249"/>
      <c r="ODZ25" s="249"/>
      <c r="OEA25" s="249"/>
      <c r="OEB25" s="249"/>
      <c r="OEC25" s="249"/>
      <c r="OED25" s="249"/>
      <c r="OEE25" s="249"/>
      <c r="OEF25" s="249"/>
      <c r="OEG25" s="249"/>
      <c r="OEH25" s="249"/>
      <c r="OEI25" s="249"/>
      <c r="OEJ25" s="249"/>
      <c r="OEK25" s="249"/>
      <c r="OEL25" s="249"/>
      <c r="OEM25" s="249"/>
      <c r="OEN25" s="249"/>
      <c r="OEO25" s="249"/>
      <c r="OEP25" s="249"/>
      <c r="OEQ25" s="249"/>
      <c r="OER25" s="249"/>
      <c r="OES25" s="249"/>
      <c r="OET25" s="249"/>
      <c r="OEU25" s="249"/>
      <c r="OEV25" s="249"/>
      <c r="OEW25" s="249"/>
      <c r="OEX25" s="249"/>
      <c r="OEY25" s="249"/>
      <c r="OEZ25" s="249"/>
      <c r="OFA25" s="249"/>
      <c r="OFB25" s="249"/>
      <c r="OFC25" s="249"/>
      <c r="OFD25" s="249"/>
      <c r="OFE25" s="249"/>
      <c r="OFF25" s="249"/>
      <c r="OFG25" s="249"/>
      <c r="OFH25" s="249"/>
      <c r="OFI25" s="249"/>
      <c r="OFJ25" s="249"/>
      <c r="OFK25" s="249"/>
      <c r="OFL25" s="249"/>
      <c r="OFM25" s="249"/>
      <c r="OFN25" s="249"/>
      <c r="OFO25" s="249"/>
      <c r="OFP25" s="249"/>
      <c r="OFQ25" s="249"/>
      <c r="OFR25" s="249"/>
      <c r="OFS25" s="249"/>
      <c r="OFT25" s="249"/>
      <c r="OFU25" s="249"/>
      <c r="OFV25" s="249"/>
      <c r="OFW25" s="249"/>
      <c r="OFX25" s="249"/>
      <c r="OFY25" s="249"/>
      <c r="OFZ25" s="249"/>
      <c r="OGA25" s="249"/>
      <c r="OGB25" s="249"/>
      <c r="OGC25" s="249"/>
      <c r="OGD25" s="249"/>
      <c r="OGE25" s="249"/>
      <c r="OGF25" s="249"/>
      <c r="OGG25" s="249"/>
      <c r="OGH25" s="249"/>
      <c r="OGI25" s="249"/>
      <c r="OGJ25" s="249"/>
      <c r="OGK25" s="249"/>
      <c r="OGL25" s="249"/>
      <c r="OGM25" s="249"/>
      <c r="OGN25" s="249"/>
      <c r="OGO25" s="249"/>
      <c r="OGP25" s="249"/>
      <c r="OGQ25" s="249"/>
      <c r="OGR25" s="249"/>
      <c r="OGS25" s="249"/>
      <c r="OGT25" s="249"/>
      <c r="OGU25" s="249"/>
      <c r="OGV25" s="249"/>
      <c r="OGW25" s="249"/>
      <c r="OGX25" s="249"/>
      <c r="OGY25" s="249"/>
      <c r="OGZ25" s="249"/>
      <c r="OHA25" s="249"/>
      <c r="OHB25" s="249"/>
      <c r="OHC25" s="249"/>
      <c r="OHD25" s="249"/>
      <c r="OHE25" s="249"/>
      <c r="OHF25" s="249"/>
      <c r="OHG25" s="249"/>
      <c r="OHH25" s="249"/>
      <c r="OHI25" s="249"/>
      <c r="OHJ25" s="249"/>
      <c r="OHK25" s="249"/>
      <c r="OHL25" s="249"/>
      <c r="OHM25" s="249"/>
      <c r="OHN25" s="249"/>
      <c r="OHO25" s="249"/>
      <c r="OHP25" s="249"/>
      <c r="OHQ25" s="249"/>
      <c r="OHR25" s="249"/>
      <c r="OHS25" s="249"/>
      <c r="OHT25" s="249"/>
      <c r="OHU25" s="249"/>
      <c r="OHV25" s="249"/>
      <c r="OHW25" s="249"/>
      <c r="OHX25" s="249"/>
      <c r="OHY25" s="249"/>
      <c r="OHZ25" s="249"/>
      <c r="OIA25" s="249"/>
      <c r="OIB25" s="249"/>
      <c r="OIC25" s="249"/>
      <c r="OID25" s="249"/>
      <c r="OIE25" s="249"/>
      <c r="OIF25" s="249"/>
      <c r="OIG25" s="249"/>
      <c r="OIH25" s="249"/>
      <c r="OII25" s="249"/>
      <c r="OIJ25" s="249"/>
      <c r="OIK25" s="249"/>
      <c r="OIL25" s="249"/>
      <c r="OIM25" s="249"/>
      <c r="OIN25" s="249"/>
      <c r="OIO25" s="249"/>
      <c r="OIP25" s="249"/>
      <c r="OIQ25" s="249"/>
      <c r="OIR25" s="249"/>
      <c r="OIS25" s="249"/>
      <c r="OIT25" s="249"/>
      <c r="OIU25" s="249"/>
      <c r="OIV25" s="249"/>
      <c r="OIW25" s="249"/>
      <c r="OIX25" s="249"/>
      <c r="OIY25" s="249"/>
      <c r="OIZ25" s="249"/>
      <c r="OJA25" s="249"/>
      <c r="OJB25" s="249"/>
      <c r="OJC25" s="249"/>
      <c r="OJD25" s="249"/>
      <c r="OJE25" s="249"/>
      <c r="OJF25" s="249"/>
      <c r="OJG25" s="249"/>
      <c r="OJH25" s="249"/>
      <c r="OJI25" s="249"/>
      <c r="OJJ25" s="249"/>
      <c r="OJK25" s="249"/>
      <c r="OJL25" s="249"/>
      <c r="OJM25" s="249"/>
      <c r="OJN25" s="249"/>
      <c r="OJO25" s="249"/>
      <c r="OJP25" s="249"/>
      <c r="OJQ25" s="249"/>
      <c r="OJR25" s="249"/>
      <c r="OJS25" s="249"/>
      <c r="OJT25" s="249"/>
      <c r="OJU25" s="249"/>
      <c r="OJV25" s="249"/>
      <c r="OJW25" s="249"/>
      <c r="OJX25" s="249"/>
      <c r="OJY25" s="249"/>
      <c r="OJZ25" s="249"/>
      <c r="OKA25" s="249"/>
      <c r="OKB25" s="249"/>
      <c r="OKC25" s="249"/>
      <c r="OKD25" s="249"/>
      <c r="OKE25" s="249"/>
      <c r="OKF25" s="249"/>
      <c r="OKG25" s="249"/>
      <c r="OKH25" s="249"/>
      <c r="OKI25" s="249"/>
      <c r="OKJ25" s="249"/>
      <c r="OKK25" s="249"/>
      <c r="OKL25" s="249"/>
      <c r="OKM25" s="249"/>
      <c r="OKN25" s="249"/>
      <c r="OKO25" s="249"/>
      <c r="OKP25" s="249"/>
      <c r="OKQ25" s="249"/>
      <c r="OKR25" s="249"/>
      <c r="OKS25" s="249"/>
      <c r="OKT25" s="249"/>
      <c r="OKU25" s="249"/>
      <c r="OKV25" s="249"/>
      <c r="OKW25" s="249"/>
      <c r="OKX25" s="249"/>
      <c r="OKY25" s="249"/>
      <c r="OKZ25" s="249"/>
      <c r="OLA25" s="249"/>
      <c r="OLB25" s="249"/>
      <c r="OLC25" s="249"/>
      <c r="OLD25" s="249"/>
      <c r="OLE25" s="249"/>
      <c r="OLF25" s="249"/>
      <c r="OLG25" s="249"/>
      <c r="OLH25" s="249"/>
      <c r="OLI25" s="249"/>
      <c r="OLJ25" s="249"/>
      <c r="OLK25" s="249"/>
      <c r="OLL25" s="249"/>
      <c r="OLM25" s="249"/>
      <c r="OLN25" s="249"/>
      <c r="OLO25" s="249"/>
      <c r="OLP25" s="249"/>
      <c r="OLQ25" s="249"/>
      <c r="OLR25" s="249"/>
      <c r="OLS25" s="249"/>
      <c r="OLT25" s="249"/>
      <c r="OLU25" s="249"/>
      <c r="OLV25" s="249"/>
      <c r="OLW25" s="249"/>
      <c r="OLX25" s="249"/>
      <c r="OLY25" s="249"/>
      <c r="OLZ25" s="249"/>
      <c r="OMA25" s="249"/>
      <c r="OMB25" s="249"/>
      <c r="OMC25" s="249"/>
      <c r="OMD25" s="249"/>
      <c r="OME25" s="249"/>
      <c r="OMF25" s="249"/>
      <c r="OMG25" s="249"/>
      <c r="OMH25" s="249"/>
      <c r="OMI25" s="249"/>
      <c r="OMJ25" s="249"/>
      <c r="OMK25" s="249"/>
      <c r="OML25" s="249"/>
      <c r="OMM25" s="249"/>
      <c r="OMN25" s="249"/>
      <c r="OMO25" s="249"/>
      <c r="OMP25" s="249"/>
      <c r="OMQ25" s="249"/>
      <c r="OMR25" s="249"/>
      <c r="OMS25" s="249"/>
      <c r="OMT25" s="249"/>
      <c r="OMU25" s="249"/>
      <c r="OMV25" s="249"/>
      <c r="OMW25" s="249"/>
      <c r="OMX25" s="249"/>
      <c r="OMY25" s="249"/>
      <c r="OMZ25" s="249"/>
      <c r="ONA25" s="249"/>
      <c r="ONB25" s="249"/>
      <c r="ONC25" s="249"/>
      <c r="OND25" s="249"/>
      <c r="ONE25" s="249"/>
      <c r="ONF25" s="249"/>
      <c r="ONG25" s="249"/>
      <c r="ONH25" s="249"/>
      <c r="ONI25" s="249"/>
      <c r="ONJ25" s="249"/>
      <c r="ONK25" s="249"/>
      <c r="ONL25" s="249"/>
      <c r="ONM25" s="249"/>
      <c r="ONN25" s="249"/>
      <c r="ONO25" s="249"/>
      <c r="ONP25" s="249"/>
      <c r="ONQ25" s="249"/>
      <c r="ONR25" s="249"/>
      <c r="ONS25" s="249"/>
      <c r="ONT25" s="249"/>
      <c r="ONU25" s="249"/>
      <c r="ONV25" s="249"/>
      <c r="ONW25" s="249"/>
      <c r="ONX25" s="249"/>
      <c r="ONY25" s="249"/>
      <c r="ONZ25" s="249"/>
      <c r="OOA25" s="249"/>
      <c r="OOB25" s="249"/>
      <c r="OOC25" s="249"/>
      <c r="OOD25" s="249"/>
      <c r="OOE25" s="249"/>
      <c r="OOF25" s="249"/>
      <c r="OOG25" s="249"/>
      <c r="OOH25" s="249"/>
      <c r="OOI25" s="249"/>
      <c r="OOJ25" s="249"/>
      <c r="OOK25" s="249"/>
      <c r="OOL25" s="249"/>
      <c r="OOM25" s="249"/>
      <c r="OON25" s="249"/>
      <c r="OOO25" s="249"/>
      <c r="OOP25" s="249"/>
      <c r="OOQ25" s="249"/>
      <c r="OOR25" s="249"/>
      <c r="OOS25" s="249"/>
      <c r="OOT25" s="249"/>
      <c r="OOU25" s="249"/>
      <c r="OOV25" s="249"/>
      <c r="OOW25" s="249"/>
      <c r="OOX25" s="249"/>
      <c r="OOY25" s="249"/>
      <c r="OOZ25" s="249"/>
      <c r="OPA25" s="249"/>
      <c r="OPB25" s="249"/>
      <c r="OPC25" s="249"/>
      <c r="OPD25" s="249"/>
      <c r="OPE25" s="249"/>
      <c r="OPF25" s="249"/>
      <c r="OPG25" s="249"/>
      <c r="OPH25" s="249"/>
      <c r="OPI25" s="249"/>
      <c r="OPJ25" s="249"/>
      <c r="OPK25" s="249"/>
      <c r="OPL25" s="249"/>
      <c r="OPM25" s="249"/>
      <c r="OPN25" s="249"/>
      <c r="OPO25" s="249"/>
      <c r="OPP25" s="249"/>
      <c r="OPQ25" s="249"/>
      <c r="OPR25" s="249"/>
      <c r="OPS25" s="249"/>
      <c r="OPT25" s="249"/>
      <c r="OPU25" s="249"/>
      <c r="OPV25" s="249"/>
      <c r="OPW25" s="249"/>
      <c r="OPX25" s="249"/>
      <c r="OPY25" s="249"/>
      <c r="OPZ25" s="249"/>
      <c r="OQA25" s="249"/>
      <c r="OQB25" s="249"/>
      <c r="OQC25" s="249"/>
      <c r="OQD25" s="249"/>
      <c r="OQE25" s="249"/>
      <c r="OQF25" s="249"/>
      <c r="OQG25" s="249"/>
      <c r="OQH25" s="249"/>
      <c r="OQI25" s="249"/>
      <c r="OQJ25" s="249"/>
      <c r="OQK25" s="249"/>
      <c r="OQL25" s="249"/>
      <c r="OQM25" s="249"/>
      <c r="OQN25" s="249"/>
      <c r="OQO25" s="249"/>
      <c r="OQP25" s="249"/>
      <c r="OQQ25" s="249"/>
      <c r="OQR25" s="249"/>
      <c r="OQS25" s="249"/>
      <c r="OQT25" s="249"/>
      <c r="OQU25" s="249"/>
      <c r="OQV25" s="249"/>
      <c r="OQW25" s="249"/>
      <c r="OQX25" s="249"/>
      <c r="OQY25" s="249"/>
      <c r="OQZ25" s="249"/>
      <c r="ORA25" s="249"/>
      <c r="ORB25" s="249"/>
      <c r="ORC25" s="249"/>
      <c r="ORD25" s="249"/>
      <c r="ORE25" s="249"/>
      <c r="ORF25" s="249"/>
      <c r="ORG25" s="249"/>
      <c r="ORH25" s="249"/>
      <c r="ORI25" s="249"/>
      <c r="ORJ25" s="249"/>
      <c r="ORK25" s="249"/>
      <c r="ORL25" s="249"/>
      <c r="ORM25" s="249"/>
      <c r="ORN25" s="249"/>
      <c r="ORO25" s="249"/>
      <c r="ORP25" s="249"/>
      <c r="ORQ25" s="249"/>
      <c r="ORR25" s="249"/>
      <c r="ORS25" s="249"/>
      <c r="ORT25" s="249"/>
      <c r="ORU25" s="249"/>
      <c r="ORV25" s="249"/>
      <c r="ORW25" s="249"/>
      <c r="ORX25" s="249"/>
      <c r="ORY25" s="249"/>
      <c r="ORZ25" s="249"/>
      <c r="OSA25" s="249"/>
      <c r="OSB25" s="249"/>
      <c r="OSC25" s="249"/>
      <c r="OSD25" s="249"/>
      <c r="OSE25" s="249"/>
      <c r="OSF25" s="249"/>
      <c r="OSG25" s="249"/>
      <c r="OSH25" s="249"/>
      <c r="OSI25" s="249"/>
      <c r="OSJ25" s="249"/>
      <c r="OSK25" s="249"/>
      <c r="OSL25" s="249"/>
      <c r="OSM25" s="249"/>
      <c r="OSN25" s="249"/>
      <c r="OSO25" s="249"/>
      <c r="OSP25" s="249"/>
      <c r="OSQ25" s="249"/>
      <c r="OSR25" s="249"/>
      <c r="OSS25" s="249"/>
      <c r="OST25" s="249"/>
      <c r="OSU25" s="249"/>
      <c r="OSV25" s="249"/>
      <c r="OSW25" s="249"/>
      <c r="OSX25" s="249"/>
      <c r="OSY25" s="249"/>
      <c r="OSZ25" s="249"/>
      <c r="OTA25" s="249"/>
      <c r="OTB25" s="249"/>
      <c r="OTC25" s="249"/>
      <c r="OTD25" s="249"/>
      <c r="OTE25" s="249"/>
      <c r="OTF25" s="249"/>
      <c r="OTG25" s="249"/>
      <c r="OTH25" s="249"/>
      <c r="OTI25" s="249"/>
      <c r="OTJ25" s="249"/>
      <c r="OTK25" s="249"/>
      <c r="OTL25" s="249"/>
      <c r="OTM25" s="249"/>
      <c r="OTN25" s="249"/>
      <c r="OTO25" s="249"/>
      <c r="OTP25" s="249"/>
      <c r="OTQ25" s="249"/>
      <c r="OTR25" s="249"/>
      <c r="OTS25" s="249"/>
      <c r="OTT25" s="249"/>
      <c r="OTU25" s="249"/>
      <c r="OTV25" s="249"/>
      <c r="OTW25" s="249"/>
      <c r="OTX25" s="249"/>
      <c r="OTY25" s="249"/>
      <c r="OTZ25" s="249"/>
      <c r="OUA25" s="249"/>
      <c r="OUB25" s="249"/>
      <c r="OUC25" s="249"/>
      <c r="OUD25" s="249"/>
      <c r="OUE25" s="249"/>
      <c r="OUF25" s="249"/>
      <c r="OUG25" s="249"/>
      <c r="OUH25" s="249"/>
      <c r="OUI25" s="249"/>
      <c r="OUJ25" s="249"/>
      <c r="OUK25" s="249"/>
      <c r="OUL25" s="249"/>
      <c r="OUM25" s="249"/>
      <c r="OUN25" s="249"/>
      <c r="OUO25" s="249"/>
      <c r="OUP25" s="249"/>
      <c r="OUQ25" s="249"/>
      <c r="OUR25" s="249"/>
      <c r="OUS25" s="249"/>
      <c r="OUT25" s="249"/>
      <c r="OUU25" s="249"/>
      <c r="OUV25" s="249"/>
      <c r="OUW25" s="249"/>
      <c r="OUX25" s="249"/>
      <c r="OUY25" s="249"/>
      <c r="OUZ25" s="249"/>
      <c r="OVA25" s="249"/>
      <c r="OVB25" s="249"/>
      <c r="OVC25" s="249"/>
      <c r="OVD25" s="249"/>
      <c r="OVE25" s="249"/>
      <c r="OVF25" s="249"/>
      <c r="OVG25" s="249"/>
      <c r="OVH25" s="249"/>
      <c r="OVI25" s="249"/>
      <c r="OVJ25" s="249"/>
      <c r="OVK25" s="249"/>
      <c r="OVL25" s="249"/>
      <c r="OVM25" s="249"/>
      <c r="OVN25" s="249"/>
      <c r="OVO25" s="249"/>
      <c r="OVP25" s="249"/>
      <c r="OVQ25" s="249"/>
      <c r="OVR25" s="249"/>
      <c r="OVS25" s="249"/>
      <c r="OVT25" s="249"/>
      <c r="OVU25" s="249"/>
      <c r="OVV25" s="249"/>
      <c r="OVW25" s="249"/>
      <c r="OVX25" s="249"/>
      <c r="OVY25" s="249"/>
      <c r="OVZ25" s="249"/>
      <c r="OWA25" s="249"/>
      <c r="OWB25" s="249"/>
      <c r="OWC25" s="249"/>
      <c r="OWD25" s="249"/>
      <c r="OWE25" s="249"/>
      <c r="OWF25" s="249"/>
      <c r="OWG25" s="249"/>
      <c r="OWH25" s="249"/>
      <c r="OWI25" s="249"/>
      <c r="OWJ25" s="249"/>
      <c r="OWK25" s="249"/>
      <c r="OWL25" s="249"/>
      <c r="OWM25" s="249"/>
      <c r="OWN25" s="249"/>
      <c r="OWO25" s="249"/>
      <c r="OWP25" s="249"/>
      <c r="OWQ25" s="249"/>
      <c r="OWR25" s="249"/>
      <c r="OWS25" s="249"/>
      <c r="OWT25" s="249"/>
      <c r="OWU25" s="249"/>
      <c r="OWV25" s="249"/>
      <c r="OWW25" s="249"/>
      <c r="OWX25" s="249"/>
      <c r="OWY25" s="249"/>
      <c r="OWZ25" s="249"/>
      <c r="OXA25" s="249"/>
      <c r="OXB25" s="249"/>
      <c r="OXC25" s="249"/>
      <c r="OXD25" s="249"/>
      <c r="OXE25" s="249"/>
      <c r="OXF25" s="249"/>
      <c r="OXG25" s="249"/>
      <c r="OXH25" s="249"/>
      <c r="OXI25" s="249"/>
      <c r="OXJ25" s="249"/>
      <c r="OXK25" s="249"/>
      <c r="OXL25" s="249"/>
      <c r="OXM25" s="249"/>
      <c r="OXN25" s="249"/>
      <c r="OXO25" s="249"/>
      <c r="OXP25" s="249"/>
      <c r="OXQ25" s="249"/>
      <c r="OXR25" s="249"/>
      <c r="OXS25" s="249"/>
      <c r="OXT25" s="249"/>
      <c r="OXU25" s="249"/>
      <c r="OXV25" s="249"/>
      <c r="OXW25" s="249"/>
      <c r="OXX25" s="249"/>
      <c r="OXY25" s="249"/>
      <c r="OXZ25" s="249"/>
      <c r="OYA25" s="249"/>
      <c r="OYB25" s="249"/>
      <c r="OYC25" s="249"/>
      <c r="OYD25" s="249"/>
      <c r="OYE25" s="249"/>
      <c r="OYF25" s="249"/>
      <c r="OYG25" s="249"/>
      <c r="OYH25" s="249"/>
      <c r="OYI25" s="249"/>
      <c r="OYJ25" s="249"/>
      <c r="OYK25" s="249"/>
      <c r="OYL25" s="249"/>
      <c r="OYM25" s="249"/>
      <c r="OYN25" s="249"/>
      <c r="OYO25" s="249"/>
      <c r="OYP25" s="249"/>
      <c r="OYQ25" s="249"/>
      <c r="OYR25" s="249"/>
      <c r="OYS25" s="249"/>
      <c r="OYT25" s="249"/>
      <c r="OYU25" s="249"/>
      <c r="OYV25" s="249"/>
      <c r="OYW25" s="249"/>
      <c r="OYX25" s="249"/>
      <c r="OYY25" s="249"/>
      <c r="OYZ25" s="249"/>
      <c r="OZA25" s="249"/>
      <c r="OZB25" s="249"/>
      <c r="OZC25" s="249"/>
      <c r="OZD25" s="249"/>
      <c r="OZE25" s="249"/>
      <c r="OZF25" s="249"/>
      <c r="OZG25" s="249"/>
      <c r="OZH25" s="249"/>
      <c r="OZI25" s="249"/>
      <c r="OZJ25" s="249"/>
      <c r="OZK25" s="249"/>
      <c r="OZL25" s="249"/>
      <c r="OZM25" s="249"/>
      <c r="OZN25" s="249"/>
      <c r="OZO25" s="249"/>
      <c r="OZP25" s="249"/>
      <c r="OZQ25" s="249"/>
      <c r="OZR25" s="249"/>
      <c r="OZS25" s="249"/>
      <c r="OZT25" s="249"/>
      <c r="OZU25" s="249"/>
      <c r="OZV25" s="249"/>
      <c r="OZW25" s="249"/>
      <c r="OZX25" s="249"/>
      <c r="OZY25" s="249"/>
      <c r="OZZ25" s="249"/>
      <c r="PAA25" s="249"/>
      <c r="PAB25" s="249"/>
      <c r="PAC25" s="249"/>
      <c r="PAD25" s="249"/>
      <c r="PAE25" s="249"/>
      <c r="PAF25" s="249"/>
      <c r="PAG25" s="249"/>
      <c r="PAH25" s="249"/>
      <c r="PAI25" s="249"/>
      <c r="PAJ25" s="249"/>
      <c r="PAK25" s="249"/>
      <c r="PAL25" s="249"/>
      <c r="PAM25" s="249"/>
      <c r="PAN25" s="249"/>
      <c r="PAO25" s="249"/>
      <c r="PAP25" s="249"/>
      <c r="PAQ25" s="249"/>
      <c r="PAR25" s="249"/>
      <c r="PAS25" s="249"/>
      <c r="PAT25" s="249"/>
      <c r="PAU25" s="249"/>
      <c r="PAV25" s="249"/>
      <c r="PAW25" s="249"/>
      <c r="PAX25" s="249"/>
      <c r="PAY25" s="249"/>
      <c r="PAZ25" s="249"/>
      <c r="PBA25" s="249"/>
      <c r="PBB25" s="249"/>
      <c r="PBC25" s="249"/>
      <c r="PBD25" s="249"/>
      <c r="PBE25" s="249"/>
      <c r="PBF25" s="249"/>
      <c r="PBG25" s="249"/>
      <c r="PBH25" s="249"/>
      <c r="PBI25" s="249"/>
      <c r="PBJ25" s="249"/>
      <c r="PBK25" s="249"/>
      <c r="PBL25" s="249"/>
      <c r="PBM25" s="249"/>
      <c r="PBN25" s="249"/>
      <c r="PBO25" s="249"/>
      <c r="PBP25" s="249"/>
      <c r="PBQ25" s="249"/>
      <c r="PBR25" s="249"/>
      <c r="PBS25" s="249"/>
      <c r="PBT25" s="249"/>
      <c r="PBU25" s="249"/>
      <c r="PBV25" s="249"/>
      <c r="PBW25" s="249"/>
      <c r="PBX25" s="249"/>
      <c r="PBY25" s="249"/>
      <c r="PBZ25" s="249"/>
      <c r="PCA25" s="249"/>
      <c r="PCB25" s="249"/>
      <c r="PCC25" s="249"/>
      <c r="PCD25" s="249"/>
      <c r="PCE25" s="249"/>
      <c r="PCF25" s="249"/>
      <c r="PCG25" s="249"/>
      <c r="PCH25" s="249"/>
      <c r="PCI25" s="249"/>
      <c r="PCJ25" s="249"/>
      <c r="PCK25" s="249"/>
      <c r="PCL25" s="249"/>
      <c r="PCM25" s="249"/>
      <c r="PCN25" s="249"/>
      <c r="PCO25" s="249"/>
      <c r="PCP25" s="249"/>
      <c r="PCQ25" s="249"/>
      <c r="PCR25" s="249"/>
      <c r="PCS25" s="249"/>
      <c r="PCT25" s="249"/>
      <c r="PCU25" s="249"/>
      <c r="PCV25" s="249"/>
      <c r="PCW25" s="249"/>
      <c r="PCX25" s="249"/>
      <c r="PCY25" s="249"/>
      <c r="PCZ25" s="249"/>
      <c r="PDA25" s="249"/>
      <c r="PDB25" s="249"/>
      <c r="PDC25" s="249"/>
      <c r="PDD25" s="249"/>
      <c r="PDE25" s="249"/>
      <c r="PDF25" s="249"/>
      <c r="PDG25" s="249"/>
      <c r="PDH25" s="249"/>
      <c r="PDI25" s="249"/>
      <c r="PDJ25" s="249"/>
      <c r="PDK25" s="249"/>
      <c r="PDL25" s="249"/>
      <c r="PDM25" s="249"/>
      <c r="PDN25" s="249"/>
      <c r="PDO25" s="249"/>
      <c r="PDP25" s="249"/>
      <c r="PDQ25" s="249"/>
      <c r="PDR25" s="249"/>
      <c r="PDS25" s="249"/>
      <c r="PDT25" s="249"/>
      <c r="PDU25" s="249"/>
      <c r="PDV25" s="249"/>
      <c r="PDW25" s="249"/>
      <c r="PDX25" s="249"/>
      <c r="PDY25" s="249"/>
      <c r="PDZ25" s="249"/>
      <c r="PEA25" s="249"/>
      <c r="PEB25" s="249"/>
      <c r="PEC25" s="249"/>
      <c r="PED25" s="249"/>
      <c r="PEE25" s="249"/>
      <c r="PEF25" s="249"/>
      <c r="PEG25" s="249"/>
      <c r="PEH25" s="249"/>
      <c r="PEI25" s="249"/>
      <c r="PEJ25" s="249"/>
      <c r="PEK25" s="249"/>
      <c r="PEL25" s="249"/>
      <c r="PEM25" s="249"/>
      <c r="PEN25" s="249"/>
      <c r="PEO25" s="249"/>
      <c r="PEP25" s="249"/>
      <c r="PEQ25" s="249"/>
      <c r="PER25" s="249"/>
      <c r="PES25" s="249"/>
      <c r="PET25" s="249"/>
      <c r="PEU25" s="249"/>
      <c r="PEV25" s="249"/>
      <c r="PEW25" s="249"/>
      <c r="PEX25" s="249"/>
      <c r="PEY25" s="249"/>
      <c r="PEZ25" s="249"/>
      <c r="PFA25" s="249"/>
      <c r="PFB25" s="249"/>
      <c r="PFC25" s="249"/>
      <c r="PFD25" s="249"/>
      <c r="PFE25" s="249"/>
      <c r="PFF25" s="249"/>
      <c r="PFG25" s="249"/>
      <c r="PFH25" s="249"/>
      <c r="PFI25" s="249"/>
      <c r="PFJ25" s="249"/>
      <c r="PFK25" s="249"/>
      <c r="PFL25" s="249"/>
      <c r="PFM25" s="249"/>
      <c r="PFN25" s="249"/>
      <c r="PFO25" s="249"/>
      <c r="PFP25" s="249"/>
      <c r="PFQ25" s="249"/>
      <c r="PFR25" s="249"/>
      <c r="PFS25" s="249"/>
      <c r="PFT25" s="249"/>
      <c r="PFU25" s="249"/>
      <c r="PFV25" s="249"/>
      <c r="PFW25" s="249"/>
      <c r="PFX25" s="249"/>
      <c r="PFY25" s="249"/>
      <c r="PFZ25" s="249"/>
      <c r="PGA25" s="249"/>
      <c r="PGB25" s="249"/>
      <c r="PGC25" s="249"/>
      <c r="PGD25" s="249"/>
      <c r="PGE25" s="249"/>
      <c r="PGF25" s="249"/>
      <c r="PGG25" s="249"/>
      <c r="PGH25" s="249"/>
      <c r="PGI25" s="249"/>
      <c r="PGJ25" s="249"/>
      <c r="PGK25" s="249"/>
      <c r="PGL25" s="249"/>
      <c r="PGM25" s="249"/>
      <c r="PGN25" s="249"/>
      <c r="PGO25" s="249"/>
      <c r="PGP25" s="249"/>
      <c r="PGQ25" s="249"/>
      <c r="PGR25" s="249"/>
      <c r="PGS25" s="249"/>
      <c r="PGT25" s="249"/>
      <c r="PGU25" s="249"/>
      <c r="PGV25" s="249"/>
      <c r="PGW25" s="249"/>
      <c r="PGX25" s="249"/>
      <c r="PGY25" s="249"/>
      <c r="PGZ25" s="249"/>
      <c r="PHA25" s="249"/>
      <c r="PHB25" s="249"/>
      <c r="PHC25" s="249"/>
      <c r="PHD25" s="249"/>
      <c r="PHE25" s="249"/>
      <c r="PHF25" s="249"/>
      <c r="PHG25" s="249"/>
      <c r="PHH25" s="249"/>
      <c r="PHI25" s="249"/>
      <c r="PHJ25" s="249"/>
      <c r="PHK25" s="249"/>
      <c r="PHL25" s="249"/>
      <c r="PHM25" s="249"/>
      <c r="PHN25" s="249"/>
      <c r="PHO25" s="249"/>
      <c r="PHP25" s="249"/>
      <c r="PHQ25" s="249"/>
      <c r="PHR25" s="249"/>
      <c r="PHS25" s="249"/>
      <c r="PHT25" s="249"/>
      <c r="PHU25" s="249"/>
      <c r="PHV25" s="249"/>
      <c r="PHW25" s="249"/>
      <c r="PHX25" s="249"/>
      <c r="PHY25" s="249"/>
      <c r="PHZ25" s="249"/>
      <c r="PIA25" s="249"/>
      <c r="PIB25" s="249"/>
      <c r="PIC25" s="249"/>
      <c r="PID25" s="249"/>
      <c r="PIE25" s="249"/>
      <c r="PIF25" s="249"/>
      <c r="PIG25" s="249"/>
      <c r="PIH25" s="249"/>
      <c r="PII25" s="249"/>
      <c r="PIJ25" s="249"/>
      <c r="PIK25" s="249"/>
      <c r="PIL25" s="249"/>
      <c r="PIM25" s="249"/>
      <c r="PIN25" s="249"/>
      <c r="PIO25" s="249"/>
      <c r="PIP25" s="249"/>
      <c r="PIQ25" s="249"/>
      <c r="PIR25" s="249"/>
      <c r="PIS25" s="249"/>
      <c r="PIT25" s="249"/>
      <c r="PIU25" s="249"/>
      <c r="PIV25" s="249"/>
      <c r="PIW25" s="249"/>
      <c r="PIX25" s="249"/>
      <c r="PIY25" s="249"/>
      <c r="PIZ25" s="249"/>
      <c r="PJA25" s="249"/>
      <c r="PJB25" s="249"/>
      <c r="PJC25" s="249"/>
      <c r="PJD25" s="249"/>
      <c r="PJE25" s="249"/>
      <c r="PJF25" s="249"/>
      <c r="PJG25" s="249"/>
      <c r="PJH25" s="249"/>
      <c r="PJI25" s="249"/>
      <c r="PJJ25" s="249"/>
      <c r="PJK25" s="249"/>
      <c r="PJL25" s="249"/>
      <c r="PJM25" s="249"/>
      <c r="PJN25" s="249"/>
      <c r="PJO25" s="249"/>
      <c r="PJP25" s="249"/>
      <c r="PJQ25" s="249"/>
      <c r="PJR25" s="249"/>
      <c r="PJS25" s="249"/>
      <c r="PJT25" s="249"/>
      <c r="PJU25" s="249"/>
      <c r="PJV25" s="249"/>
      <c r="PJW25" s="249"/>
      <c r="PJX25" s="249"/>
      <c r="PJY25" s="249"/>
      <c r="PJZ25" s="249"/>
      <c r="PKA25" s="249"/>
      <c r="PKB25" s="249"/>
      <c r="PKC25" s="249"/>
      <c r="PKD25" s="249"/>
      <c r="PKE25" s="249"/>
      <c r="PKF25" s="249"/>
      <c r="PKG25" s="249"/>
      <c r="PKH25" s="249"/>
      <c r="PKI25" s="249"/>
      <c r="PKJ25" s="249"/>
      <c r="PKK25" s="249"/>
      <c r="PKL25" s="249"/>
      <c r="PKM25" s="249"/>
      <c r="PKN25" s="249"/>
      <c r="PKO25" s="249"/>
      <c r="PKP25" s="249"/>
      <c r="PKQ25" s="249"/>
      <c r="PKR25" s="249"/>
      <c r="PKS25" s="249"/>
      <c r="PKT25" s="249"/>
      <c r="PKU25" s="249"/>
      <c r="PKV25" s="249"/>
      <c r="PKW25" s="249"/>
      <c r="PKX25" s="249"/>
      <c r="PKY25" s="249"/>
      <c r="PKZ25" s="249"/>
      <c r="PLA25" s="249"/>
      <c r="PLB25" s="249"/>
      <c r="PLC25" s="249"/>
      <c r="PLD25" s="249"/>
      <c r="PLE25" s="249"/>
      <c r="PLF25" s="249"/>
      <c r="PLG25" s="249"/>
      <c r="PLH25" s="249"/>
      <c r="PLI25" s="249"/>
      <c r="PLJ25" s="249"/>
      <c r="PLK25" s="249"/>
      <c r="PLL25" s="249"/>
      <c r="PLM25" s="249"/>
      <c r="PLN25" s="249"/>
      <c r="PLO25" s="249"/>
      <c r="PLP25" s="249"/>
      <c r="PLQ25" s="249"/>
      <c r="PLR25" s="249"/>
      <c r="PLS25" s="249"/>
      <c r="PLT25" s="249"/>
      <c r="PLU25" s="249"/>
      <c r="PLV25" s="249"/>
      <c r="PLW25" s="249"/>
      <c r="PLX25" s="249"/>
      <c r="PLY25" s="249"/>
      <c r="PLZ25" s="249"/>
      <c r="PMA25" s="249"/>
      <c r="PMB25" s="249"/>
      <c r="PMC25" s="249"/>
      <c r="PMD25" s="249"/>
      <c r="PME25" s="249"/>
      <c r="PMF25" s="249"/>
      <c r="PMG25" s="249"/>
      <c r="PMH25" s="249"/>
      <c r="PMI25" s="249"/>
      <c r="PMJ25" s="249"/>
      <c r="PMK25" s="249"/>
      <c r="PML25" s="249"/>
      <c r="PMM25" s="249"/>
      <c r="PMN25" s="249"/>
      <c r="PMO25" s="249"/>
      <c r="PMP25" s="249"/>
      <c r="PMQ25" s="249"/>
      <c r="PMR25" s="249"/>
      <c r="PMS25" s="249"/>
      <c r="PMT25" s="249"/>
      <c r="PMU25" s="249"/>
      <c r="PMV25" s="249"/>
      <c r="PMW25" s="249"/>
      <c r="PMX25" s="249"/>
      <c r="PMY25" s="249"/>
      <c r="PMZ25" s="249"/>
      <c r="PNA25" s="249"/>
      <c r="PNB25" s="249"/>
      <c r="PNC25" s="249"/>
      <c r="PND25" s="249"/>
      <c r="PNE25" s="249"/>
      <c r="PNF25" s="249"/>
      <c r="PNG25" s="249"/>
      <c r="PNH25" s="249"/>
      <c r="PNI25" s="249"/>
      <c r="PNJ25" s="249"/>
      <c r="PNK25" s="249"/>
      <c r="PNL25" s="249"/>
      <c r="PNM25" s="249"/>
      <c r="PNN25" s="249"/>
      <c r="PNO25" s="249"/>
      <c r="PNP25" s="249"/>
      <c r="PNQ25" s="249"/>
      <c r="PNR25" s="249"/>
      <c r="PNS25" s="249"/>
      <c r="PNT25" s="249"/>
      <c r="PNU25" s="249"/>
      <c r="PNV25" s="249"/>
      <c r="PNW25" s="249"/>
      <c r="PNX25" s="249"/>
      <c r="PNY25" s="249"/>
      <c r="PNZ25" s="249"/>
      <c r="POA25" s="249"/>
      <c r="POB25" s="249"/>
      <c r="POC25" s="249"/>
      <c r="POD25" s="249"/>
      <c r="POE25" s="249"/>
      <c r="POF25" s="249"/>
      <c r="POG25" s="249"/>
      <c r="POH25" s="249"/>
      <c r="POI25" s="249"/>
      <c r="POJ25" s="249"/>
      <c r="POK25" s="249"/>
      <c r="POL25" s="249"/>
      <c r="POM25" s="249"/>
      <c r="PON25" s="249"/>
      <c r="POO25" s="249"/>
      <c r="POP25" s="249"/>
      <c r="POQ25" s="249"/>
      <c r="POR25" s="249"/>
      <c r="POS25" s="249"/>
      <c r="POT25" s="249"/>
      <c r="POU25" s="249"/>
      <c r="POV25" s="249"/>
      <c r="POW25" s="249"/>
      <c r="POX25" s="249"/>
      <c r="POY25" s="249"/>
      <c r="POZ25" s="249"/>
      <c r="PPA25" s="249"/>
      <c r="PPB25" s="249"/>
      <c r="PPC25" s="249"/>
      <c r="PPD25" s="249"/>
      <c r="PPE25" s="249"/>
      <c r="PPF25" s="249"/>
      <c r="PPG25" s="249"/>
      <c r="PPH25" s="249"/>
      <c r="PPI25" s="249"/>
      <c r="PPJ25" s="249"/>
      <c r="PPK25" s="249"/>
      <c r="PPL25" s="249"/>
      <c r="PPM25" s="249"/>
      <c r="PPN25" s="249"/>
      <c r="PPO25" s="249"/>
      <c r="PPP25" s="249"/>
      <c r="PPQ25" s="249"/>
      <c r="PPR25" s="249"/>
      <c r="PPS25" s="249"/>
      <c r="PPT25" s="249"/>
      <c r="PPU25" s="249"/>
      <c r="PPV25" s="249"/>
      <c r="PPW25" s="249"/>
      <c r="PPX25" s="249"/>
      <c r="PPY25" s="249"/>
      <c r="PPZ25" s="249"/>
      <c r="PQA25" s="249"/>
      <c r="PQB25" s="249"/>
      <c r="PQC25" s="249"/>
      <c r="PQD25" s="249"/>
      <c r="PQE25" s="249"/>
      <c r="PQF25" s="249"/>
      <c r="PQG25" s="249"/>
      <c r="PQH25" s="249"/>
      <c r="PQI25" s="249"/>
      <c r="PQJ25" s="249"/>
      <c r="PQK25" s="249"/>
      <c r="PQL25" s="249"/>
      <c r="PQM25" s="249"/>
      <c r="PQN25" s="249"/>
      <c r="PQO25" s="249"/>
      <c r="PQP25" s="249"/>
      <c r="PQQ25" s="249"/>
      <c r="PQR25" s="249"/>
      <c r="PQS25" s="249"/>
      <c r="PQT25" s="249"/>
      <c r="PQU25" s="249"/>
      <c r="PQV25" s="249"/>
      <c r="PQW25" s="249"/>
      <c r="PQX25" s="249"/>
      <c r="PQY25" s="249"/>
      <c r="PQZ25" s="249"/>
      <c r="PRA25" s="249"/>
      <c r="PRB25" s="249"/>
      <c r="PRC25" s="249"/>
      <c r="PRD25" s="249"/>
      <c r="PRE25" s="249"/>
      <c r="PRF25" s="249"/>
      <c r="PRG25" s="249"/>
      <c r="PRH25" s="249"/>
      <c r="PRI25" s="249"/>
      <c r="PRJ25" s="249"/>
      <c r="PRK25" s="249"/>
      <c r="PRL25" s="249"/>
      <c r="PRM25" s="249"/>
      <c r="PRN25" s="249"/>
      <c r="PRO25" s="249"/>
      <c r="PRP25" s="249"/>
      <c r="PRQ25" s="249"/>
      <c r="PRR25" s="249"/>
      <c r="PRS25" s="249"/>
      <c r="PRT25" s="249"/>
      <c r="PRU25" s="249"/>
      <c r="PRV25" s="249"/>
      <c r="PRW25" s="249"/>
      <c r="PRX25" s="249"/>
      <c r="PRY25" s="249"/>
      <c r="PRZ25" s="249"/>
      <c r="PSA25" s="249"/>
      <c r="PSB25" s="249"/>
      <c r="PSC25" s="249"/>
      <c r="PSD25" s="249"/>
      <c r="PSE25" s="249"/>
      <c r="PSF25" s="249"/>
      <c r="PSG25" s="249"/>
      <c r="PSH25" s="249"/>
      <c r="PSI25" s="249"/>
      <c r="PSJ25" s="249"/>
      <c r="PSK25" s="249"/>
      <c r="PSL25" s="249"/>
      <c r="PSM25" s="249"/>
      <c r="PSN25" s="249"/>
      <c r="PSO25" s="249"/>
      <c r="PSP25" s="249"/>
      <c r="PSQ25" s="249"/>
      <c r="PSR25" s="249"/>
      <c r="PSS25" s="249"/>
      <c r="PST25" s="249"/>
      <c r="PSU25" s="249"/>
      <c r="PSV25" s="249"/>
      <c r="PSW25" s="249"/>
      <c r="PSX25" s="249"/>
      <c r="PSY25" s="249"/>
      <c r="PSZ25" s="249"/>
      <c r="PTA25" s="249"/>
      <c r="PTB25" s="249"/>
      <c r="PTC25" s="249"/>
      <c r="PTD25" s="249"/>
      <c r="PTE25" s="249"/>
      <c r="PTF25" s="249"/>
      <c r="PTG25" s="249"/>
      <c r="PTH25" s="249"/>
      <c r="PTI25" s="249"/>
      <c r="PTJ25" s="249"/>
      <c r="PTK25" s="249"/>
      <c r="PTL25" s="249"/>
      <c r="PTM25" s="249"/>
      <c r="PTN25" s="249"/>
      <c r="PTO25" s="249"/>
      <c r="PTP25" s="249"/>
      <c r="PTQ25" s="249"/>
      <c r="PTR25" s="249"/>
      <c r="PTS25" s="249"/>
      <c r="PTT25" s="249"/>
      <c r="PTU25" s="249"/>
      <c r="PTV25" s="249"/>
      <c r="PTW25" s="249"/>
      <c r="PTX25" s="249"/>
      <c r="PTY25" s="249"/>
      <c r="PTZ25" s="249"/>
      <c r="PUA25" s="249"/>
      <c r="PUB25" s="249"/>
      <c r="PUC25" s="249"/>
      <c r="PUD25" s="249"/>
      <c r="PUE25" s="249"/>
      <c r="PUF25" s="249"/>
      <c r="PUG25" s="249"/>
      <c r="PUH25" s="249"/>
      <c r="PUI25" s="249"/>
      <c r="PUJ25" s="249"/>
      <c r="PUK25" s="249"/>
      <c r="PUL25" s="249"/>
      <c r="PUM25" s="249"/>
      <c r="PUN25" s="249"/>
      <c r="PUO25" s="249"/>
      <c r="PUP25" s="249"/>
      <c r="PUQ25" s="249"/>
      <c r="PUR25" s="249"/>
      <c r="PUS25" s="249"/>
      <c r="PUT25" s="249"/>
      <c r="PUU25" s="249"/>
      <c r="PUV25" s="249"/>
      <c r="PUW25" s="249"/>
      <c r="PUX25" s="249"/>
      <c r="PUY25" s="249"/>
      <c r="PUZ25" s="249"/>
      <c r="PVA25" s="249"/>
      <c r="PVB25" s="249"/>
      <c r="PVC25" s="249"/>
      <c r="PVD25" s="249"/>
      <c r="PVE25" s="249"/>
      <c r="PVF25" s="249"/>
      <c r="PVG25" s="249"/>
      <c r="PVH25" s="249"/>
      <c r="PVI25" s="249"/>
      <c r="PVJ25" s="249"/>
      <c r="PVK25" s="249"/>
      <c r="PVL25" s="249"/>
      <c r="PVM25" s="249"/>
      <c r="PVN25" s="249"/>
      <c r="PVO25" s="249"/>
      <c r="PVP25" s="249"/>
      <c r="PVQ25" s="249"/>
      <c r="PVR25" s="249"/>
      <c r="PVS25" s="249"/>
      <c r="PVT25" s="249"/>
      <c r="PVU25" s="249"/>
      <c r="PVV25" s="249"/>
      <c r="PVW25" s="249"/>
      <c r="PVX25" s="249"/>
      <c r="PVY25" s="249"/>
      <c r="PVZ25" s="249"/>
      <c r="PWA25" s="249"/>
      <c r="PWB25" s="249"/>
      <c r="PWC25" s="249"/>
      <c r="PWD25" s="249"/>
      <c r="PWE25" s="249"/>
      <c r="PWF25" s="249"/>
      <c r="PWG25" s="249"/>
      <c r="PWH25" s="249"/>
      <c r="PWI25" s="249"/>
      <c r="PWJ25" s="249"/>
      <c r="PWK25" s="249"/>
      <c r="PWL25" s="249"/>
      <c r="PWM25" s="249"/>
      <c r="PWN25" s="249"/>
      <c r="PWO25" s="249"/>
      <c r="PWP25" s="249"/>
      <c r="PWQ25" s="249"/>
      <c r="PWR25" s="249"/>
      <c r="PWS25" s="249"/>
      <c r="PWT25" s="249"/>
      <c r="PWU25" s="249"/>
      <c r="PWV25" s="249"/>
      <c r="PWW25" s="249"/>
      <c r="PWX25" s="249"/>
      <c r="PWY25" s="249"/>
      <c r="PWZ25" s="249"/>
      <c r="PXA25" s="249"/>
      <c r="PXB25" s="249"/>
      <c r="PXC25" s="249"/>
      <c r="PXD25" s="249"/>
      <c r="PXE25" s="249"/>
      <c r="PXF25" s="249"/>
      <c r="PXG25" s="249"/>
      <c r="PXH25" s="249"/>
      <c r="PXI25" s="249"/>
      <c r="PXJ25" s="249"/>
      <c r="PXK25" s="249"/>
      <c r="PXL25" s="249"/>
      <c r="PXM25" s="249"/>
      <c r="PXN25" s="249"/>
      <c r="PXO25" s="249"/>
      <c r="PXP25" s="249"/>
      <c r="PXQ25" s="249"/>
      <c r="PXR25" s="249"/>
      <c r="PXS25" s="249"/>
      <c r="PXT25" s="249"/>
      <c r="PXU25" s="249"/>
      <c r="PXV25" s="249"/>
      <c r="PXW25" s="249"/>
      <c r="PXX25" s="249"/>
      <c r="PXY25" s="249"/>
      <c r="PXZ25" s="249"/>
      <c r="PYA25" s="249"/>
      <c r="PYB25" s="249"/>
      <c r="PYC25" s="249"/>
      <c r="PYD25" s="249"/>
      <c r="PYE25" s="249"/>
      <c r="PYF25" s="249"/>
      <c r="PYG25" s="249"/>
      <c r="PYH25" s="249"/>
      <c r="PYI25" s="249"/>
      <c r="PYJ25" s="249"/>
      <c r="PYK25" s="249"/>
      <c r="PYL25" s="249"/>
      <c r="PYM25" s="249"/>
      <c r="PYN25" s="249"/>
      <c r="PYO25" s="249"/>
      <c r="PYP25" s="249"/>
      <c r="PYQ25" s="249"/>
      <c r="PYR25" s="249"/>
      <c r="PYS25" s="249"/>
      <c r="PYT25" s="249"/>
      <c r="PYU25" s="249"/>
      <c r="PYV25" s="249"/>
      <c r="PYW25" s="249"/>
      <c r="PYX25" s="249"/>
      <c r="PYY25" s="249"/>
      <c r="PYZ25" s="249"/>
      <c r="PZA25" s="249"/>
      <c r="PZB25" s="249"/>
      <c r="PZC25" s="249"/>
      <c r="PZD25" s="249"/>
      <c r="PZE25" s="249"/>
      <c r="PZF25" s="249"/>
      <c r="PZG25" s="249"/>
      <c r="PZH25" s="249"/>
      <c r="PZI25" s="249"/>
      <c r="PZJ25" s="249"/>
      <c r="PZK25" s="249"/>
      <c r="PZL25" s="249"/>
      <c r="PZM25" s="249"/>
      <c r="PZN25" s="249"/>
      <c r="PZO25" s="249"/>
      <c r="PZP25" s="249"/>
      <c r="PZQ25" s="249"/>
      <c r="PZR25" s="249"/>
      <c r="PZS25" s="249"/>
      <c r="PZT25" s="249"/>
      <c r="PZU25" s="249"/>
      <c r="PZV25" s="249"/>
      <c r="PZW25" s="249"/>
      <c r="PZX25" s="249"/>
      <c r="PZY25" s="249"/>
      <c r="PZZ25" s="249"/>
      <c r="QAA25" s="249"/>
      <c r="QAB25" s="249"/>
      <c r="QAC25" s="249"/>
      <c r="QAD25" s="249"/>
      <c r="QAE25" s="249"/>
      <c r="QAF25" s="249"/>
      <c r="QAG25" s="249"/>
      <c r="QAH25" s="249"/>
      <c r="QAI25" s="249"/>
      <c r="QAJ25" s="249"/>
      <c r="QAK25" s="249"/>
      <c r="QAL25" s="249"/>
      <c r="QAM25" s="249"/>
      <c r="QAN25" s="249"/>
      <c r="QAO25" s="249"/>
      <c r="QAP25" s="249"/>
      <c r="QAQ25" s="249"/>
      <c r="QAR25" s="249"/>
      <c r="QAS25" s="249"/>
      <c r="QAT25" s="249"/>
      <c r="QAU25" s="249"/>
      <c r="QAV25" s="249"/>
      <c r="QAW25" s="249"/>
      <c r="QAX25" s="249"/>
      <c r="QAY25" s="249"/>
      <c r="QAZ25" s="249"/>
      <c r="QBA25" s="249"/>
      <c r="QBB25" s="249"/>
      <c r="QBC25" s="249"/>
      <c r="QBD25" s="249"/>
      <c r="QBE25" s="249"/>
      <c r="QBF25" s="249"/>
      <c r="QBG25" s="249"/>
      <c r="QBH25" s="249"/>
      <c r="QBI25" s="249"/>
      <c r="QBJ25" s="249"/>
      <c r="QBK25" s="249"/>
      <c r="QBL25" s="249"/>
      <c r="QBM25" s="249"/>
      <c r="QBN25" s="249"/>
      <c r="QBO25" s="249"/>
      <c r="QBP25" s="249"/>
      <c r="QBQ25" s="249"/>
      <c r="QBR25" s="249"/>
      <c r="QBS25" s="249"/>
      <c r="QBT25" s="249"/>
      <c r="QBU25" s="249"/>
      <c r="QBV25" s="249"/>
      <c r="QBW25" s="249"/>
      <c r="QBX25" s="249"/>
      <c r="QBY25" s="249"/>
      <c r="QBZ25" s="249"/>
      <c r="QCA25" s="249"/>
      <c r="QCB25" s="249"/>
      <c r="QCC25" s="249"/>
      <c r="QCD25" s="249"/>
      <c r="QCE25" s="249"/>
      <c r="QCF25" s="249"/>
      <c r="QCG25" s="249"/>
      <c r="QCH25" s="249"/>
      <c r="QCI25" s="249"/>
      <c r="QCJ25" s="249"/>
      <c r="QCK25" s="249"/>
      <c r="QCL25" s="249"/>
      <c r="QCM25" s="249"/>
      <c r="QCN25" s="249"/>
      <c r="QCO25" s="249"/>
      <c r="QCP25" s="249"/>
      <c r="QCQ25" s="249"/>
      <c r="QCR25" s="249"/>
      <c r="QCS25" s="249"/>
      <c r="QCT25" s="249"/>
      <c r="QCU25" s="249"/>
      <c r="QCV25" s="249"/>
      <c r="QCW25" s="249"/>
      <c r="QCX25" s="249"/>
      <c r="QCY25" s="249"/>
      <c r="QCZ25" s="249"/>
      <c r="QDA25" s="249"/>
      <c r="QDB25" s="249"/>
      <c r="QDC25" s="249"/>
      <c r="QDD25" s="249"/>
      <c r="QDE25" s="249"/>
      <c r="QDF25" s="249"/>
      <c r="QDG25" s="249"/>
      <c r="QDH25" s="249"/>
      <c r="QDI25" s="249"/>
      <c r="QDJ25" s="249"/>
      <c r="QDK25" s="249"/>
      <c r="QDL25" s="249"/>
      <c r="QDM25" s="249"/>
      <c r="QDN25" s="249"/>
      <c r="QDO25" s="249"/>
      <c r="QDP25" s="249"/>
      <c r="QDQ25" s="249"/>
      <c r="QDR25" s="249"/>
      <c r="QDS25" s="249"/>
      <c r="QDT25" s="249"/>
      <c r="QDU25" s="249"/>
      <c r="QDV25" s="249"/>
      <c r="QDW25" s="249"/>
      <c r="QDX25" s="249"/>
      <c r="QDY25" s="249"/>
      <c r="QDZ25" s="249"/>
      <c r="QEA25" s="249"/>
      <c r="QEB25" s="249"/>
      <c r="QEC25" s="249"/>
      <c r="QED25" s="249"/>
      <c r="QEE25" s="249"/>
      <c r="QEF25" s="249"/>
      <c r="QEG25" s="249"/>
      <c r="QEH25" s="249"/>
      <c r="QEI25" s="249"/>
      <c r="QEJ25" s="249"/>
      <c r="QEK25" s="249"/>
      <c r="QEL25" s="249"/>
      <c r="QEM25" s="249"/>
      <c r="QEN25" s="249"/>
      <c r="QEO25" s="249"/>
      <c r="QEP25" s="249"/>
      <c r="QEQ25" s="249"/>
      <c r="QER25" s="249"/>
      <c r="QES25" s="249"/>
      <c r="QET25" s="249"/>
      <c r="QEU25" s="249"/>
      <c r="QEV25" s="249"/>
      <c r="QEW25" s="249"/>
      <c r="QEX25" s="249"/>
      <c r="QEY25" s="249"/>
      <c r="QEZ25" s="249"/>
      <c r="QFA25" s="249"/>
      <c r="QFB25" s="249"/>
      <c r="QFC25" s="249"/>
      <c r="QFD25" s="249"/>
      <c r="QFE25" s="249"/>
      <c r="QFF25" s="249"/>
      <c r="QFG25" s="249"/>
      <c r="QFH25" s="249"/>
      <c r="QFI25" s="249"/>
      <c r="QFJ25" s="249"/>
      <c r="QFK25" s="249"/>
      <c r="QFL25" s="249"/>
      <c r="QFM25" s="249"/>
      <c r="QFN25" s="249"/>
      <c r="QFO25" s="249"/>
      <c r="QFP25" s="249"/>
      <c r="QFQ25" s="249"/>
      <c r="QFR25" s="249"/>
      <c r="QFS25" s="249"/>
      <c r="QFT25" s="249"/>
      <c r="QFU25" s="249"/>
      <c r="QFV25" s="249"/>
      <c r="QFW25" s="249"/>
      <c r="QFX25" s="249"/>
      <c r="QFY25" s="249"/>
      <c r="QFZ25" s="249"/>
      <c r="QGA25" s="249"/>
      <c r="QGB25" s="249"/>
      <c r="QGC25" s="249"/>
      <c r="QGD25" s="249"/>
      <c r="QGE25" s="249"/>
      <c r="QGF25" s="249"/>
      <c r="QGG25" s="249"/>
      <c r="QGH25" s="249"/>
      <c r="QGI25" s="249"/>
      <c r="QGJ25" s="249"/>
      <c r="QGK25" s="249"/>
      <c r="QGL25" s="249"/>
      <c r="QGM25" s="249"/>
      <c r="QGN25" s="249"/>
      <c r="QGO25" s="249"/>
      <c r="QGP25" s="249"/>
      <c r="QGQ25" s="249"/>
      <c r="QGR25" s="249"/>
      <c r="QGS25" s="249"/>
      <c r="QGT25" s="249"/>
      <c r="QGU25" s="249"/>
      <c r="QGV25" s="249"/>
      <c r="QGW25" s="249"/>
      <c r="QGX25" s="249"/>
      <c r="QGY25" s="249"/>
      <c r="QGZ25" s="249"/>
      <c r="QHA25" s="249"/>
      <c r="QHB25" s="249"/>
      <c r="QHC25" s="249"/>
      <c r="QHD25" s="249"/>
      <c r="QHE25" s="249"/>
      <c r="QHF25" s="249"/>
      <c r="QHG25" s="249"/>
      <c r="QHH25" s="249"/>
      <c r="QHI25" s="249"/>
      <c r="QHJ25" s="249"/>
      <c r="QHK25" s="249"/>
      <c r="QHL25" s="249"/>
      <c r="QHM25" s="249"/>
      <c r="QHN25" s="249"/>
      <c r="QHO25" s="249"/>
      <c r="QHP25" s="249"/>
      <c r="QHQ25" s="249"/>
      <c r="QHR25" s="249"/>
      <c r="QHS25" s="249"/>
      <c r="QHT25" s="249"/>
      <c r="QHU25" s="249"/>
      <c r="QHV25" s="249"/>
      <c r="QHW25" s="249"/>
      <c r="QHX25" s="249"/>
      <c r="QHY25" s="249"/>
      <c r="QHZ25" s="249"/>
      <c r="QIA25" s="249"/>
      <c r="QIB25" s="249"/>
      <c r="QIC25" s="249"/>
      <c r="QID25" s="249"/>
      <c r="QIE25" s="249"/>
      <c r="QIF25" s="249"/>
      <c r="QIG25" s="249"/>
      <c r="QIH25" s="249"/>
      <c r="QII25" s="249"/>
      <c r="QIJ25" s="249"/>
      <c r="QIK25" s="249"/>
      <c r="QIL25" s="249"/>
      <c r="QIM25" s="249"/>
      <c r="QIN25" s="249"/>
      <c r="QIO25" s="249"/>
      <c r="QIP25" s="249"/>
      <c r="QIQ25" s="249"/>
      <c r="QIR25" s="249"/>
      <c r="QIS25" s="249"/>
      <c r="QIT25" s="249"/>
      <c r="QIU25" s="249"/>
      <c r="QIV25" s="249"/>
      <c r="QIW25" s="249"/>
      <c r="QIX25" s="249"/>
      <c r="QIY25" s="249"/>
      <c r="QIZ25" s="249"/>
      <c r="QJA25" s="249"/>
      <c r="QJB25" s="249"/>
      <c r="QJC25" s="249"/>
      <c r="QJD25" s="249"/>
      <c r="QJE25" s="249"/>
      <c r="QJF25" s="249"/>
      <c r="QJG25" s="249"/>
      <c r="QJH25" s="249"/>
      <c r="QJI25" s="249"/>
      <c r="QJJ25" s="249"/>
      <c r="QJK25" s="249"/>
      <c r="QJL25" s="249"/>
      <c r="QJM25" s="249"/>
      <c r="QJN25" s="249"/>
      <c r="QJO25" s="249"/>
      <c r="QJP25" s="249"/>
      <c r="QJQ25" s="249"/>
      <c r="QJR25" s="249"/>
      <c r="QJS25" s="249"/>
      <c r="QJT25" s="249"/>
      <c r="QJU25" s="249"/>
      <c r="QJV25" s="249"/>
      <c r="QJW25" s="249"/>
      <c r="QJX25" s="249"/>
      <c r="QJY25" s="249"/>
      <c r="QJZ25" s="249"/>
      <c r="QKA25" s="249"/>
      <c r="QKB25" s="249"/>
      <c r="QKC25" s="249"/>
      <c r="QKD25" s="249"/>
      <c r="QKE25" s="249"/>
      <c r="QKF25" s="249"/>
      <c r="QKG25" s="249"/>
      <c r="QKH25" s="249"/>
      <c r="QKI25" s="249"/>
      <c r="QKJ25" s="249"/>
      <c r="QKK25" s="249"/>
      <c r="QKL25" s="249"/>
      <c r="QKM25" s="249"/>
      <c r="QKN25" s="249"/>
      <c r="QKO25" s="249"/>
      <c r="QKP25" s="249"/>
      <c r="QKQ25" s="249"/>
      <c r="QKR25" s="249"/>
      <c r="QKS25" s="249"/>
      <c r="QKT25" s="249"/>
      <c r="QKU25" s="249"/>
      <c r="QKV25" s="249"/>
      <c r="QKW25" s="249"/>
      <c r="QKX25" s="249"/>
      <c r="QKY25" s="249"/>
      <c r="QKZ25" s="249"/>
      <c r="QLA25" s="249"/>
      <c r="QLB25" s="249"/>
      <c r="QLC25" s="249"/>
      <c r="QLD25" s="249"/>
      <c r="QLE25" s="249"/>
      <c r="QLF25" s="249"/>
      <c r="QLG25" s="249"/>
      <c r="QLH25" s="249"/>
      <c r="QLI25" s="249"/>
      <c r="QLJ25" s="249"/>
      <c r="QLK25" s="249"/>
      <c r="QLL25" s="249"/>
      <c r="QLM25" s="249"/>
      <c r="QLN25" s="249"/>
      <c r="QLO25" s="249"/>
      <c r="QLP25" s="249"/>
      <c r="QLQ25" s="249"/>
      <c r="QLR25" s="249"/>
      <c r="QLS25" s="249"/>
      <c r="QLT25" s="249"/>
      <c r="QLU25" s="249"/>
      <c r="QLV25" s="249"/>
      <c r="QLW25" s="249"/>
      <c r="QLX25" s="249"/>
      <c r="QLY25" s="249"/>
      <c r="QLZ25" s="249"/>
      <c r="QMA25" s="249"/>
      <c r="QMB25" s="249"/>
      <c r="QMC25" s="249"/>
      <c r="QMD25" s="249"/>
      <c r="QME25" s="249"/>
      <c r="QMF25" s="249"/>
      <c r="QMG25" s="249"/>
      <c r="QMH25" s="249"/>
      <c r="QMI25" s="249"/>
      <c r="QMJ25" s="249"/>
      <c r="QMK25" s="249"/>
      <c r="QML25" s="249"/>
      <c r="QMM25" s="249"/>
      <c r="QMN25" s="249"/>
      <c r="QMO25" s="249"/>
      <c r="QMP25" s="249"/>
      <c r="QMQ25" s="249"/>
      <c r="QMR25" s="249"/>
      <c r="QMS25" s="249"/>
      <c r="QMT25" s="249"/>
      <c r="QMU25" s="249"/>
      <c r="QMV25" s="249"/>
      <c r="QMW25" s="249"/>
      <c r="QMX25" s="249"/>
      <c r="QMY25" s="249"/>
      <c r="QMZ25" s="249"/>
      <c r="QNA25" s="249"/>
      <c r="QNB25" s="249"/>
      <c r="QNC25" s="249"/>
      <c r="QND25" s="249"/>
      <c r="QNE25" s="249"/>
      <c r="QNF25" s="249"/>
      <c r="QNG25" s="249"/>
      <c r="QNH25" s="249"/>
      <c r="QNI25" s="249"/>
      <c r="QNJ25" s="249"/>
      <c r="QNK25" s="249"/>
      <c r="QNL25" s="249"/>
      <c r="QNM25" s="249"/>
      <c r="QNN25" s="249"/>
      <c r="QNO25" s="249"/>
      <c r="QNP25" s="249"/>
      <c r="QNQ25" s="249"/>
      <c r="QNR25" s="249"/>
      <c r="QNS25" s="249"/>
      <c r="QNT25" s="249"/>
      <c r="QNU25" s="249"/>
      <c r="QNV25" s="249"/>
      <c r="QNW25" s="249"/>
      <c r="QNX25" s="249"/>
      <c r="QNY25" s="249"/>
      <c r="QNZ25" s="249"/>
      <c r="QOA25" s="249"/>
      <c r="QOB25" s="249"/>
      <c r="QOC25" s="249"/>
      <c r="QOD25" s="249"/>
      <c r="QOE25" s="249"/>
      <c r="QOF25" s="249"/>
      <c r="QOG25" s="249"/>
      <c r="QOH25" s="249"/>
      <c r="QOI25" s="249"/>
      <c r="QOJ25" s="249"/>
      <c r="QOK25" s="249"/>
      <c r="QOL25" s="249"/>
      <c r="QOM25" s="249"/>
      <c r="QON25" s="249"/>
      <c r="QOO25" s="249"/>
      <c r="QOP25" s="249"/>
      <c r="QOQ25" s="249"/>
      <c r="QOR25" s="249"/>
      <c r="QOS25" s="249"/>
      <c r="QOT25" s="249"/>
      <c r="QOU25" s="249"/>
      <c r="QOV25" s="249"/>
      <c r="QOW25" s="249"/>
      <c r="QOX25" s="249"/>
      <c r="QOY25" s="249"/>
      <c r="QOZ25" s="249"/>
      <c r="QPA25" s="249"/>
      <c r="QPB25" s="249"/>
      <c r="QPC25" s="249"/>
      <c r="QPD25" s="249"/>
      <c r="QPE25" s="249"/>
      <c r="QPF25" s="249"/>
      <c r="QPG25" s="249"/>
      <c r="QPH25" s="249"/>
      <c r="QPI25" s="249"/>
      <c r="QPJ25" s="249"/>
      <c r="QPK25" s="249"/>
      <c r="QPL25" s="249"/>
      <c r="QPM25" s="249"/>
      <c r="QPN25" s="249"/>
      <c r="QPO25" s="249"/>
      <c r="QPP25" s="249"/>
      <c r="QPQ25" s="249"/>
      <c r="QPR25" s="249"/>
      <c r="QPS25" s="249"/>
      <c r="QPT25" s="249"/>
      <c r="QPU25" s="249"/>
      <c r="QPV25" s="249"/>
      <c r="QPW25" s="249"/>
      <c r="QPX25" s="249"/>
      <c r="QPY25" s="249"/>
      <c r="QPZ25" s="249"/>
      <c r="QQA25" s="249"/>
      <c r="QQB25" s="249"/>
      <c r="QQC25" s="249"/>
      <c r="QQD25" s="249"/>
      <c r="QQE25" s="249"/>
      <c r="QQF25" s="249"/>
      <c r="QQG25" s="249"/>
      <c r="QQH25" s="249"/>
      <c r="QQI25" s="249"/>
      <c r="QQJ25" s="249"/>
      <c r="QQK25" s="249"/>
      <c r="QQL25" s="249"/>
      <c r="QQM25" s="249"/>
      <c r="QQN25" s="249"/>
      <c r="QQO25" s="249"/>
      <c r="QQP25" s="249"/>
      <c r="QQQ25" s="249"/>
      <c r="QQR25" s="249"/>
      <c r="QQS25" s="249"/>
      <c r="QQT25" s="249"/>
      <c r="QQU25" s="249"/>
      <c r="QQV25" s="249"/>
      <c r="QQW25" s="249"/>
      <c r="QQX25" s="249"/>
      <c r="QQY25" s="249"/>
      <c r="QQZ25" s="249"/>
      <c r="QRA25" s="249"/>
      <c r="QRB25" s="249"/>
      <c r="QRC25" s="249"/>
      <c r="QRD25" s="249"/>
      <c r="QRE25" s="249"/>
      <c r="QRF25" s="249"/>
      <c r="QRG25" s="249"/>
      <c r="QRH25" s="249"/>
      <c r="QRI25" s="249"/>
      <c r="QRJ25" s="249"/>
      <c r="QRK25" s="249"/>
      <c r="QRL25" s="249"/>
      <c r="QRM25" s="249"/>
      <c r="QRN25" s="249"/>
      <c r="QRO25" s="249"/>
      <c r="QRP25" s="249"/>
      <c r="QRQ25" s="249"/>
      <c r="QRR25" s="249"/>
      <c r="QRS25" s="249"/>
      <c r="QRT25" s="249"/>
      <c r="QRU25" s="249"/>
      <c r="QRV25" s="249"/>
      <c r="QRW25" s="249"/>
      <c r="QRX25" s="249"/>
      <c r="QRY25" s="249"/>
      <c r="QRZ25" s="249"/>
      <c r="QSA25" s="249"/>
      <c r="QSB25" s="249"/>
      <c r="QSC25" s="249"/>
      <c r="QSD25" s="249"/>
      <c r="QSE25" s="249"/>
      <c r="QSF25" s="249"/>
      <c r="QSG25" s="249"/>
      <c r="QSH25" s="249"/>
      <c r="QSI25" s="249"/>
      <c r="QSJ25" s="249"/>
      <c r="QSK25" s="249"/>
      <c r="QSL25" s="249"/>
      <c r="QSM25" s="249"/>
      <c r="QSN25" s="249"/>
      <c r="QSO25" s="249"/>
      <c r="QSP25" s="249"/>
      <c r="QSQ25" s="249"/>
      <c r="QSR25" s="249"/>
      <c r="QSS25" s="249"/>
      <c r="QST25" s="249"/>
      <c r="QSU25" s="249"/>
      <c r="QSV25" s="249"/>
      <c r="QSW25" s="249"/>
      <c r="QSX25" s="249"/>
      <c r="QSY25" s="249"/>
      <c r="QSZ25" s="249"/>
      <c r="QTA25" s="249"/>
      <c r="QTB25" s="249"/>
      <c r="QTC25" s="249"/>
      <c r="QTD25" s="249"/>
      <c r="QTE25" s="249"/>
      <c r="QTF25" s="249"/>
      <c r="QTG25" s="249"/>
      <c r="QTH25" s="249"/>
      <c r="QTI25" s="249"/>
      <c r="QTJ25" s="249"/>
      <c r="QTK25" s="249"/>
      <c r="QTL25" s="249"/>
      <c r="QTM25" s="249"/>
      <c r="QTN25" s="249"/>
      <c r="QTO25" s="249"/>
      <c r="QTP25" s="249"/>
      <c r="QTQ25" s="249"/>
      <c r="QTR25" s="249"/>
      <c r="QTS25" s="249"/>
      <c r="QTT25" s="249"/>
      <c r="QTU25" s="249"/>
      <c r="QTV25" s="249"/>
      <c r="QTW25" s="249"/>
      <c r="QTX25" s="249"/>
      <c r="QTY25" s="249"/>
      <c r="QTZ25" s="249"/>
      <c r="QUA25" s="249"/>
      <c r="QUB25" s="249"/>
      <c r="QUC25" s="249"/>
      <c r="QUD25" s="249"/>
      <c r="QUE25" s="249"/>
      <c r="QUF25" s="249"/>
      <c r="QUG25" s="249"/>
      <c r="QUH25" s="249"/>
      <c r="QUI25" s="249"/>
      <c r="QUJ25" s="249"/>
      <c r="QUK25" s="249"/>
      <c r="QUL25" s="249"/>
      <c r="QUM25" s="249"/>
      <c r="QUN25" s="249"/>
      <c r="QUO25" s="249"/>
      <c r="QUP25" s="249"/>
      <c r="QUQ25" s="249"/>
      <c r="QUR25" s="249"/>
      <c r="QUS25" s="249"/>
      <c r="QUT25" s="249"/>
      <c r="QUU25" s="249"/>
      <c r="QUV25" s="249"/>
      <c r="QUW25" s="249"/>
      <c r="QUX25" s="249"/>
      <c r="QUY25" s="249"/>
      <c r="QUZ25" s="249"/>
      <c r="QVA25" s="249"/>
      <c r="QVB25" s="249"/>
      <c r="QVC25" s="249"/>
      <c r="QVD25" s="249"/>
      <c r="QVE25" s="249"/>
      <c r="QVF25" s="249"/>
      <c r="QVG25" s="249"/>
      <c r="QVH25" s="249"/>
      <c r="QVI25" s="249"/>
      <c r="QVJ25" s="249"/>
      <c r="QVK25" s="249"/>
      <c r="QVL25" s="249"/>
      <c r="QVM25" s="249"/>
      <c r="QVN25" s="249"/>
      <c r="QVO25" s="249"/>
      <c r="QVP25" s="249"/>
      <c r="QVQ25" s="249"/>
      <c r="QVR25" s="249"/>
      <c r="QVS25" s="249"/>
      <c r="QVT25" s="249"/>
      <c r="QVU25" s="249"/>
      <c r="QVV25" s="249"/>
      <c r="QVW25" s="249"/>
      <c r="QVX25" s="249"/>
      <c r="QVY25" s="249"/>
      <c r="QVZ25" s="249"/>
      <c r="QWA25" s="249"/>
      <c r="QWB25" s="249"/>
      <c r="QWC25" s="249"/>
      <c r="QWD25" s="249"/>
      <c r="QWE25" s="249"/>
      <c r="QWF25" s="249"/>
      <c r="QWG25" s="249"/>
      <c r="QWH25" s="249"/>
      <c r="QWI25" s="249"/>
      <c r="QWJ25" s="249"/>
      <c r="QWK25" s="249"/>
      <c r="QWL25" s="249"/>
      <c r="QWM25" s="249"/>
      <c r="QWN25" s="249"/>
      <c r="QWO25" s="249"/>
      <c r="QWP25" s="249"/>
      <c r="QWQ25" s="249"/>
      <c r="QWR25" s="249"/>
      <c r="QWS25" s="249"/>
      <c r="QWT25" s="249"/>
      <c r="QWU25" s="249"/>
      <c r="QWV25" s="249"/>
      <c r="QWW25" s="249"/>
      <c r="QWX25" s="249"/>
      <c r="QWY25" s="249"/>
      <c r="QWZ25" s="249"/>
      <c r="QXA25" s="249"/>
      <c r="QXB25" s="249"/>
      <c r="QXC25" s="249"/>
      <c r="QXD25" s="249"/>
      <c r="QXE25" s="249"/>
      <c r="QXF25" s="249"/>
      <c r="QXG25" s="249"/>
      <c r="QXH25" s="249"/>
      <c r="QXI25" s="249"/>
      <c r="QXJ25" s="249"/>
      <c r="QXK25" s="249"/>
      <c r="QXL25" s="249"/>
      <c r="QXM25" s="249"/>
      <c r="QXN25" s="249"/>
      <c r="QXO25" s="249"/>
      <c r="QXP25" s="249"/>
      <c r="QXQ25" s="249"/>
      <c r="QXR25" s="249"/>
      <c r="QXS25" s="249"/>
      <c r="QXT25" s="249"/>
      <c r="QXU25" s="249"/>
      <c r="QXV25" s="249"/>
      <c r="QXW25" s="249"/>
      <c r="QXX25" s="249"/>
      <c r="QXY25" s="249"/>
      <c r="QXZ25" s="249"/>
      <c r="QYA25" s="249"/>
      <c r="QYB25" s="249"/>
      <c r="QYC25" s="249"/>
      <c r="QYD25" s="249"/>
      <c r="QYE25" s="249"/>
      <c r="QYF25" s="249"/>
      <c r="QYG25" s="249"/>
      <c r="QYH25" s="249"/>
      <c r="QYI25" s="249"/>
      <c r="QYJ25" s="249"/>
      <c r="QYK25" s="249"/>
      <c r="QYL25" s="249"/>
      <c r="QYM25" s="249"/>
      <c r="QYN25" s="249"/>
      <c r="QYO25" s="249"/>
      <c r="QYP25" s="249"/>
      <c r="QYQ25" s="249"/>
      <c r="QYR25" s="249"/>
      <c r="QYS25" s="249"/>
      <c r="QYT25" s="249"/>
      <c r="QYU25" s="249"/>
      <c r="QYV25" s="249"/>
      <c r="QYW25" s="249"/>
      <c r="QYX25" s="249"/>
      <c r="QYY25" s="249"/>
      <c r="QYZ25" s="249"/>
      <c r="QZA25" s="249"/>
      <c r="QZB25" s="249"/>
      <c r="QZC25" s="249"/>
      <c r="QZD25" s="249"/>
      <c r="QZE25" s="249"/>
      <c r="QZF25" s="249"/>
      <c r="QZG25" s="249"/>
      <c r="QZH25" s="249"/>
      <c r="QZI25" s="249"/>
      <c r="QZJ25" s="249"/>
      <c r="QZK25" s="249"/>
      <c r="QZL25" s="249"/>
      <c r="QZM25" s="249"/>
      <c r="QZN25" s="249"/>
      <c r="QZO25" s="249"/>
      <c r="QZP25" s="249"/>
      <c r="QZQ25" s="249"/>
      <c r="QZR25" s="249"/>
      <c r="QZS25" s="249"/>
      <c r="QZT25" s="249"/>
      <c r="QZU25" s="249"/>
      <c r="QZV25" s="249"/>
      <c r="QZW25" s="249"/>
      <c r="QZX25" s="249"/>
      <c r="QZY25" s="249"/>
      <c r="QZZ25" s="249"/>
      <c r="RAA25" s="249"/>
      <c r="RAB25" s="249"/>
      <c r="RAC25" s="249"/>
      <c r="RAD25" s="249"/>
      <c r="RAE25" s="249"/>
      <c r="RAF25" s="249"/>
      <c r="RAG25" s="249"/>
      <c r="RAH25" s="249"/>
      <c r="RAI25" s="249"/>
      <c r="RAJ25" s="249"/>
      <c r="RAK25" s="249"/>
      <c r="RAL25" s="249"/>
      <c r="RAM25" s="249"/>
      <c r="RAN25" s="249"/>
      <c r="RAO25" s="249"/>
      <c r="RAP25" s="249"/>
      <c r="RAQ25" s="249"/>
      <c r="RAR25" s="249"/>
      <c r="RAS25" s="249"/>
      <c r="RAT25" s="249"/>
      <c r="RAU25" s="249"/>
      <c r="RAV25" s="249"/>
      <c r="RAW25" s="249"/>
      <c r="RAX25" s="249"/>
      <c r="RAY25" s="249"/>
      <c r="RAZ25" s="249"/>
      <c r="RBA25" s="249"/>
      <c r="RBB25" s="249"/>
      <c r="RBC25" s="249"/>
      <c r="RBD25" s="249"/>
      <c r="RBE25" s="249"/>
      <c r="RBF25" s="249"/>
      <c r="RBG25" s="249"/>
      <c r="RBH25" s="249"/>
      <c r="RBI25" s="249"/>
      <c r="RBJ25" s="249"/>
      <c r="RBK25" s="249"/>
      <c r="RBL25" s="249"/>
      <c r="RBM25" s="249"/>
      <c r="RBN25" s="249"/>
      <c r="RBO25" s="249"/>
      <c r="RBP25" s="249"/>
      <c r="RBQ25" s="249"/>
      <c r="RBR25" s="249"/>
      <c r="RBS25" s="249"/>
      <c r="RBT25" s="249"/>
      <c r="RBU25" s="249"/>
      <c r="RBV25" s="249"/>
      <c r="RBW25" s="249"/>
      <c r="RBX25" s="249"/>
      <c r="RBY25" s="249"/>
      <c r="RBZ25" s="249"/>
      <c r="RCA25" s="249"/>
      <c r="RCB25" s="249"/>
      <c r="RCC25" s="249"/>
      <c r="RCD25" s="249"/>
      <c r="RCE25" s="249"/>
      <c r="RCF25" s="249"/>
      <c r="RCG25" s="249"/>
      <c r="RCH25" s="249"/>
      <c r="RCI25" s="249"/>
      <c r="RCJ25" s="249"/>
      <c r="RCK25" s="249"/>
      <c r="RCL25" s="249"/>
      <c r="RCM25" s="249"/>
      <c r="RCN25" s="249"/>
      <c r="RCO25" s="249"/>
      <c r="RCP25" s="249"/>
      <c r="RCQ25" s="249"/>
      <c r="RCR25" s="249"/>
      <c r="RCS25" s="249"/>
      <c r="RCT25" s="249"/>
      <c r="RCU25" s="249"/>
      <c r="RCV25" s="249"/>
      <c r="RCW25" s="249"/>
      <c r="RCX25" s="249"/>
      <c r="RCY25" s="249"/>
      <c r="RCZ25" s="249"/>
      <c r="RDA25" s="249"/>
      <c r="RDB25" s="249"/>
      <c r="RDC25" s="249"/>
      <c r="RDD25" s="249"/>
      <c r="RDE25" s="249"/>
      <c r="RDF25" s="249"/>
      <c r="RDG25" s="249"/>
      <c r="RDH25" s="249"/>
      <c r="RDI25" s="249"/>
      <c r="RDJ25" s="249"/>
      <c r="RDK25" s="249"/>
      <c r="RDL25" s="249"/>
      <c r="RDM25" s="249"/>
      <c r="RDN25" s="249"/>
      <c r="RDO25" s="249"/>
      <c r="RDP25" s="249"/>
      <c r="RDQ25" s="249"/>
      <c r="RDR25" s="249"/>
      <c r="RDS25" s="249"/>
      <c r="RDT25" s="249"/>
      <c r="RDU25" s="249"/>
      <c r="RDV25" s="249"/>
      <c r="RDW25" s="249"/>
      <c r="RDX25" s="249"/>
      <c r="RDY25" s="249"/>
      <c r="RDZ25" s="249"/>
      <c r="REA25" s="249"/>
      <c r="REB25" s="249"/>
      <c r="REC25" s="249"/>
      <c r="RED25" s="249"/>
      <c r="REE25" s="249"/>
      <c r="REF25" s="249"/>
      <c r="REG25" s="249"/>
      <c r="REH25" s="249"/>
      <c r="REI25" s="249"/>
      <c r="REJ25" s="249"/>
      <c r="REK25" s="249"/>
      <c r="REL25" s="249"/>
      <c r="REM25" s="249"/>
      <c r="REN25" s="249"/>
      <c r="REO25" s="249"/>
      <c r="REP25" s="249"/>
      <c r="REQ25" s="249"/>
      <c r="RER25" s="249"/>
      <c r="RES25" s="249"/>
      <c r="RET25" s="249"/>
      <c r="REU25" s="249"/>
      <c r="REV25" s="249"/>
      <c r="REW25" s="249"/>
      <c r="REX25" s="249"/>
      <c r="REY25" s="249"/>
      <c r="REZ25" s="249"/>
      <c r="RFA25" s="249"/>
      <c r="RFB25" s="249"/>
      <c r="RFC25" s="249"/>
      <c r="RFD25" s="249"/>
      <c r="RFE25" s="249"/>
      <c r="RFF25" s="249"/>
      <c r="RFG25" s="249"/>
      <c r="RFH25" s="249"/>
      <c r="RFI25" s="249"/>
      <c r="RFJ25" s="249"/>
      <c r="RFK25" s="249"/>
      <c r="RFL25" s="249"/>
      <c r="RFM25" s="249"/>
      <c r="RFN25" s="249"/>
      <c r="RFO25" s="249"/>
      <c r="RFP25" s="249"/>
      <c r="RFQ25" s="249"/>
      <c r="RFR25" s="249"/>
      <c r="RFS25" s="249"/>
      <c r="RFT25" s="249"/>
      <c r="RFU25" s="249"/>
      <c r="RFV25" s="249"/>
      <c r="RFW25" s="249"/>
      <c r="RFX25" s="249"/>
      <c r="RFY25" s="249"/>
      <c r="RFZ25" s="249"/>
      <c r="RGA25" s="249"/>
      <c r="RGB25" s="249"/>
      <c r="RGC25" s="249"/>
      <c r="RGD25" s="249"/>
      <c r="RGE25" s="249"/>
      <c r="RGF25" s="249"/>
      <c r="RGG25" s="249"/>
      <c r="RGH25" s="249"/>
      <c r="RGI25" s="249"/>
      <c r="RGJ25" s="249"/>
      <c r="RGK25" s="249"/>
      <c r="RGL25" s="249"/>
      <c r="RGM25" s="249"/>
      <c r="RGN25" s="249"/>
      <c r="RGO25" s="249"/>
      <c r="RGP25" s="249"/>
      <c r="RGQ25" s="249"/>
      <c r="RGR25" s="249"/>
      <c r="RGS25" s="249"/>
      <c r="RGT25" s="249"/>
      <c r="RGU25" s="249"/>
      <c r="RGV25" s="249"/>
      <c r="RGW25" s="249"/>
      <c r="RGX25" s="249"/>
      <c r="RGY25" s="249"/>
      <c r="RGZ25" s="249"/>
      <c r="RHA25" s="249"/>
      <c r="RHB25" s="249"/>
      <c r="RHC25" s="249"/>
      <c r="RHD25" s="249"/>
      <c r="RHE25" s="249"/>
      <c r="RHF25" s="249"/>
      <c r="RHG25" s="249"/>
      <c r="RHH25" s="249"/>
      <c r="RHI25" s="249"/>
      <c r="RHJ25" s="249"/>
      <c r="RHK25" s="249"/>
      <c r="RHL25" s="249"/>
      <c r="RHM25" s="249"/>
      <c r="RHN25" s="249"/>
      <c r="RHO25" s="249"/>
      <c r="RHP25" s="249"/>
      <c r="RHQ25" s="249"/>
      <c r="RHR25" s="249"/>
      <c r="RHS25" s="249"/>
      <c r="RHT25" s="249"/>
      <c r="RHU25" s="249"/>
      <c r="RHV25" s="249"/>
      <c r="RHW25" s="249"/>
      <c r="RHX25" s="249"/>
      <c r="RHY25" s="249"/>
      <c r="RHZ25" s="249"/>
      <c r="RIA25" s="249"/>
      <c r="RIB25" s="249"/>
      <c r="RIC25" s="249"/>
      <c r="RID25" s="249"/>
      <c r="RIE25" s="249"/>
      <c r="RIF25" s="249"/>
      <c r="RIG25" s="249"/>
      <c r="RIH25" s="249"/>
      <c r="RII25" s="249"/>
      <c r="RIJ25" s="249"/>
      <c r="RIK25" s="249"/>
      <c r="RIL25" s="249"/>
      <c r="RIM25" s="249"/>
      <c r="RIN25" s="249"/>
      <c r="RIO25" s="249"/>
      <c r="RIP25" s="249"/>
      <c r="RIQ25" s="249"/>
      <c r="RIR25" s="249"/>
      <c r="RIS25" s="249"/>
      <c r="RIT25" s="249"/>
      <c r="RIU25" s="249"/>
      <c r="RIV25" s="249"/>
      <c r="RIW25" s="249"/>
      <c r="RIX25" s="249"/>
      <c r="RIY25" s="249"/>
      <c r="RIZ25" s="249"/>
      <c r="RJA25" s="249"/>
      <c r="RJB25" s="249"/>
      <c r="RJC25" s="249"/>
      <c r="RJD25" s="249"/>
      <c r="RJE25" s="249"/>
      <c r="RJF25" s="249"/>
      <c r="RJG25" s="249"/>
      <c r="RJH25" s="249"/>
      <c r="RJI25" s="249"/>
      <c r="RJJ25" s="249"/>
      <c r="RJK25" s="249"/>
      <c r="RJL25" s="249"/>
      <c r="RJM25" s="249"/>
      <c r="RJN25" s="249"/>
      <c r="RJO25" s="249"/>
      <c r="RJP25" s="249"/>
      <c r="RJQ25" s="249"/>
      <c r="RJR25" s="249"/>
      <c r="RJS25" s="249"/>
      <c r="RJT25" s="249"/>
      <c r="RJU25" s="249"/>
      <c r="RJV25" s="249"/>
      <c r="RJW25" s="249"/>
      <c r="RJX25" s="249"/>
      <c r="RJY25" s="249"/>
      <c r="RJZ25" s="249"/>
      <c r="RKA25" s="249"/>
      <c r="RKB25" s="249"/>
      <c r="RKC25" s="249"/>
      <c r="RKD25" s="249"/>
      <c r="RKE25" s="249"/>
      <c r="RKF25" s="249"/>
      <c r="RKG25" s="249"/>
      <c r="RKH25" s="249"/>
      <c r="RKI25" s="249"/>
      <c r="RKJ25" s="249"/>
      <c r="RKK25" s="249"/>
      <c r="RKL25" s="249"/>
      <c r="RKM25" s="249"/>
      <c r="RKN25" s="249"/>
      <c r="RKO25" s="249"/>
      <c r="RKP25" s="249"/>
      <c r="RKQ25" s="249"/>
      <c r="RKR25" s="249"/>
      <c r="RKS25" s="249"/>
      <c r="RKT25" s="249"/>
      <c r="RKU25" s="249"/>
      <c r="RKV25" s="249"/>
      <c r="RKW25" s="249"/>
      <c r="RKX25" s="249"/>
      <c r="RKY25" s="249"/>
      <c r="RKZ25" s="249"/>
      <c r="RLA25" s="249"/>
      <c r="RLB25" s="249"/>
      <c r="RLC25" s="249"/>
      <c r="RLD25" s="249"/>
      <c r="RLE25" s="249"/>
      <c r="RLF25" s="249"/>
      <c r="RLG25" s="249"/>
      <c r="RLH25" s="249"/>
      <c r="RLI25" s="249"/>
      <c r="RLJ25" s="249"/>
      <c r="RLK25" s="249"/>
      <c r="RLL25" s="249"/>
      <c r="RLM25" s="249"/>
      <c r="RLN25" s="249"/>
      <c r="RLO25" s="249"/>
      <c r="RLP25" s="249"/>
      <c r="RLQ25" s="249"/>
      <c r="RLR25" s="249"/>
      <c r="RLS25" s="249"/>
      <c r="RLT25" s="249"/>
      <c r="RLU25" s="249"/>
      <c r="RLV25" s="249"/>
      <c r="RLW25" s="249"/>
      <c r="RLX25" s="249"/>
      <c r="RLY25" s="249"/>
      <c r="RLZ25" s="249"/>
      <c r="RMA25" s="249"/>
      <c r="RMB25" s="249"/>
      <c r="RMC25" s="249"/>
      <c r="RMD25" s="249"/>
      <c r="RME25" s="249"/>
      <c r="RMF25" s="249"/>
      <c r="RMG25" s="249"/>
      <c r="RMH25" s="249"/>
      <c r="RMI25" s="249"/>
      <c r="RMJ25" s="249"/>
      <c r="RMK25" s="249"/>
      <c r="RML25" s="249"/>
      <c r="RMM25" s="249"/>
      <c r="RMN25" s="249"/>
      <c r="RMO25" s="249"/>
      <c r="RMP25" s="249"/>
      <c r="RMQ25" s="249"/>
      <c r="RMR25" s="249"/>
      <c r="RMS25" s="249"/>
      <c r="RMT25" s="249"/>
      <c r="RMU25" s="249"/>
      <c r="RMV25" s="249"/>
      <c r="RMW25" s="249"/>
      <c r="RMX25" s="249"/>
      <c r="RMY25" s="249"/>
      <c r="RMZ25" s="249"/>
      <c r="RNA25" s="249"/>
      <c r="RNB25" s="249"/>
      <c r="RNC25" s="249"/>
      <c r="RND25" s="249"/>
      <c r="RNE25" s="249"/>
      <c r="RNF25" s="249"/>
      <c r="RNG25" s="249"/>
      <c r="RNH25" s="249"/>
      <c r="RNI25" s="249"/>
      <c r="RNJ25" s="249"/>
      <c r="RNK25" s="249"/>
      <c r="RNL25" s="249"/>
      <c r="RNM25" s="249"/>
      <c r="RNN25" s="249"/>
      <c r="RNO25" s="249"/>
      <c r="RNP25" s="249"/>
      <c r="RNQ25" s="249"/>
      <c r="RNR25" s="249"/>
      <c r="RNS25" s="249"/>
      <c r="RNT25" s="249"/>
      <c r="RNU25" s="249"/>
      <c r="RNV25" s="249"/>
      <c r="RNW25" s="249"/>
      <c r="RNX25" s="249"/>
      <c r="RNY25" s="249"/>
      <c r="RNZ25" s="249"/>
      <c r="ROA25" s="249"/>
      <c r="ROB25" s="249"/>
      <c r="ROC25" s="249"/>
      <c r="ROD25" s="249"/>
      <c r="ROE25" s="249"/>
      <c r="ROF25" s="249"/>
      <c r="ROG25" s="249"/>
      <c r="ROH25" s="249"/>
      <c r="ROI25" s="249"/>
      <c r="ROJ25" s="249"/>
      <c r="ROK25" s="249"/>
      <c r="ROL25" s="249"/>
      <c r="ROM25" s="249"/>
      <c r="RON25" s="249"/>
      <c r="ROO25" s="249"/>
      <c r="ROP25" s="249"/>
      <c r="ROQ25" s="249"/>
      <c r="ROR25" s="249"/>
      <c r="ROS25" s="249"/>
      <c r="ROT25" s="249"/>
      <c r="ROU25" s="249"/>
      <c r="ROV25" s="249"/>
      <c r="ROW25" s="249"/>
      <c r="ROX25" s="249"/>
      <c r="ROY25" s="249"/>
      <c r="ROZ25" s="249"/>
      <c r="RPA25" s="249"/>
      <c r="RPB25" s="249"/>
      <c r="RPC25" s="249"/>
      <c r="RPD25" s="249"/>
      <c r="RPE25" s="249"/>
      <c r="RPF25" s="249"/>
      <c r="RPG25" s="249"/>
      <c r="RPH25" s="249"/>
      <c r="RPI25" s="249"/>
      <c r="RPJ25" s="249"/>
      <c r="RPK25" s="249"/>
      <c r="RPL25" s="249"/>
      <c r="RPM25" s="249"/>
      <c r="RPN25" s="249"/>
      <c r="RPO25" s="249"/>
      <c r="RPP25" s="249"/>
      <c r="RPQ25" s="249"/>
      <c r="RPR25" s="249"/>
      <c r="RPS25" s="249"/>
      <c r="RPT25" s="249"/>
      <c r="RPU25" s="249"/>
      <c r="RPV25" s="249"/>
      <c r="RPW25" s="249"/>
      <c r="RPX25" s="249"/>
      <c r="RPY25" s="249"/>
      <c r="RPZ25" s="249"/>
      <c r="RQA25" s="249"/>
      <c r="RQB25" s="249"/>
      <c r="RQC25" s="249"/>
      <c r="RQD25" s="249"/>
      <c r="RQE25" s="249"/>
      <c r="RQF25" s="249"/>
      <c r="RQG25" s="249"/>
      <c r="RQH25" s="249"/>
      <c r="RQI25" s="249"/>
      <c r="RQJ25" s="249"/>
      <c r="RQK25" s="249"/>
      <c r="RQL25" s="249"/>
      <c r="RQM25" s="249"/>
      <c r="RQN25" s="249"/>
      <c r="RQO25" s="249"/>
      <c r="RQP25" s="249"/>
      <c r="RQQ25" s="249"/>
      <c r="RQR25" s="249"/>
      <c r="RQS25" s="249"/>
      <c r="RQT25" s="249"/>
      <c r="RQU25" s="249"/>
      <c r="RQV25" s="249"/>
      <c r="RQW25" s="249"/>
      <c r="RQX25" s="249"/>
      <c r="RQY25" s="249"/>
      <c r="RQZ25" s="249"/>
      <c r="RRA25" s="249"/>
      <c r="RRB25" s="249"/>
      <c r="RRC25" s="249"/>
      <c r="RRD25" s="249"/>
      <c r="RRE25" s="249"/>
      <c r="RRF25" s="249"/>
      <c r="RRG25" s="249"/>
      <c r="RRH25" s="249"/>
      <c r="RRI25" s="249"/>
      <c r="RRJ25" s="249"/>
      <c r="RRK25" s="249"/>
      <c r="RRL25" s="249"/>
      <c r="RRM25" s="249"/>
      <c r="RRN25" s="249"/>
      <c r="RRO25" s="249"/>
      <c r="RRP25" s="249"/>
      <c r="RRQ25" s="249"/>
      <c r="RRR25" s="249"/>
      <c r="RRS25" s="249"/>
      <c r="RRT25" s="249"/>
      <c r="RRU25" s="249"/>
      <c r="RRV25" s="249"/>
      <c r="RRW25" s="249"/>
      <c r="RRX25" s="249"/>
      <c r="RRY25" s="249"/>
      <c r="RRZ25" s="249"/>
      <c r="RSA25" s="249"/>
      <c r="RSB25" s="249"/>
      <c r="RSC25" s="249"/>
      <c r="RSD25" s="249"/>
      <c r="RSE25" s="249"/>
      <c r="RSF25" s="249"/>
      <c r="RSG25" s="249"/>
      <c r="RSH25" s="249"/>
      <c r="RSI25" s="249"/>
      <c r="RSJ25" s="249"/>
      <c r="RSK25" s="249"/>
      <c r="RSL25" s="249"/>
      <c r="RSM25" s="249"/>
      <c r="RSN25" s="249"/>
      <c r="RSO25" s="249"/>
      <c r="RSP25" s="249"/>
      <c r="RSQ25" s="249"/>
      <c r="RSR25" s="249"/>
      <c r="RSS25" s="249"/>
      <c r="RST25" s="249"/>
      <c r="RSU25" s="249"/>
      <c r="RSV25" s="249"/>
      <c r="RSW25" s="249"/>
      <c r="RSX25" s="249"/>
      <c r="RSY25" s="249"/>
      <c r="RSZ25" s="249"/>
      <c r="RTA25" s="249"/>
      <c r="RTB25" s="249"/>
      <c r="RTC25" s="249"/>
      <c r="RTD25" s="249"/>
      <c r="RTE25" s="249"/>
      <c r="RTF25" s="249"/>
      <c r="RTG25" s="249"/>
      <c r="RTH25" s="249"/>
      <c r="RTI25" s="249"/>
      <c r="RTJ25" s="249"/>
      <c r="RTK25" s="249"/>
      <c r="RTL25" s="249"/>
      <c r="RTM25" s="249"/>
      <c r="RTN25" s="249"/>
      <c r="RTO25" s="249"/>
      <c r="RTP25" s="249"/>
      <c r="RTQ25" s="249"/>
      <c r="RTR25" s="249"/>
      <c r="RTS25" s="249"/>
      <c r="RTT25" s="249"/>
      <c r="RTU25" s="249"/>
      <c r="RTV25" s="249"/>
      <c r="RTW25" s="249"/>
      <c r="RTX25" s="249"/>
      <c r="RTY25" s="249"/>
      <c r="RTZ25" s="249"/>
      <c r="RUA25" s="249"/>
      <c r="RUB25" s="249"/>
      <c r="RUC25" s="249"/>
      <c r="RUD25" s="249"/>
      <c r="RUE25" s="249"/>
      <c r="RUF25" s="249"/>
      <c r="RUG25" s="249"/>
      <c r="RUH25" s="249"/>
      <c r="RUI25" s="249"/>
      <c r="RUJ25" s="249"/>
      <c r="RUK25" s="249"/>
      <c r="RUL25" s="249"/>
      <c r="RUM25" s="249"/>
      <c r="RUN25" s="249"/>
      <c r="RUO25" s="249"/>
      <c r="RUP25" s="249"/>
      <c r="RUQ25" s="249"/>
      <c r="RUR25" s="249"/>
      <c r="RUS25" s="249"/>
      <c r="RUT25" s="249"/>
      <c r="RUU25" s="249"/>
      <c r="RUV25" s="249"/>
      <c r="RUW25" s="249"/>
      <c r="RUX25" s="249"/>
      <c r="RUY25" s="249"/>
      <c r="RUZ25" s="249"/>
      <c r="RVA25" s="249"/>
      <c r="RVB25" s="249"/>
      <c r="RVC25" s="249"/>
      <c r="RVD25" s="249"/>
      <c r="RVE25" s="249"/>
      <c r="RVF25" s="249"/>
      <c r="RVG25" s="249"/>
      <c r="RVH25" s="249"/>
      <c r="RVI25" s="249"/>
      <c r="RVJ25" s="249"/>
      <c r="RVK25" s="249"/>
      <c r="RVL25" s="249"/>
      <c r="RVM25" s="249"/>
      <c r="RVN25" s="249"/>
      <c r="RVO25" s="249"/>
      <c r="RVP25" s="249"/>
      <c r="RVQ25" s="249"/>
      <c r="RVR25" s="249"/>
      <c r="RVS25" s="249"/>
      <c r="RVT25" s="249"/>
      <c r="RVU25" s="249"/>
      <c r="RVV25" s="249"/>
      <c r="RVW25" s="249"/>
      <c r="RVX25" s="249"/>
      <c r="RVY25" s="249"/>
      <c r="RVZ25" s="249"/>
      <c r="RWA25" s="249"/>
      <c r="RWB25" s="249"/>
      <c r="RWC25" s="249"/>
      <c r="RWD25" s="249"/>
      <c r="RWE25" s="249"/>
      <c r="RWF25" s="249"/>
      <c r="RWG25" s="249"/>
      <c r="RWH25" s="249"/>
      <c r="RWI25" s="249"/>
      <c r="RWJ25" s="249"/>
      <c r="RWK25" s="249"/>
      <c r="RWL25" s="249"/>
      <c r="RWM25" s="249"/>
      <c r="RWN25" s="249"/>
      <c r="RWO25" s="249"/>
      <c r="RWP25" s="249"/>
      <c r="RWQ25" s="249"/>
      <c r="RWR25" s="249"/>
      <c r="RWS25" s="249"/>
      <c r="RWT25" s="249"/>
      <c r="RWU25" s="249"/>
      <c r="RWV25" s="249"/>
      <c r="RWW25" s="249"/>
      <c r="RWX25" s="249"/>
      <c r="RWY25" s="249"/>
      <c r="RWZ25" s="249"/>
      <c r="RXA25" s="249"/>
      <c r="RXB25" s="249"/>
      <c r="RXC25" s="249"/>
      <c r="RXD25" s="249"/>
      <c r="RXE25" s="249"/>
      <c r="RXF25" s="249"/>
      <c r="RXG25" s="249"/>
      <c r="RXH25" s="249"/>
      <c r="RXI25" s="249"/>
      <c r="RXJ25" s="249"/>
      <c r="RXK25" s="249"/>
      <c r="RXL25" s="249"/>
      <c r="RXM25" s="249"/>
      <c r="RXN25" s="249"/>
      <c r="RXO25" s="249"/>
      <c r="RXP25" s="249"/>
      <c r="RXQ25" s="249"/>
      <c r="RXR25" s="249"/>
      <c r="RXS25" s="249"/>
      <c r="RXT25" s="249"/>
      <c r="RXU25" s="249"/>
      <c r="RXV25" s="249"/>
      <c r="RXW25" s="249"/>
      <c r="RXX25" s="249"/>
      <c r="RXY25" s="249"/>
      <c r="RXZ25" s="249"/>
      <c r="RYA25" s="249"/>
      <c r="RYB25" s="249"/>
      <c r="RYC25" s="249"/>
      <c r="RYD25" s="249"/>
      <c r="RYE25" s="249"/>
      <c r="RYF25" s="249"/>
      <c r="RYG25" s="249"/>
      <c r="RYH25" s="249"/>
      <c r="RYI25" s="249"/>
      <c r="RYJ25" s="249"/>
      <c r="RYK25" s="249"/>
      <c r="RYL25" s="249"/>
      <c r="RYM25" s="249"/>
      <c r="RYN25" s="249"/>
      <c r="RYO25" s="249"/>
      <c r="RYP25" s="249"/>
      <c r="RYQ25" s="249"/>
      <c r="RYR25" s="249"/>
      <c r="RYS25" s="249"/>
      <c r="RYT25" s="249"/>
      <c r="RYU25" s="249"/>
      <c r="RYV25" s="249"/>
      <c r="RYW25" s="249"/>
      <c r="RYX25" s="249"/>
      <c r="RYY25" s="249"/>
      <c r="RYZ25" s="249"/>
      <c r="RZA25" s="249"/>
      <c r="RZB25" s="249"/>
      <c r="RZC25" s="249"/>
      <c r="RZD25" s="249"/>
      <c r="RZE25" s="249"/>
      <c r="RZF25" s="249"/>
      <c r="RZG25" s="249"/>
      <c r="RZH25" s="249"/>
      <c r="RZI25" s="249"/>
      <c r="RZJ25" s="249"/>
      <c r="RZK25" s="249"/>
      <c r="RZL25" s="249"/>
      <c r="RZM25" s="249"/>
      <c r="RZN25" s="249"/>
      <c r="RZO25" s="249"/>
      <c r="RZP25" s="249"/>
      <c r="RZQ25" s="249"/>
      <c r="RZR25" s="249"/>
      <c r="RZS25" s="249"/>
      <c r="RZT25" s="249"/>
      <c r="RZU25" s="249"/>
      <c r="RZV25" s="249"/>
      <c r="RZW25" s="249"/>
      <c r="RZX25" s="249"/>
      <c r="RZY25" s="249"/>
      <c r="RZZ25" s="249"/>
      <c r="SAA25" s="249"/>
      <c r="SAB25" s="249"/>
      <c r="SAC25" s="249"/>
      <c r="SAD25" s="249"/>
      <c r="SAE25" s="249"/>
      <c r="SAF25" s="249"/>
      <c r="SAG25" s="249"/>
      <c r="SAH25" s="249"/>
      <c r="SAI25" s="249"/>
      <c r="SAJ25" s="249"/>
      <c r="SAK25" s="249"/>
      <c r="SAL25" s="249"/>
      <c r="SAM25" s="249"/>
      <c r="SAN25" s="249"/>
      <c r="SAO25" s="249"/>
      <c r="SAP25" s="249"/>
      <c r="SAQ25" s="249"/>
      <c r="SAR25" s="249"/>
      <c r="SAS25" s="249"/>
      <c r="SAT25" s="249"/>
      <c r="SAU25" s="249"/>
      <c r="SAV25" s="249"/>
      <c r="SAW25" s="249"/>
      <c r="SAX25" s="249"/>
      <c r="SAY25" s="249"/>
      <c r="SAZ25" s="249"/>
      <c r="SBA25" s="249"/>
      <c r="SBB25" s="249"/>
      <c r="SBC25" s="249"/>
      <c r="SBD25" s="249"/>
      <c r="SBE25" s="249"/>
      <c r="SBF25" s="249"/>
      <c r="SBG25" s="249"/>
      <c r="SBH25" s="249"/>
      <c r="SBI25" s="249"/>
      <c r="SBJ25" s="249"/>
      <c r="SBK25" s="249"/>
      <c r="SBL25" s="249"/>
      <c r="SBM25" s="249"/>
      <c r="SBN25" s="249"/>
      <c r="SBO25" s="249"/>
      <c r="SBP25" s="249"/>
      <c r="SBQ25" s="249"/>
      <c r="SBR25" s="249"/>
      <c r="SBS25" s="249"/>
      <c r="SBT25" s="249"/>
      <c r="SBU25" s="249"/>
      <c r="SBV25" s="249"/>
      <c r="SBW25" s="249"/>
      <c r="SBX25" s="249"/>
      <c r="SBY25" s="249"/>
      <c r="SBZ25" s="249"/>
      <c r="SCA25" s="249"/>
      <c r="SCB25" s="249"/>
      <c r="SCC25" s="249"/>
      <c r="SCD25" s="249"/>
      <c r="SCE25" s="249"/>
      <c r="SCF25" s="249"/>
      <c r="SCG25" s="249"/>
      <c r="SCH25" s="249"/>
      <c r="SCI25" s="249"/>
      <c r="SCJ25" s="249"/>
      <c r="SCK25" s="249"/>
      <c r="SCL25" s="249"/>
      <c r="SCM25" s="249"/>
      <c r="SCN25" s="249"/>
      <c r="SCO25" s="249"/>
      <c r="SCP25" s="249"/>
      <c r="SCQ25" s="249"/>
      <c r="SCR25" s="249"/>
      <c r="SCS25" s="249"/>
      <c r="SCT25" s="249"/>
      <c r="SCU25" s="249"/>
      <c r="SCV25" s="249"/>
      <c r="SCW25" s="249"/>
      <c r="SCX25" s="249"/>
      <c r="SCY25" s="249"/>
      <c r="SCZ25" s="249"/>
      <c r="SDA25" s="249"/>
      <c r="SDB25" s="249"/>
      <c r="SDC25" s="249"/>
      <c r="SDD25" s="249"/>
      <c r="SDE25" s="249"/>
      <c r="SDF25" s="249"/>
      <c r="SDG25" s="249"/>
      <c r="SDH25" s="249"/>
      <c r="SDI25" s="249"/>
      <c r="SDJ25" s="249"/>
      <c r="SDK25" s="249"/>
      <c r="SDL25" s="249"/>
      <c r="SDM25" s="249"/>
      <c r="SDN25" s="249"/>
      <c r="SDO25" s="249"/>
      <c r="SDP25" s="249"/>
      <c r="SDQ25" s="249"/>
      <c r="SDR25" s="249"/>
      <c r="SDS25" s="249"/>
      <c r="SDT25" s="249"/>
      <c r="SDU25" s="249"/>
      <c r="SDV25" s="249"/>
      <c r="SDW25" s="249"/>
      <c r="SDX25" s="249"/>
      <c r="SDY25" s="249"/>
      <c r="SDZ25" s="249"/>
      <c r="SEA25" s="249"/>
      <c r="SEB25" s="249"/>
      <c r="SEC25" s="249"/>
      <c r="SED25" s="249"/>
      <c r="SEE25" s="249"/>
      <c r="SEF25" s="249"/>
      <c r="SEG25" s="249"/>
      <c r="SEH25" s="249"/>
      <c r="SEI25" s="249"/>
      <c r="SEJ25" s="249"/>
      <c r="SEK25" s="249"/>
      <c r="SEL25" s="249"/>
      <c r="SEM25" s="249"/>
      <c r="SEN25" s="249"/>
      <c r="SEO25" s="249"/>
      <c r="SEP25" s="249"/>
      <c r="SEQ25" s="249"/>
      <c r="SER25" s="249"/>
      <c r="SES25" s="249"/>
      <c r="SET25" s="249"/>
      <c r="SEU25" s="249"/>
      <c r="SEV25" s="249"/>
      <c r="SEW25" s="249"/>
      <c r="SEX25" s="249"/>
      <c r="SEY25" s="249"/>
      <c r="SEZ25" s="249"/>
      <c r="SFA25" s="249"/>
      <c r="SFB25" s="249"/>
      <c r="SFC25" s="249"/>
      <c r="SFD25" s="249"/>
      <c r="SFE25" s="249"/>
      <c r="SFF25" s="249"/>
      <c r="SFG25" s="249"/>
      <c r="SFH25" s="249"/>
      <c r="SFI25" s="249"/>
      <c r="SFJ25" s="249"/>
      <c r="SFK25" s="249"/>
      <c r="SFL25" s="249"/>
      <c r="SFM25" s="249"/>
      <c r="SFN25" s="249"/>
      <c r="SFO25" s="249"/>
      <c r="SFP25" s="249"/>
      <c r="SFQ25" s="249"/>
      <c r="SFR25" s="249"/>
      <c r="SFS25" s="249"/>
      <c r="SFT25" s="249"/>
      <c r="SFU25" s="249"/>
      <c r="SFV25" s="249"/>
      <c r="SFW25" s="249"/>
      <c r="SFX25" s="249"/>
      <c r="SFY25" s="249"/>
      <c r="SFZ25" s="249"/>
      <c r="SGA25" s="249"/>
      <c r="SGB25" s="249"/>
      <c r="SGC25" s="249"/>
      <c r="SGD25" s="249"/>
      <c r="SGE25" s="249"/>
      <c r="SGF25" s="249"/>
      <c r="SGG25" s="249"/>
      <c r="SGH25" s="249"/>
      <c r="SGI25" s="249"/>
      <c r="SGJ25" s="249"/>
      <c r="SGK25" s="249"/>
      <c r="SGL25" s="249"/>
      <c r="SGM25" s="249"/>
      <c r="SGN25" s="249"/>
      <c r="SGO25" s="249"/>
      <c r="SGP25" s="249"/>
      <c r="SGQ25" s="249"/>
      <c r="SGR25" s="249"/>
      <c r="SGS25" s="249"/>
      <c r="SGT25" s="249"/>
      <c r="SGU25" s="249"/>
      <c r="SGV25" s="249"/>
      <c r="SGW25" s="249"/>
      <c r="SGX25" s="249"/>
      <c r="SGY25" s="249"/>
      <c r="SGZ25" s="249"/>
      <c r="SHA25" s="249"/>
      <c r="SHB25" s="249"/>
      <c r="SHC25" s="249"/>
      <c r="SHD25" s="249"/>
      <c r="SHE25" s="249"/>
      <c r="SHF25" s="249"/>
      <c r="SHG25" s="249"/>
      <c r="SHH25" s="249"/>
      <c r="SHI25" s="249"/>
      <c r="SHJ25" s="249"/>
      <c r="SHK25" s="249"/>
      <c r="SHL25" s="249"/>
      <c r="SHM25" s="249"/>
      <c r="SHN25" s="249"/>
      <c r="SHO25" s="249"/>
      <c r="SHP25" s="249"/>
      <c r="SHQ25" s="249"/>
      <c r="SHR25" s="249"/>
      <c r="SHS25" s="249"/>
      <c r="SHT25" s="249"/>
      <c r="SHU25" s="249"/>
      <c r="SHV25" s="249"/>
      <c r="SHW25" s="249"/>
      <c r="SHX25" s="249"/>
      <c r="SHY25" s="249"/>
      <c r="SHZ25" s="249"/>
      <c r="SIA25" s="249"/>
      <c r="SIB25" s="249"/>
      <c r="SIC25" s="249"/>
      <c r="SID25" s="249"/>
      <c r="SIE25" s="249"/>
      <c r="SIF25" s="249"/>
      <c r="SIG25" s="249"/>
      <c r="SIH25" s="249"/>
      <c r="SII25" s="249"/>
      <c r="SIJ25" s="249"/>
      <c r="SIK25" s="249"/>
      <c r="SIL25" s="249"/>
      <c r="SIM25" s="249"/>
      <c r="SIN25" s="249"/>
      <c r="SIO25" s="249"/>
      <c r="SIP25" s="249"/>
      <c r="SIQ25" s="249"/>
      <c r="SIR25" s="249"/>
      <c r="SIS25" s="249"/>
      <c r="SIT25" s="249"/>
      <c r="SIU25" s="249"/>
      <c r="SIV25" s="249"/>
      <c r="SIW25" s="249"/>
      <c r="SIX25" s="249"/>
      <c r="SIY25" s="249"/>
      <c r="SIZ25" s="249"/>
      <c r="SJA25" s="249"/>
      <c r="SJB25" s="249"/>
      <c r="SJC25" s="249"/>
      <c r="SJD25" s="249"/>
      <c r="SJE25" s="249"/>
      <c r="SJF25" s="249"/>
      <c r="SJG25" s="249"/>
      <c r="SJH25" s="249"/>
      <c r="SJI25" s="249"/>
      <c r="SJJ25" s="249"/>
      <c r="SJK25" s="249"/>
      <c r="SJL25" s="249"/>
      <c r="SJM25" s="249"/>
      <c r="SJN25" s="249"/>
      <c r="SJO25" s="249"/>
      <c r="SJP25" s="249"/>
      <c r="SJQ25" s="249"/>
      <c r="SJR25" s="249"/>
      <c r="SJS25" s="249"/>
      <c r="SJT25" s="249"/>
      <c r="SJU25" s="249"/>
      <c r="SJV25" s="249"/>
      <c r="SJW25" s="249"/>
      <c r="SJX25" s="249"/>
      <c r="SJY25" s="249"/>
      <c r="SJZ25" s="249"/>
      <c r="SKA25" s="249"/>
      <c r="SKB25" s="249"/>
      <c r="SKC25" s="249"/>
      <c r="SKD25" s="249"/>
      <c r="SKE25" s="249"/>
      <c r="SKF25" s="249"/>
      <c r="SKG25" s="249"/>
      <c r="SKH25" s="249"/>
      <c r="SKI25" s="249"/>
      <c r="SKJ25" s="249"/>
      <c r="SKK25" s="249"/>
      <c r="SKL25" s="249"/>
      <c r="SKM25" s="249"/>
      <c r="SKN25" s="249"/>
      <c r="SKO25" s="249"/>
      <c r="SKP25" s="249"/>
      <c r="SKQ25" s="249"/>
      <c r="SKR25" s="249"/>
      <c r="SKS25" s="249"/>
      <c r="SKT25" s="249"/>
      <c r="SKU25" s="249"/>
      <c r="SKV25" s="249"/>
      <c r="SKW25" s="249"/>
      <c r="SKX25" s="249"/>
      <c r="SKY25" s="249"/>
      <c r="SKZ25" s="249"/>
      <c r="SLA25" s="249"/>
      <c r="SLB25" s="249"/>
      <c r="SLC25" s="249"/>
      <c r="SLD25" s="249"/>
      <c r="SLE25" s="249"/>
      <c r="SLF25" s="249"/>
      <c r="SLG25" s="249"/>
      <c r="SLH25" s="249"/>
      <c r="SLI25" s="249"/>
      <c r="SLJ25" s="249"/>
      <c r="SLK25" s="249"/>
      <c r="SLL25" s="249"/>
      <c r="SLM25" s="249"/>
      <c r="SLN25" s="249"/>
      <c r="SLO25" s="249"/>
      <c r="SLP25" s="249"/>
      <c r="SLQ25" s="249"/>
      <c r="SLR25" s="249"/>
      <c r="SLS25" s="249"/>
      <c r="SLT25" s="249"/>
      <c r="SLU25" s="249"/>
      <c r="SLV25" s="249"/>
      <c r="SLW25" s="249"/>
      <c r="SLX25" s="249"/>
      <c r="SLY25" s="249"/>
      <c r="SLZ25" s="249"/>
      <c r="SMA25" s="249"/>
      <c r="SMB25" s="249"/>
      <c r="SMC25" s="249"/>
      <c r="SMD25" s="249"/>
      <c r="SME25" s="249"/>
      <c r="SMF25" s="249"/>
      <c r="SMG25" s="249"/>
      <c r="SMH25" s="249"/>
      <c r="SMI25" s="249"/>
      <c r="SMJ25" s="249"/>
      <c r="SMK25" s="249"/>
      <c r="SML25" s="249"/>
      <c r="SMM25" s="249"/>
      <c r="SMN25" s="249"/>
      <c r="SMO25" s="249"/>
      <c r="SMP25" s="249"/>
      <c r="SMQ25" s="249"/>
      <c r="SMR25" s="249"/>
      <c r="SMS25" s="249"/>
      <c r="SMT25" s="249"/>
      <c r="SMU25" s="249"/>
      <c r="SMV25" s="249"/>
      <c r="SMW25" s="249"/>
      <c r="SMX25" s="249"/>
      <c r="SMY25" s="249"/>
      <c r="SMZ25" s="249"/>
      <c r="SNA25" s="249"/>
      <c r="SNB25" s="249"/>
      <c r="SNC25" s="249"/>
      <c r="SND25" s="249"/>
      <c r="SNE25" s="249"/>
      <c r="SNF25" s="249"/>
      <c r="SNG25" s="249"/>
      <c r="SNH25" s="249"/>
      <c r="SNI25" s="249"/>
      <c r="SNJ25" s="249"/>
      <c r="SNK25" s="249"/>
      <c r="SNL25" s="249"/>
      <c r="SNM25" s="249"/>
      <c r="SNN25" s="249"/>
      <c r="SNO25" s="249"/>
      <c r="SNP25" s="249"/>
      <c r="SNQ25" s="249"/>
      <c r="SNR25" s="249"/>
      <c r="SNS25" s="249"/>
      <c r="SNT25" s="249"/>
      <c r="SNU25" s="249"/>
      <c r="SNV25" s="249"/>
      <c r="SNW25" s="249"/>
      <c r="SNX25" s="249"/>
      <c r="SNY25" s="249"/>
      <c r="SNZ25" s="249"/>
      <c r="SOA25" s="249"/>
      <c r="SOB25" s="249"/>
      <c r="SOC25" s="249"/>
      <c r="SOD25" s="249"/>
      <c r="SOE25" s="249"/>
      <c r="SOF25" s="249"/>
      <c r="SOG25" s="249"/>
      <c r="SOH25" s="249"/>
      <c r="SOI25" s="249"/>
      <c r="SOJ25" s="249"/>
      <c r="SOK25" s="249"/>
      <c r="SOL25" s="249"/>
      <c r="SOM25" s="249"/>
      <c r="SON25" s="249"/>
      <c r="SOO25" s="249"/>
      <c r="SOP25" s="249"/>
      <c r="SOQ25" s="249"/>
      <c r="SOR25" s="249"/>
      <c r="SOS25" s="249"/>
      <c r="SOT25" s="249"/>
      <c r="SOU25" s="249"/>
      <c r="SOV25" s="249"/>
      <c r="SOW25" s="249"/>
      <c r="SOX25" s="249"/>
      <c r="SOY25" s="249"/>
      <c r="SOZ25" s="249"/>
      <c r="SPA25" s="249"/>
      <c r="SPB25" s="249"/>
      <c r="SPC25" s="249"/>
      <c r="SPD25" s="249"/>
      <c r="SPE25" s="249"/>
      <c r="SPF25" s="249"/>
      <c r="SPG25" s="249"/>
      <c r="SPH25" s="249"/>
      <c r="SPI25" s="249"/>
      <c r="SPJ25" s="249"/>
      <c r="SPK25" s="249"/>
      <c r="SPL25" s="249"/>
      <c r="SPM25" s="249"/>
      <c r="SPN25" s="249"/>
      <c r="SPO25" s="249"/>
      <c r="SPP25" s="249"/>
      <c r="SPQ25" s="249"/>
      <c r="SPR25" s="249"/>
      <c r="SPS25" s="249"/>
      <c r="SPT25" s="249"/>
      <c r="SPU25" s="249"/>
      <c r="SPV25" s="249"/>
      <c r="SPW25" s="249"/>
      <c r="SPX25" s="249"/>
      <c r="SPY25" s="249"/>
      <c r="SPZ25" s="249"/>
      <c r="SQA25" s="249"/>
      <c r="SQB25" s="249"/>
      <c r="SQC25" s="249"/>
      <c r="SQD25" s="249"/>
      <c r="SQE25" s="249"/>
      <c r="SQF25" s="249"/>
      <c r="SQG25" s="249"/>
      <c r="SQH25" s="249"/>
      <c r="SQI25" s="249"/>
      <c r="SQJ25" s="249"/>
      <c r="SQK25" s="249"/>
      <c r="SQL25" s="249"/>
      <c r="SQM25" s="249"/>
      <c r="SQN25" s="249"/>
      <c r="SQO25" s="249"/>
      <c r="SQP25" s="249"/>
      <c r="SQQ25" s="249"/>
      <c r="SQR25" s="249"/>
      <c r="SQS25" s="249"/>
      <c r="SQT25" s="249"/>
      <c r="SQU25" s="249"/>
      <c r="SQV25" s="249"/>
      <c r="SQW25" s="249"/>
      <c r="SQX25" s="249"/>
      <c r="SQY25" s="249"/>
      <c r="SQZ25" s="249"/>
      <c r="SRA25" s="249"/>
      <c r="SRB25" s="249"/>
      <c r="SRC25" s="249"/>
      <c r="SRD25" s="249"/>
      <c r="SRE25" s="249"/>
      <c r="SRF25" s="249"/>
      <c r="SRG25" s="249"/>
      <c r="SRH25" s="249"/>
      <c r="SRI25" s="249"/>
      <c r="SRJ25" s="249"/>
      <c r="SRK25" s="249"/>
      <c r="SRL25" s="249"/>
      <c r="SRM25" s="249"/>
      <c r="SRN25" s="249"/>
      <c r="SRO25" s="249"/>
      <c r="SRP25" s="249"/>
      <c r="SRQ25" s="249"/>
      <c r="SRR25" s="249"/>
      <c r="SRS25" s="249"/>
      <c r="SRT25" s="249"/>
      <c r="SRU25" s="249"/>
      <c r="SRV25" s="249"/>
      <c r="SRW25" s="249"/>
      <c r="SRX25" s="249"/>
      <c r="SRY25" s="249"/>
      <c r="SRZ25" s="249"/>
      <c r="SSA25" s="249"/>
      <c r="SSB25" s="249"/>
      <c r="SSC25" s="249"/>
      <c r="SSD25" s="249"/>
      <c r="SSE25" s="249"/>
      <c r="SSF25" s="249"/>
      <c r="SSG25" s="249"/>
      <c r="SSH25" s="249"/>
      <c r="SSI25" s="249"/>
      <c r="SSJ25" s="249"/>
      <c r="SSK25" s="249"/>
      <c r="SSL25" s="249"/>
      <c r="SSM25" s="249"/>
      <c r="SSN25" s="249"/>
      <c r="SSO25" s="249"/>
      <c r="SSP25" s="249"/>
      <c r="SSQ25" s="249"/>
      <c r="SSR25" s="249"/>
      <c r="SSS25" s="249"/>
      <c r="SST25" s="249"/>
      <c r="SSU25" s="249"/>
      <c r="SSV25" s="249"/>
      <c r="SSW25" s="249"/>
      <c r="SSX25" s="249"/>
      <c r="SSY25" s="249"/>
      <c r="SSZ25" s="249"/>
      <c r="STA25" s="249"/>
      <c r="STB25" s="249"/>
      <c r="STC25" s="249"/>
      <c r="STD25" s="249"/>
      <c r="STE25" s="249"/>
      <c r="STF25" s="249"/>
      <c r="STG25" s="249"/>
      <c r="STH25" s="249"/>
      <c r="STI25" s="249"/>
      <c r="STJ25" s="249"/>
      <c r="STK25" s="249"/>
      <c r="STL25" s="249"/>
      <c r="STM25" s="249"/>
      <c r="STN25" s="249"/>
      <c r="STO25" s="249"/>
      <c r="STP25" s="249"/>
      <c r="STQ25" s="249"/>
      <c r="STR25" s="249"/>
      <c r="STS25" s="249"/>
      <c r="STT25" s="249"/>
      <c r="STU25" s="249"/>
      <c r="STV25" s="249"/>
      <c r="STW25" s="249"/>
      <c r="STX25" s="249"/>
      <c r="STY25" s="249"/>
      <c r="STZ25" s="249"/>
      <c r="SUA25" s="249"/>
      <c r="SUB25" s="249"/>
      <c r="SUC25" s="249"/>
      <c r="SUD25" s="249"/>
      <c r="SUE25" s="249"/>
      <c r="SUF25" s="249"/>
      <c r="SUG25" s="249"/>
      <c r="SUH25" s="249"/>
      <c r="SUI25" s="249"/>
      <c r="SUJ25" s="249"/>
      <c r="SUK25" s="249"/>
      <c r="SUL25" s="249"/>
      <c r="SUM25" s="249"/>
      <c r="SUN25" s="249"/>
      <c r="SUO25" s="249"/>
      <c r="SUP25" s="249"/>
      <c r="SUQ25" s="249"/>
      <c r="SUR25" s="249"/>
      <c r="SUS25" s="249"/>
      <c r="SUT25" s="249"/>
      <c r="SUU25" s="249"/>
      <c r="SUV25" s="249"/>
      <c r="SUW25" s="249"/>
      <c r="SUX25" s="249"/>
      <c r="SUY25" s="249"/>
      <c r="SUZ25" s="249"/>
      <c r="SVA25" s="249"/>
      <c r="SVB25" s="249"/>
      <c r="SVC25" s="249"/>
      <c r="SVD25" s="249"/>
      <c r="SVE25" s="249"/>
      <c r="SVF25" s="249"/>
      <c r="SVG25" s="249"/>
      <c r="SVH25" s="249"/>
      <c r="SVI25" s="249"/>
      <c r="SVJ25" s="249"/>
      <c r="SVK25" s="249"/>
      <c r="SVL25" s="249"/>
      <c r="SVM25" s="249"/>
      <c r="SVN25" s="249"/>
      <c r="SVO25" s="249"/>
      <c r="SVP25" s="249"/>
      <c r="SVQ25" s="249"/>
      <c r="SVR25" s="249"/>
      <c r="SVS25" s="249"/>
      <c r="SVT25" s="249"/>
      <c r="SVU25" s="249"/>
      <c r="SVV25" s="249"/>
      <c r="SVW25" s="249"/>
      <c r="SVX25" s="249"/>
      <c r="SVY25" s="249"/>
      <c r="SVZ25" s="249"/>
      <c r="SWA25" s="249"/>
      <c r="SWB25" s="249"/>
      <c r="SWC25" s="249"/>
      <c r="SWD25" s="249"/>
      <c r="SWE25" s="249"/>
      <c r="SWF25" s="249"/>
      <c r="SWG25" s="249"/>
      <c r="SWH25" s="249"/>
      <c r="SWI25" s="249"/>
      <c r="SWJ25" s="249"/>
      <c r="SWK25" s="249"/>
      <c r="SWL25" s="249"/>
      <c r="SWM25" s="249"/>
      <c r="SWN25" s="249"/>
      <c r="SWO25" s="249"/>
      <c r="SWP25" s="249"/>
      <c r="SWQ25" s="249"/>
      <c r="SWR25" s="249"/>
      <c r="SWS25" s="249"/>
      <c r="SWT25" s="249"/>
      <c r="SWU25" s="249"/>
      <c r="SWV25" s="249"/>
      <c r="SWW25" s="249"/>
      <c r="SWX25" s="249"/>
      <c r="SWY25" s="249"/>
      <c r="SWZ25" s="249"/>
      <c r="SXA25" s="249"/>
      <c r="SXB25" s="249"/>
      <c r="SXC25" s="249"/>
      <c r="SXD25" s="249"/>
      <c r="SXE25" s="249"/>
      <c r="SXF25" s="249"/>
      <c r="SXG25" s="249"/>
      <c r="SXH25" s="249"/>
      <c r="SXI25" s="249"/>
      <c r="SXJ25" s="249"/>
      <c r="SXK25" s="249"/>
      <c r="SXL25" s="249"/>
      <c r="SXM25" s="249"/>
      <c r="SXN25" s="249"/>
      <c r="SXO25" s="249"/>
      <c r="SXP25" s="249"/>
      <c r="SXQ25" s="249"/>
      <c r="SXR25" s="249"/>
      <c r="SXS25" s="249"/>
      <c r="SXT25" s="249"/>
      <c r="SXU25" s="249"/>
      <c r="SXV25" s="249"/>
      <c r="SXW25" s="249"/>
      <c r="SXX25" s="249"/>
      <c r="SXY25" s="249"/>
      <c r="SXZ25" s="249"/>
      <c r="SYA25" s="249"/>
      <c r="SYB25" s="249"/>
      <c r="SYC25" s="249"/>
      <c r="SYD25" s="249"/>
      <c r="SYE25" s="249"/>
      <c r="SYF25" s="249"/>
      <c r="SYG25" s="249"/>
      <c r="SYH25" s="249"/>
      <c r="SYI25" s="249"/>
      <c r="SYJ25" s="249"/>
      <c r="SYK25" s="249"/>
      <c r="SYL25" s="249"/>
      <c r="SYM25" s="249"/>
      <c r="SYN25" s="249"/>
      <c r="SYO25" s="249"/>
      <c r="SYP25" s="249"/>
      <c r="SYQ25" s="249"/>
      <c r="SYR25" s="249"/>
      <c r="SYS25" s="249"/>
      <c r="SYT25" s="249"/>
      <c r="SYU25" s="249"/>
      <c r="SYV25" s="249"/>
      <c r="SYW25" s="249"/>
      <c r="SYX25" s="249"/>
      <c r="SYY25" s="249"/>
      <c r="SYZ25" s="249"/>
      <c r="SZA25" s="249"/>
      <c r="SZB25" s="249"/>
      <c r="SZC25" s="249"/>
      <c r="SZD25" s="249"/>
      <c r="SZE25" s="249"/>
      <c r="SZF25" s="249"/>
      <c r="SZG25" s="249"/>
      <c r="SZH25" s="249"/>
      <c r="SZI25" s="249"/>
      <c r="SZJ25" s="249"/>
      <c r="SZK25" s="249"/>
      <c r="SZL25" s="249"/>
      <c r="SZM25" s="249"/>
      <c r="SZN25" s="249"/>
      <c r="SZO25" s="249"/>
      <c r="SZP25" s="249"/>
      <c r="SZQ25" s="249"/>
      <c r="SZR25" s="249"/>
      <c r="SZS25" s="249"/>
      <c r="SZT25" s="249"/>
      <c r="SZU25" s="249"/>
      <c r="SZV25" s="249"/>
      <c r="SZW25" s="249"/>
      <c r="SZX25" s="249"/>
      <c r="SZY25" s="249"/>
      <c r="SZZ25" s="249"/>
      <c r="TAA25" s="249"/>
      <c r="TAB25" s="249"/>
      <c r="TAC25" s="249"/>
      <c r="TAD25" s="249"/>
      <c r="TAE25" s="249"/>
      <c r="TAF25" s="249"/>
      <c r="TAG25" s="249"/>
      <c r="TAH25" s="249"/>
      <c r="TAI25" s="249"/>
      <c r="TAJ25" s="249"/>
      <c r="TAK25" s="249"/>
      <c r="TAL25" s="249"/>
      <c r="TAM25" s="249"/>
      <c r="TAN25" s="249"/>
      <c r="TAO25" s="249"/>
      <c r="TAP25" s="249"/>
      <c r="TAQ25" s="249"/>
      <c r="TAR25" s="249"/>
      <c r="TAS25" s="249"/>
      <c r="TAT25" s="249"/>
      <c r="TAU25" s="249"/>
      <c r="TAV25" s="249"/>
      <c r="TAW25" s="249"/>
      <c r="TAX25" s="249"/>
      <c r="TAY25" s="249"/>
      <c r="TAZ25" s="249"/>
      <c r="TBA25" s="249"/>
      <c r="TBB25" s="249"/>
      <c r="TBC25" s="249"/>
      <c r="TBD25" s="249"/>
      <c r="TBE25" s="249"/>
      <c r="TBF25" s="249"/>
      <c r="TBG25" s="249"/>
      <c r="TBH25" s="249"/>
      <c r="TBI25" s="249"/>
      <c r="TBJ25" s="249"/>
      <c r="TBK25" s="249"/>
      <c r="TBL25" s="249"/>
      <c r="TBM25" s="249"/>
      <c r="TBN25" s="249"/>
      <c r="TBO25" s="249"/>
      <c r="TBP25" s="249"/>
      <c r="TBQ25" s="249"/>
      <c r="TBR25" s="249"/>
      <c r="TBS25" s="249"/>
      <c r="TBT25" s="249"/>
      <c r="TBU25" s="249"/>
      <c r="TBV25" s="249"/>
      <c r="TBW25" s="249"/>
      <c r="TBX25" s="249"/>
      <c r="TBY25" s="249"/>
      <c r="TBZ25" s="249"/>
      <c r="TCA25" s="249"/>
      <c r="TCB25" s="249"/>
      <c r="TCC25" s="249"/>
      <c r="TCD25" s="249"/>
      <c r="TCE25" s="249"/>
      <c r="TCF25" s="249"/>
      <c r="TCG25" s="249"/>
      <c r="TCH25" s="249"/>
      <c r="TCI25" s="249"/>
      <c r="TCJ25" s="249"/>
      <c r="TCK25" s="249"/>
      <c r="TCL25" s="249"/>
      <c r="TCM25" s="249"/>
      <c r="TCN25" s="249"/>
      <c r="TCO25" s="249"/>
      <c r="TCP25" s="249"/>
      <c r="TCQ25" s="249"/>
      <c r="TCR25" s="249"/>
      <c r="TCS25" s="249"/>
      <c r="TCT25" s="249"/>
      <c r="TCU25" s="249"/>
      <c r="TCV25" s="249"/>
      <c r="TCW25" s="249"/>
      <c r="TCX25" s="249"/>
      <c r="TCY25" s="249"/>
      <c r="TCZ25" s="249"/>
      <c r="TDA25" s="249"/>
      <c r="TDB25" s="249"/>
      <c r="TDC25" s="249"/>
      <c r="TDD25" s="249"/>
      <c r="TDE25" s="249"/>
      <c r="TDF25" s="249"/>
      <c r="TDG25" s="249"/>
      <c r="TDH25" s="249"/>
      <c r="TDI25" s="249"/>
      <c r="TDJ25" s="249"/>
      <c r="TDK25" s="249"/>
      <c r="TDL25" s="249"/>
      <c r="TDM25" s="249"/>
      <c r="TDN25" s="249"/>
      <c r="TDO25" s="249"/>
      <c r="TDP25" s="249"/>
      <c r="TDQ25" s="249"/>
      <c r="TDR25" s="249"/>
      <c r="TDS25" s="249"/>
      <c r="TDT25" s="249"/>
      <c r="TDU25" s="249"/>
      <c r="TDV25" s="249"/>
      <c r="TDW25" s="249"/>
      <c r="TDX25" s="249"/>
      <c r="TDY25" s="249"/>
      <c r="TDZ25" s="249"/>
      <c r="TEA25" s="249"/>
      <c r="TEB25" s="249"/>
      <c r="TEC25" s="249"/>
      <c r="TED25" s="249"/>
      <c r="TEE25" s="249"/>
      <c r="TEF25" s="249"/>
      <c r="TEG25" s="249"/>
      <c r="TEH25" s="249"/>
      <c r="TEI25" s="249"/>
      <c r="TEJ25" s="249"/>
      <c r="TEK25" s="249"/>
      <c r="TEL25" s="249"/>
      <c r="TEM25" s="249"/>
      <c r="TEN25" s="249"/>
      <c r="TEO25" s="249"/>
      <c r="TEP25" s="249"/>
      <c r="TEQ25" s="249"/>
      <c r="TER25" s="249"/>
      <c r="TES25" s="249"/>
      <c r="TET25" s="249"/>
      <c r="TEU25" s="249"/>
      <c r="TEV25" s="249"/>
      <c r="TEW25" s="249"/>
      <c r="TEX25" s="249"/>
      <c r="TEY25" s="249"/>
      <c r="TEZ25" s="249"/>
      <c r="TFA25" s="249"/>
      <c r="TFB25" s="249"/>
      <c r="TFC25" s="249"/>
      <c r="TFD25" s="249"/>
      <c r="TFE25" s="249"/>
      <c r="TFF25" s="249"/>
      <c r="TFG25" s="249"/>
      <c r="TFH25" s="249"/>
      <c r="TFI25" s="249"/>
      <c r="TFJ25" s="249"/>
      <c r="TFK25" s="249"/>
      <c r="TFL25" s="249"/>
      <c r="TFM25" s="249"/>
      <c r="TFN25" s="249"/>
      <c r="TFO25" s="249"/>
      <c r="TFP25" s="249"/>
      <c r="TFQ25" s="249"/>
      <c r="TFR25" s="249"/>
      <c r="TFS25" s="249"/>
      <c r="TFT25" s="249"/>
      <c r="TFU25" s="249"/>
      <c r="TFV25" s="249"/>
      <c r="TFW25" s="249"/>
      <c r="TFX25" s="249"/>
      <c r="TFY25" s="249"/>
      <c r="TFZ25" s="249"/>
      <c r="TGA25" s="249"/>
      <c r="TGB25" s="249"/>
      <c r="TGC25" s="249"/>
      <c r="TGD25" s="249"/>
      <c r="TGE25" s="249"/>
      <c r="TGF25" s="249"/>
      <c r="TGG25" s="249"/>
      <c r="TGH25" s="249"/>
      <c r="TGI25" s="249"/>
      <c r="TGJ25" s="249"/>
      <c r="TGK25" s="249"/>
      <c r="TGL25" s="249"/>
      <c r="TGM25" s="249"/>
      <c r="TGN25" s="249"/>
      <c r="TGO25" s="249"/>
      <c r="TGP25" s="249"/>
      <c r="TGQ25" s="249"/>
      <c r="TGR25" s="249"/>
      <c r="TGS25" s="249"/>
      <c r="TGT25" s="249"/>
      <c r="TGU25" s="249"/>
      <c r="TGV25" s="249"/>
      <c r="TGW25" s="249"/>
      <c r="TGX25" s="249"/>
      <c r="TGY25" s="249"/>
      <c r="TGZ25" s="249"/>
      <c r="THA25" s="249"/>
      <c r="THB25" s="249"/>
      <c r="THC25" s="249"/>
      <c r="THD25" s="249"/>
      <c r="THE25" s="249"/>
      <c r="THF25" s="249"/>
      <c r="THG25" s="249"/>
      <c r="THH25" s="249"/>
      <c r="THI25" s="249"/>
      <c r="THJ25" s="249"/>
      <c r="THK25" s="249"/>
      <c r="THL25" s="249"/>
      <c r="THM25" s="249"/>
      <c r="THN25" s="249"/>
      <c r="THO25" s="249"/>
      <c r="THP25" s="249"/>
      <c r="THQ25" s="249"/>
      <c r="THR25" s="249"/>
      <c r="THS25" s="249"/>
      <c r="THT25" s="249"/>
      <c r="THU25" s="249"/>
      <c r="THV25" s="249"/>
      <c r="THW25" s="249"/>
      <c r="THX25" s="249"/>
      <c r="THY25" s="249"/>
      <c r="THZ25" s="249"/>
      <c r="TIA25" s="249"/>
      <c r="TIB25" s="249"/>
      <c r="TIC25" s="249"/>
      <c r="TID25" s="249"/>
      <c r="TIE25" s="249"/>
      <c r="TIF25" s="249"/>
      <c r="TIG25" s="249"/>
      <c r="TIH25" s="249"/>
      <c r="TII25" s="249"/>
      <c r="TIJ25" s="249"/>
      <c r="TIK25" s="249"/>
      <c r="TIL25" s="249"/>
      <c r="TIM25" s="249"/>
      <c r="TIN25" s="249"/>
      <c r="TIO25" s="249"/>
      <c r="TIP25" s="249"/>
      <c r="TIQ25" s="249"/>
      <c r="TIR25" s="249"/>
      <c r="TIS25" s="249"/>
      <c r="TIT25" s="249"/>
      <c r="TIU25" s="249"/>
      <c r="TIV25" s="249"/>
      <c r="TIW25" s="249"/>
      <c r="TIX25" s="249"/>
      <c r="TIY25" s="249"/>
      <c r="TIZ25" s="249"/>
      <c r="TJA25" s="249"/>
      <c r="TJB25" s="249"/>
      <c r="TJC25" s="249"/>
      <c r="TJD25" s="249"/>
      <c r="TJE25" s="249"/>
      <c r="TJF25" s="249"/>
      <c r="TJG25" s="249"/>
      <c r="TJH25" s="249"/>
      <c r="TJI25" s="249"/>
      <c r="TJJ25" s="249"/>
      <c r="TJK25" s="249"/>
      <c r="TJL25" s="249"/>
      <c r="TJM25" s="249"/>
      <c r="TJN25" s="249"/>
      <c r="TJO25" s="249"/>
      <c r="TJP25" s="249"/>
      <c r="TJQ25" s="249"/>
      <c r="TJR25" s="249"/>
      <c r="TJS25" s="249"/>
      <c r="TJT25" s="249"/>
      <c r="TJU25" s="249"/>
      <c r="TJV25" s="249"/>
      <c r="TJW25" s="249"/>
      <c r="TJX25" s="249"/>
      <c r="TJY25" s="249"/>
      <c r="TJZ25" s="249"/>
      <c r="TKA25" s="249"/>
      <c r="TKB25" s="249"/>
      <c r="TKC25" s="249"/>
      <c r="TKD25" s="249"/>
      <c r="TKE25" s="249"/>
      <c r="TKF25" s="249"/>
      <c r="TKG25" s="249"/>
      <c r="TKH25" s="249"/>
      <c r="TKI25" s="249"/>
      <c r="TKJ25" s="249"/>
      <c r="TKK25" s="249"/>
      <c r="TKL25" s="249"/>
      <c r="TKM25" s="249"/>
      <c r="TKN25" s="249"/>
      <c r="TKO25" s="249"/>
      <c r="TKP25" s="249"/>
      <c r="TKQ25" s="249"/>
      <c r="TKR25" s="249"/>
      <c r="TKS25" s="249"/>
      <c r="TKT25" s="249"/>
      <c r="TKU25" s="249"/>
      <c r="TKV25" s="249"/>
      <c r="TKW25" s="249"/>
      <c r="TKX25" s="249"/>
      <c r="TKY25" s="249"/>
      <c r="TKZ25" s="249"/>
      <c r="TLA25" s="249"/>
      <c r="TLB25" s="249"/>
      <c r="TLC25" s="249"/>
      <c r="TLD25" s="249"/>
      <c r="TLE25" s="249"/>
      <c r="TLF25" s="249"/>
      <c r="TLG25" s="249"/>
      <c r="TLH25" s="249"/>
      <c r="TLI25" s="249"/>
      <c r="TLJ25" s="249"/>
      <c r="TLK25" s="249"/>
      <c r="TLL25" s="249"/>
      <c r="TLM25" s="249"/>
      <c r="TLN25" s="249"/>
      <c r="TLO25" s="249"/>
      <c r="TLP25" s="249"/>
      <c r="TLQ25" s="249"/>
      <c r="TLR25" s="249"/>
      <c r="TLS25" s="249"/>
      <c r="TLT25" s="249"/>
      <c r="TLU25" s="249"/>
      <c r="TLV25" s="249"/>
      <c r="TLW25" s="249"/>
      <c r="TLX25" s="249"/>
      <c r="TLY25" s="249"/>
      <c r="TLZ25" s="249"/>
      <c r="TMA25" s="249"/>
      <c r="TMB25" s="249"/>
      <c r="TMC25" s="249"/>
      <c r="TMD25" s="249"/>
      <c r="TME25" s="249"/>
      <c r="TMF25" s="249"/>
      <c r="TMG25" s="249"/>
      <c r="TMH25" s="249"/>
      <c r="TMI25" s="249"/>
      <c r="TMJ25" s="249"/>
      <c r="TMK25" s="249"/>
      <c r="TML25" s="249"/>
      <c r="TMM25" s="249"/>
      <c r="TMN25" s="249"/>
      <c r="TMO25" s="249"/>
      <c r="TMP25" s="249"/>
      <c r="TMQ25" s="249"/>
      <c r="TMR25" s="249"/>
      <c r="TMS25" s="249"/>
      <c r="TMT25" s="249"/>
      <c r="TMU25" s="249"/>
      <c r="TMV25" s="249"/>
      <c r="TMW25" s="249"/>
      <c r="TMX25" s="249"/>
      <c r="TMY25" s="249"/>
      <c r="TMZ25" s="249"/>
      <c r="TNA25" s="249"/>
      <c r="TNB25" s="249"/>
      <c r="TNC25" s="249"/>
      <c r="TND25" s="249"/>
      <c r="TNE25" s="249"/>
      <c r="TNF25" s="249"/>
      <c r="TNG25" s="249"/>
      <c r="TNH25" s="249"/>
      <c r="TNI25" s="249"/>
      <c r="TNJ25" s="249"/>
      <c r="TNK25" s="249"/>
      <c r="TNL25" s="249"/>
      <c r="TNM25" s="249"/>
      <c r="TNN25" s="249"/>
      <c r="TNO25" s="249"/>
      <c r="TNP25" s="249"/>
      <c r="TNQ25" s="249"/>
      <c r="TNR25" s="249"/>
      <c r="TNS25" s="249"/>
      <c r="TNT25" s="249"/>
      <c r="TNU25" s="249"/>
      <c r="TNV25" s="249"/>
      <c r="TNW25" s="249"/>
      <c r="TNX25" s="249"/>
      <c r="TNY25" s="249"/>
      <c r="TNZ25" s="249"/>
      <c r="TOA25" s="249"/>
      <c r="TOB25" s="249"/>
      <c r="TOC25" s="249"/>
      <c r="TOD25" s="249"/>
      <c r="TOE25" s="249"/>
      <c r="TOF25" s="249"/>
      <c r="TOG25" s="249"/>
      <c r="TOH25" s="249"/>
      <c r="TOI25" s="249"/>
      <c r="TOJ25" s="249"/>
      <c r="TOK25" s="249"/>
      <c r="TOL25" s="249"/>
      <c r="TOM25" s="249"/>
      <c r="TON25" s="249"/>
      <c r="TOO25" s="249"/>
      <c r="TOP25" s="249"/>
      <c r="TOQ25" s="249"/>
      <c r="TOR25" s="249"/>
      <c r="TOS25" s="249"/>
      <c r="TOT25" s="249"/>
      <c r="TOU25" s="249"/>
      <c r="TOV25" s="249"/>
      <c r="TOW25" s="249"/>
      <c r="TOX25" s="249"/>
      <c r="TOY25" s="249"/>
      <c r="TOZ25" s="249"/>
      <c r="TPA25" s="249"/>
      <c r="TPB25" s="249"/>
      <c r="TPC25" s="249"/>
      <c r="TPD25" s="249"/>
      <c r="TPE25" s="249"/>
      <c r="TPF25" s="249"/>
      <c r="TPG25" s="249"/>
      <c r="TPH25" s="249"/>
      <c r="TPI25" s="249"/>
      <c r="TPJ25" s="249"/>
      <c r="TPK25" s="249"/>
      <c r="TPL25" s="249"/>
      <c r="TPM25" s="249"/>
      <c r="TPN25" s="249"/>
      <c r="TPO25" s="249"/>
      <c r="TPP25" s="249"/>
      <c r="TPQ25" s="249"/>
      <c r="TPR25" s="249"/>
      <c r="TPS25" s="249"/>
      <c r="TPT25" s="249"/>
      <c r="TPU25" s="249"/>
      <c r="TPV25" s="249"/>
      <c r="TPW25" s="249"/>
      <c r="TPX25" s="249"/>
      <c r="TPY25" s="249"/>
      <c r="TPZ25" s="249"/>
      <c r="TQA25" s="249"/>
      <c r="TQB25" s="249"/>
      <c r="TQC25" s="249"/>
      <c r="TQD25" s="249"/>
      <c r="TQE25" s="249"/>
      <c r="TQF25" s="249"/>
      <c r="TQG25" s="249"/>
      <c r="TQH25" s="249"/>
      <c r="TQI25" s="249"/>
      <c r="TQJ25" s="249"/>
      <c r="TQK25" s="249"/>
      <c r="TQL25" s="249"/>
      <c r="TQM25" s="249"/>
      <c r="TQN25" s="249"/>
      <c r="TQO25" s="249"/>
      <c r="TQP25" s="249"/>
      <c r="TQQ25" s="249"/>
      <c r="TQR25" s="249"/>
      <c r="TQS25" s="249"/>
      <c r="TQT25" s="249"/>
      <c r="TQU25" s="249"/>
      <c r="TQV25" s="249"/>
      <c r="TQW25" s="249"/>
      <c r="TQX25" s="249"/>
      <c r="TQY25" s="249"/>
      <c r="TQZ25" s="249"/>
      <c r="TRA25" s="249"/>
      <c r="TRB25" s="249"/>
      <c r="TRC25" s="249"/>
      <c r="TRD25" s="249"/>
      <c r="TRE25" s="249"/>
      <c r="TRF25" s="249"/>
      <c r="TRG25" s="249"/>
      <c r="TRH25" s="249"/>
      <c r="TRI25" s="249"/>
      <c r="TRJ25" s="249"/>
      <c r="TRK25" s="249"/>
      <c r="TRL25" s="249"/>
      <c r="TRM25" s="249"/>
      <c r="TRN25" s="249"/>
      <c r="TRO25" s="249"/>
      <c r="TRP25" s="249"/>
      <c r="TRQ25" s="249"/>
      <c r="TRR25" s="249"/>
      <c r="TRS25" s="249"/>
      <c r="TRT25" s="249"/>
      <c r="TRU25" s="249"/>
      <c r="TRV25" s="249"/>
      <c r="TRW25" s="249"/>
      <c r="TRX25" s="249"/>
      <c r="TRY25" s="249"/>
      <c r="TRZ25" s="249"/>
      <c r="TSA25" s="249"/>
      <c r="TSB25" s="249"/>
      <c r="TSC25" s="249"/>
      <c r="TSD25" s="249"/>
      <c r="TSE25" s="249"/>
      <c r="TSF25" s="249"/>
      <c r="TSG25" s="249"/>
      <c r="TSH25" s="249"/>
      <c r="TSI25" s="249"/>
      <c r="TSJ25" s="249"/>
      <c r="TSK25" s="249"/>
      <c r="TSL25" s="249"/>
      <c r="TSM25" s="249"/>
      <c r="TSN25" s="249"/>
      <c r="TSO25" s="249"/>
      <c r="TSP25" s="249"/>
      <c r="TSQ25" s="249"/>
      <c r="TSR25" s="249"/>
      <c r="TSS25" s="249"/>
      <c r="TST25" s="249"/>
      <c r="TSU25" s="249"/>
      <c r="TSV25" s="249"/>
      <c r="TSW25" s="249"/>
      <c r="TSX25" s="249"/>
      <c r="TSY25" s="249"/>
      <c r="TSZ25" s="249"/>
      <c r="TTA25" s="249"/>
      <c r="TTB25" s="249"/>
      <c r="TTC25" s="249"/>
      <c r="TTD25" s="249"/>
      <c r="TTE25" s="249"/>
      <c r="TTF25" s="249"/>
      <c r="TTG25" s="249"/>
      <c r="TTH25" s="249"/>
      <c r="TTI25" s="249"/>
      <c r="TTJ25" s="249"/>
      <c r="TTK25" s="249"/>
      <c r="TTL25" s="249"/>
      <c r="TTM25" s="249"/>
      <c r="TTN25" s="249"/>
      <c r="TTO25" s="249"/>
      <c r="TTP25" s="249"/>
      <c r="TTQ25" s="249"/>
      <c r="TTR25" s="249"/>
      <c r="TTS25" s="249"/>
      <c r="TTT25" s="249"/>
      <c r="TTU25" s="249"/>
      <c r="TTV25" s="249"/>
      <c r="TTW25" s="249"/>
      <c r="TTX25" s="249"/>
      <c r="TTY25" s="249"/>
      <c r="TTZ25" s="249"/>
      <c r="TUA25" s="249"/>
      <c r="TUB25" s="249"/>
      <c r="TUC25" s="249"/>
      <c r="TUD25" s="249"/>
      <c r="TUE25" s="249"/>
      <c r="TUF25" s="249"/>
      <c r="TUG25" s="249"/>
      <c r="TUH25" s="249"/>
      <c r="TUI25" s="249"/>
      <c r="TUJ25" s="249"/>
      <c r="TUK25" s="249"/>
      <c r="TUL25" s="249"/>
      <c r="TUM25" s="249"/>
      <c r="TUN25" s="249"/>
      <c r="TUO25" s="249"/>
      <c r="TUP25" s="249"/>
      <c r="TUQ25" s="249"/>
      <c r="TUR25" s="249"/>
      <c r="TUS25" s="249"/>
      <c r="TUT25" s="249"/>
      <c r="TUU25" s="249"/>
      <c r="TUV25" s="249"/>
      <c r="TUW25" s="249"/>
      <c r="TUX25" s="249"/>
      <c r="TUY25" s="249"/>
      <c r="TUZ25" s="249"/>
      <c r="TVA25" s="249"/>
      <c r="TVB25" s="249"/>
      <c r="TVC25" s="249"/>
      <c r="TVD25" s="249"/>
      <c r="TVE25" s="249"/>
      <c r="TVF25" s="249"/>
      <c r="TVG25" s="249"/>
      <c r="TVH25" s="249"/>
      <c r="TVI25" s="249"/>
      <c r="TVJ25" s="249"/>
      <c r="TVK25" s="249"/>
      <c r="TVL25" s="249"/>
      <c r="TVM25" s="249"/>
      <c r="TVN25" s="249"/>
      <c r="TVO25" s="249"/>
      <c r="TVP25" s="249"/>
      <c r="TVQ25" s="249"/>
      <c r="TVR25" s="249"/>
      <c r="TVS25" s="249"/>
      <c r="TVT25" s="249"/>
      <c r="TVU25" s="249"/>
      <c r="TVV25" s="249"/>
      <c r="TVW25" s="249"/>
      <c r="TVX25" s="249"/>
      <c r="TVY25" s="249"/>
      <c r="TVZ25" s="249"/>
      <c r="TWA25" s="249"/>
      <c r="TWB25" s="249"/>
      <c r="TWC25" s="249"/>
      <c r="TWD25" s="249"/>
      <c r="TWE25" s="249"/>
      <c r="TWF25" s="249"/>
      <c r="TWG25" s="249"/>
      <c r="TWH25" s="249"/>
      <c r="TWI25" s="249"/>
      <c r="TWJ25" s="249"/>
      <c r="TWK25" s="249"/>
      <c r="TWL25" s="249"/>
      <c r="TWM25" s="249"/>
      <c r="TWN25" s="249"/>
      <c r="TWO25" s="249"/>
      <c r="TWP25" s="249"/>
      <c r="TWQ25" s="249"/>
      <c r="TWR25" s="249"/>
      <c r="TWS25" s="249"/>
      <c r="TWT25" s="249"/>
      <c r="TWU25" s="249"/>
      <c r="TWV25" s="249"/>
      <c r="TWW25" s="249"/>
      <c r="TWX25" s="249"/>
      <c r="TWY25" s="249"/>
      <c r="TWZ25" s="249"/>
      <c r="TXA25" s="249"/>
      <c r="TXB25" s="249"/>
      <c r="TXC25" s="249"/>
      <c r="TXD25" s="249"/>
      <c r="TXE25" s="249"/>
      <c r="TXF25" s="249"/>
      <c r="TXG25" s="249"/>
      <c r="TXH25" s="249"/>
      <c r="TXI25" s="249"/>
      <c r="TXJ25" s="249"/>
      <c r="TXK25" s="249"/>
      <c r="TXL25" s="249"/>
      <c r="TXM25" s="249"/>
      <c r="TXN25" s="249"/>
      <c r="TXO25" s="249"/>
      <c r="TXP25" s="249"/>
      <c r="TXQ25" s="249"/>
      <c r="TXR25" s="249"/>
      <c r="TXS25" s="249"/>
      <c r="TXT25" s="249"/>
      <c r="TXU25" s="249"/>
      <c r="TXV25" s="249"/>
      <c r="TXW25" s="249"/>
      <c r="TXX25" s="249"/>
      <c r="TXY25" s="249"/>
      <c r="TXZ25" s="249"/>
      <c r="TYA25" s="249"/>
      <c r="TYB25" s="249"/>
      <c r="TYC25" s="249"/>
      <c r="TYD25" s="249"/>
      <c r="TYE25" s="249"/>
      <c r="TYF25" s="249"/>
      <c r="TYG25" s="249"/>
      <c r="TYH25" s="249"/>
      <c r="TYI25" s="249"/>
      <c r="TYJ25" s="249"/>
      <c r="TYK25" s="249"/>
      <c r="TYL25" s="249"/>
      <c r="TYM25" s="249"/>
      <c r="TYN25" s="249"/>
      <c r="TYO25" s="249"/>
      <c r="TYP25" s="249"/>
      <c r="TYQ25" s="249"/>
      <c r="TYR25" s="249"/>
      <c r="TYS25" s="249"/>
      <c r="TYT25" s="249"/>
      <c r="TYU25" s="249"/>
      <c r="TYV25" s="249"/>
      <c r="TYW25" s="249"/>
      <c r="TYX25" s="249"/>
      <c r="TYY25" s="249"/>
      <c r="TYZ25" s="249"/>
      <c r="TZA25" s="249"/>
      <c r="TZB25" s="249"/>
      <c r="TZC25" s="249"/>
      <c r="TZD25" s="249"/>
      <c r="TZE25" s="249"/>
      <c r="TZF25" s="249"/>
      <c r="TZG25" s="249"/>
      <c r="TZH25" s="249"/>
      <c r="TZI25" s="249"/>
      <c r="TZJ25" s="249"/>
      <c r="TZK25" s="249"/>
      <c r="TZL25" s="249"/>
      <c r="TZM25" s="249"/>
      <c r="TZN25" s="249"/>
      <c r="TZO25" s="249"/>
      <c r="TZP25" s="249"/>
      <c r="TZQ25" s="249"/>
      <c r="TZR25" s="249"/>
      <c r="TZS25" s="249"/>
      <c r="TZT25" s="249"/>
      <c r="TZU25" s="249"/>
      <c r="TZV25" s="249"/>
      <c r="TZW25" s="249"/>
      <c r="TZX25" s="249"/>
      <c r="TZY25" s="249"/>
      <c r="TZZ25" s="249"/>
      <c r="UAA25" s="249"/>
      <c r="UAB25" s="249"/>
      <c r="UAC25" s="249"/>
      <c r="UAD25" s="249"/>
      <c r="UAE25" s="249"/>
      <c r="UAF25" s="249"/>
      <c r="UAG25" s="249"/>
      <c r="UAH25" s="249"/>
      <c r="UAI25" s="249"/>
      <c r="UAJ25" s="249"/>
      <c r="UAK25" s="249"/>
      <c r="UAL25" s="249"/>
      <c r="UAM25" s="249"/>
      <c r="UAN25" s="249"/>
      <c r="UAO25" s="249"/>
      <c r="UAP25" s="249"/>
      <c r="UAQ25" s="249"/>
      <c r="UAR25" s="249"/>
      <c r="UAS25" s="249"/>
      <c r="UAT25" s="249"/>
      <c r="UAU25" s="249"/>
      <c r="UAV25" s="249"/>
      <c r="UAW25" s="249"/>
      <c r="UAX25" s="249"/>
      <c r="UAY25" s="249"/>
      <c r="UAZ25" s="249"/>
      <c r="UBA25" s="249"/>
      <c r="UBB25" s="249"/>
      <c r="UBC25" s="249"/>
      <c r="UBD25" s="249"/>
      <c r="UBE25" s="249"/>
      <c r="UBF25" s="249"/>
      <c r="UBG25" s="249"/>
      <c r="UBH25" s="249"/>
      <c r="UBI25" s="249"/>
      <c r="UBJ25" s="249"/>
      <c r="UBK25" s="249"/>
      <c r="UBL25" s="249"/>
      <c r="UBM25" s="249"/>
      <c r="UBN25" s="249"/>
      <c r="UBO25" s="249"/>
      <c r="UBP25" s="249"/>
      <c r="UBQ25" s="249"/>
      <c r="UBR25" s="249"/>
      <c r="UBS25" s="249"/>
      <c r="UBT25" s="249"/>
      <c r="UBU25" s="249"/>
      <c r="UBV25" s="249"/>
      <c r="UBW25" s="249"/>
      <c r="UBX25" s="249"/>
      <c r="UBY25" s="249"/>
      <c r="UBZ25" s="249"/>
      <c r="UCA25" s="249"/>
      <c r="UCB25" s="249"/>
      <c r="UCC25" s="249"/>
      <c r="UCD25" s="249"/>
      <c r="UCE25" s="249"/>
      <c r="UCF25" s="249"/>
      <c r="UCG25" s="249"/>
      <c r="UCH25" s="249"/>
      <c r="UCI25" s="249"/>
      <c r="UCJ25" s="249"/>
      <c r="UCK25" s="249"/>
      <c r="UCL25" s="249"/>
      <c r="UCM25" s="249"/>
      <c r="UCN25" s="249"/>
      <c r="UCO25" s="249"/>
      <c r="UCP25" s="249"/>
      <c r="UCQ25" s="249"/>
      <c r="UCR25" s="249"/>
      <c r="UCS25" s="249"/>
      <c r="UCT25" s="249"/>
      <c r="UCU25" s="249"/>
      <c r="UCV25" s="249"/>
      <c r="UCW25" s="249"/>
      <c r="UCX25" s="249"/>
      <c r="UCY25" s="249"/>
      <c r="UCZ25" s="249"/>
      <c r="UDA25" s="249"/>
      <c r="UDB25" s="249"/>
      <c r="UDC25" s="249"/>
      <c r="UDD25" s="249"/>
      <c r="UDE25" s="249"/>
      <c r="UDF25" s="249"/>
      <c r="UDG25" s="249"/>
      <c r="UDH25" s="249"/>
      <c r="UDI25" s="249"/>
      <c r="UDJ25" s="249"/>
      <c r="UDK25" s="249"/>
      <c r="UDL25" s="249"/>
      <c r="UDM25" s="249"/>
      <c r="UDN25" s="249"/>
      <c r="UDO25" s="249"/>
      <c r="UDP25" s="249"/>
      <c r="UDQ25" s="249"/>
      <c r="UDR25" s="249"/>
      <c r="UDS25" s="249"/>
      <c r="UDT25" s="249"/>
      <c r="UDU25" s="249"/>
      <c r="UDV25" s="249"/>
      <c r="UDW25" s="249"/>
      <c r="UDX25" s="249"/>
      <c r="UDY25" s="249"/>
      <c r="UDZ25" s="249"/>
      <c r="UEA25" s="249"/>
      <c r="UEB25" s="249"/>
      <c r="UEC25" s="249"/>
      <c r="UED25" s="249"/>
      <c r="UEE25" s="249"/>
      <c r="UEF25" s="249"/>
      <c r="UEG25" s="249"/>
      <c r="UEH25" s="249"/>
      <c r="UEI25" s="249"/>
      <c r="UEJ25" s="249"/>
      <c r="UEK25" s="249"/>
      <c r="UEL25" s="249"/>
      <c r="UEM25" s="249"/>
      <c r="UEN25" s="249"/>
      <c r="UEO25" s="249"/>
      <c r="UEP25" s="249"/>
      <c r="UEQ25" s="249"/>
      <c r="UER25" s="249"/>
      <c r="UES25" s="249"/>
      <c r="UET25" s="249"/>
      <c r="UEU25" s="249"/>
      <c r="UEV25" s="249"/>
      <c r="UEW25" s="249"/>
      <c r="UEX25" s="249"/>
      <c r="UEY25" s="249"/>
      <c r="UEZ25" s="249"/>
      <c r="UFA25" s="249"/>
      <c r="UFB25" s="249"/>
      <c r="UFC25" s="249"/>
      <c r="UFD25" s="249"/>
      <c r="UFE25" s="249"/>
      <c r="UFF25" s="249"/>
      <c r="UFG25" s="249"/>
      <c r="UFH25" s="249"/>
      <c r="UFI25" s="249"/>
      <c r="UFJ25" s="249"/>
      <c r="UFK25" s="249"/>
      <c r="UFL25" s="249"/>
      <c r="UFM25" s="249"/>
      <c r="UFN25" s="249"/>
      <c r="UFO25" s="249"/>
      <c r="UFP25" s="249"/>
      <c r="UFQ25" s="249"/>
      <c r="UFR25" s="249"/>
      <c r="UFS25" s="249"/>
      <c r="UFT25" s="249"/>
      <c r="UFU25" s="249"/>
      <c r="UFV25" s="249"/>
      <c r="UFW25" s="249"/>
      <c r="UFX25" s="249"/>
      <c r="UFY25" s="249"/>
      <c r="UFZ25" s="249"/>
      <c r="UGA25" s="249"/>
      <c r="UGB25" s="249"/>
      <c r="UGC25" s="249"/>
      <c r="UGD25" s="249"/>
      <c r="UGE25" s="249"/>
      <c r="UGF25" s="249"/>
      <c r="UGG25" s="249"/>
      <c r="UGH25" s="249"/>
      <c r="UGI25" s="249"/>
      <c r="UGJ25" s="249"/>
      <c r="UGK25" s="249"/>
      <c r="UGL25" s="249"/>
      <c r="UGM25" s="249"/>
      <c r="UGN25" s="249"/>
      <c r="UGO25" s="249"/>
      <c r="UGP25" s="249"/>
      <c r="UGQ25" s="249"/>
      <c r="UGR25" s="249"/>
      <c r="UGS25" s="249"/>
      <c r="UGT25" s="249"/>
      <c r="UGU25" s="249"/>
      <c r="UGV25" s="249"/>
      <c r="UGW25" s="249"/>
      <c r="UGX25" s="249"/>
      <c r="UGY25" s="249"/>
      <c r="UGZ25" s="249"/>
      <c r="UHA25" s="249"/>
      <c r="UHB25" s="249"/>
      <c r="UHC25" s="249"/>
      <c r="UHD25" s="249"/>
      <c r="UHE25" s="249"/>
      <c r="UHF25" s="249"/>
      <c r="UHG25" s="249"/>
      <c r="UHH25" s="249"/>
      <c r="UHI25" s="249"/>
      <c r="UHJ25" s="249"/>
      <c r="UHK25" s="249"/>
      <c r="UHL25" s="249"/>
      <c r="UHM25" s="249"/>
      <c r="UHN25" s="249"/>
      <c r="UHO25" s="249"/>
      <c r="UHP25" s="249"/>
      <c r="UHQ25" s="249"/>
      <c r="UHR25" s="249"/>
      <c r="UHS25" s="249"/>
      <c r="UHT25" s="249"/>
      <c r="UHU25" s="249"/>
      <c r="UHV25" s="249"/>
      <c r="UHW25" s="249"/>
      <c r="UHX25" s="249"/>
      <c r="UHY25" s="249"/>
      <c r="UHZ25" s="249"/>
      <c r="UIA25" s="249"/>
      <c r="UIB25" s="249"/>
      <c r="UIC25" s="249"/>
      <c r="UID25" s="249"/>
      <c r="UIE25" s="249"/>
      <c r="UIF25" s="249"/>
      <c r="UIG25" s="249"/>
      <c r="UIH25" s="249"/>
      <c r="UII25" s="249"/>
      <c r="UIJ25" s="249"/>
      <c r="UIK25" s="249"/>
      <c r="UIL25" s="249"/>
      <c r="UIM25" s="249"/>
      <c r="UIN25" s="249"/>
      <c r="UIO25" s="249"/>
      <c r="UIP25" s="249"/>
      <c r="UIQ25" s="249"/>
      <c r="UIR25" s="249"/>
      <c r="UIS25" s="249"/>
      <c r="UIT25" s="249"/>
      <c r="UIU25" s="249"/>
      <c r="UIV25" s="249"/>
      <c r="UIW25" s="249"/>
      <c r="UIX25" s="249"/>
      <c r="UIY25" s="249"/>
      <c r="UIZ25" s="249"/>
      <c r="UJA25" s="249"/>
      <c r="UJB25" s="249"/>
      <c r="UJC25" s="249"/>
      <c r="UJD25" s="249"/>
      <c r="UJE25" s="249"/>
      <c r="UJF25" s="249"/>
      <c r="UJG25" s="249"/>
      <c r="UJH25" s="249"/>
      <c r="UJI25" s="249"/>
      <c r="UJJ25" s="249"/>
      <c r="UJK25" s="249"/>
      <c r="UJL25" s="249"/>
      <c r="UJM25" s="249"/>
      <c r="UJN25" s="249"/>
      <c r="UJO25" s="249"/>
      <c r="UJP25" s="249"/>
      <c r="UJQ25" s="249"/>
      <c r="UJR25" s="249"/>
      <c r="UJS25" s="249"/>
      <c r="UJT25" s="249"/>
      <c r="UJU25" s="249"/>
      <c r="UJV25" s="249"/>
      <c r="UJW25" s="249"/>
      <c r="UJX25" s="249"/>
      <c r="UJY25" s="249"/>
      <c r="UJZ25" s="249"/>
      <c r="UKA25" s="249"/>
      <c r="UKB25" s="249"/>
      <c r="UKC25" s="249"/>
      <c r="UKD25" s="249"/>
      <c r="UKE25" s="249"/>
      <c r="UKF25" s="249"/>
      <c r="UKG25" s="249"/>
      <c r="UKH25" s="249"/>
      <c r="UKI25" s="249"/>
      <c r="UKJ25" s="249"/>
      <c r="UKK25" s="249"/>
      <c r="UKL25" s="249"/>
      <c r="UKM25" s="249"/>
      <c r="UKN25" s="249"/>
      <c r="UKO25" s="249"/>
      <c r="UKP25" s="249"/>
      <c r="UKQ25" s="249"/>
      <c r="UKR25" s="249"/>
      <c r="UKS25" s="249"/>
      <c r="UKT25" s="249"/>
      <c r="UKU25" s="249"/>
      <c r="UKV25" s="249"/>
      <c r="UKW25" s="249"/>
      <c r="UKX25" s="249"/>
      <c r="UKY25" s="249"/>
      <c r="UKZ25" s="249"/>
      <c r="ULA25" s="249"/>
      <c r="ULB25" s="249"/>
      <c r="ULC25" s="249"/>
      <c r="ULD25" s="249"/>
      <c r="ULE25" s="249"/>
      <c r="ULF25" s="249"/>
      <c r="ULG25" s="249"/>
      <c r="ULH25" s="249"/>
      <c r="ULI25" s="249"/>
      <c r="ULJ25" s="249"/>
      <c r="ULK25" s="249"/>
      <c r="ULL25" s="249"/>
      <c r="ULM25" s="249"/>
      <c r="ULN25" s="249"/>
      <c r="ULO25" s="249"/>
      <c r="ULP25" s="249"/>
      <c r="ULQ25" s="249"/>
      <c r="ULR25" s="249"/>
      <c r="ULS25" s="249"/>
      <c r="ULT25" s="249"/>
      <c r="ULU25" s="249"/>
      <c r="ULV25" s="249"/>
      <c r="ULW25" s="249"/>
      <c r="ULX25" s="249"/>
      <c r="ULY25" s="249"/>
      <c r="ULZ25" s="249"/>
      <c r="UMA25" s="249"/>
      <c r="UMB25" s="249"/>
      <c r="UMC25" s="249"/>
      <c r="UMD25" s="249"/>
      <c r="UME25" s="249"/>
      <c r="UMF25" s="249"/>
      <c r="UMG25" s="249"/>
      <c r="UMH25" s="249"/>
      <c r="UMI25" s="249"/>
      <c r="UMJ25" s="249"/>
      <c r="UMK25" s="249"/>
      <c r="UML25" s="249"/>
      <c r="UMM25" s="249"/>
      <c r="UMN25" s="249"/>
      <c r="UMO25" s="249"/>
      <c r="UMP25" s="249"/>
      <c r="UMQ25" s="249"/>
      <c r="UMR25" s="249"/>
      <c r="UMS25" s="249"/>
      <c r="UMT25" s="249"/>
      <c r="UMU25" s="249"/>
      <c r="UMV25" s="249"/>
      <c r="UMW25" s="249"/>
      <c r="UMX25" s="249"/>
      <c r="UMY25" s="249"/>
      <c r="UMZ25" s="249"/>
      <c r="UNA25" s="249"/>
      <c r="UNB25" s="249"/>
      <c r="UNC25" s="249"/>
      <c r="UND25" s="249"/>
      <c r="UNE25" s="249"/>
      <c r="UNF25" s="249"/>
      <c r="UNG25" s="249"/>
      <c r="UNH25" s="249"/>
      <c r="UNI25" s="249"/>
      <c r="UNJ25" s="249"/>
      <c r="UNK25" s="249"/>
      <c r="UNL25" s="249"/>
      <c r="UNM25" s="249"/>
      <c r="UNN25" s="249"/>
      <c r="UNO25" s="249"/>
      <c r="UNP25" s="249"/>
      <c r="UNQ25" s="249"/>
      <c r="UNR25" s="249"/>
      <c r="UNS25" s="249"/>
      <c r="UNT25" s="249"/>
      <c r="UNU25" s="249"/>
      <c r="UNV25" s="249"/>
      <c r="UNW25" s="249"/>
      <c r="UNX25" s="249"/>
      <c r="UNY25" s="249"/>
      <c r="UNZ25" s="249"/>
      <c r="UOA25" s="249"/>
      <c r="UOB25" s="249"/>
      <c r="UOC25" s="249"/>
      <c r="UOD25" s="249"/>
      <c r="UOE25" s="249"/>
      <c r="UOF25" s="249"/>
      <c r="UOG25" s="249"/>
      <c r="UOH25" s="249"/>
      <c r="UOI25" s="249"/>
      <c r="UOJ25" s="249"/>
      <c r="UOK25" s="249"/>
      <c r="UOL25" s="249"/>
      <c r="UOM25" s="249"/>
      <c r="UON25" s="249"/>
      <c r="UOO25" s="249"/>
      <c r="UOP25" s="249"/>
      <c r="UOQ25" s="249"/>
      <c r="UOR25" s="249"/>
      <c r="UOS25" s="249"/>
      <c r="UOT25" s="249"/>
      <c r="UOU25" s="249"/>
      <c r="UOV25" s="249"/>
      <c r="UOW25" s="249"/>
      <c r="UOX25" s="249"/>
      <c r="UOY25" s="249"/>
      <c r="UOZ25" s="249"/>
      <c r="UPA25" s="249"/>
      <c r="UPB25" s="249"/>
      <c r="UPC25" s="249"/>
      <c r="UPD25" s="249"/>
      <c r="UPE25" s="249"/>
      <c r="UPF25" s="249"/>
      <c r="UPG25" s="249"/>
      <c r="UPH25" s="249"/>
      <c r="UPI25" s="249"/>
      <c r="UPJ25" s="249"/>
      <c r="UPK25" s="249"/>
      <c r="UPL25" s="249"/>
      <c r="UPM25" s="249"/>
      <c r="UPN25" s="249"/>
      <c r="UPO25" s="249"/>
      <c r="UPP25" s="249"/>
      <c r="UPQ25" s="249"/>
      <c r="UPR25" s="249"/>
      <c r="UPS25" s="249"/>
      <c r="UPT25" s="249"/>
      <c r="UPU25" s="249"/>
      <c r="UPV25" s="249"/>
      <c r="UPW25" s="249"/>
      <c r="UPX25" s="249"/>
      <c r="UPY25" s="249"/>
      <c r="UPZ25" s="249"/>
      <c r="UQA25" s="249"/>
      <c r="UQB25" s="249"/>
      <c r="UQC25" s="249"/>
      <c r="UQD25" s="249"/>
      <c r="UQE25" s="249"/>
      <c r="UQF25" s="249"/>
      <c r="UQG25" s="249"/>
      <c r="UQH25" s="249"/>
      <c r="UQI25" s="249"/>
      <c r="UQJ25" s="249"/>
      <c r="UQK25" s="249"/>
      <c r="UQL25" s="249"/>
      <c r="UQM25" s="249"/>
      <c r="UQN25" s="249"/>
      <c r="UQO25" s="249"/>
      <c r="UQP25" s="249"/>
      <c r="UQQ25" s="249"/>
      <c r="UQR25" s="249"/>
      <c r="UQS25" s="249"/>
      <c r="UQT25" s="249"/>
      <c r="UQU25" s="249"/>
      <c r="UQV25" s="249"/>
      <c r="UQW25" s="249"/>
      <c r="UQX25" s="249"/>
      <c r="UQY25" s="249"/>
      <c r="UQZ25" s="249"/>
      <c r="URA25" s="249"/>
      <c r="URB25" s="249"/>
      <c r="URC25" s="249"/>
      <c r="URD25" s="249"/>
      <c r="URE25" s="249"/>
      <c r="URF25" s="249"/>
      <c r="URG25" s="249"/>
      <c r="URH25" s="249"/>
      <c r="URI25" s="249"/>
      <c r="URJ25" s="249"/>
      <c r="URK25" s="249"/>
      <c r="URL25" s="249"/>
      <c r="URM25" s="249"/>
      <c r="URN25" s="249"/>
      <c r="URO25" s="249"/>
      <c r="URP25" s="249"/>
      <c r="URQ25" s="249"/>
      <c r="URR25" s="249"/>
      <c r="URS25" s="249"/>
      <c r="URT25" s="249"/>
      <c r="URU25" s="249"/>
      <c r="URV25" s="249"/>
      <c r="URW25" s="249"/>
      <c r="URX25" s="249"/>
      <c r="URY25" s="249"/>
      <c r="URZ25" s="249"/>
      <c r="USA25" s="249"/>
      <c r="USB25" s="249"/>
      <c r="USC25" s="249"/>
      <c r="USD25" s="249"/>
      <c r="USE25" s="249"/>
      <c r="USF25" s="249"/>
      <c r="USG25" s="249"/>
      <c r="USH25" s="249"/>
      <c r="USI25" s="249"/>
      <c r="USJ25" s="249"/>
      <c r="USK25" s="249"/>
      <c r="USL25" s="249"/>
      <c r="USM25" s="249"/>
      <c r="USN25" s="249"/>
      <c r="USO25" s="249"/>
      <c r="USP25" s="249"/>
      <c r="USQ25" s="249"/>
      <c r="USR25" s="249"/>
      <c r="USS25" s="249"/>
      <c r="UST25" s="249"/>
      <c r="USU25" s="249"/>
      <c r="USV25" s="249"/>
      <c r="USW25" s="249"/>
      <c r="USX25" s="249"/>
      <c r="USY25" s="249"/>
      <c r="USZ25" s="249"/>
      <c r="UTA25" s="249"/>
      <c r="UTB25" s="249"/>
      <c r="UTC25" s="249"/>
      <c r="UTD25" s="249"/>
      <c r="UTE25" s="249"/>
      <c r="UTF25" s="249"/>
      <c r="UTG25" s="249"/>
      <c r="UTH25" s="249"/>
      <c r="UTI25" s="249"/>
      <c r="UTJ25" s="249"/>
      <c r="UTK25" s="249"/>
      <c r="UTL25" s="249"/>
      <c r="UTM25" s="249"/>
      <c r="UTN25" s="249"/>
      <c r="UTO25" s="249"/>
      <c r="UTP25" s="249"/>
      <c r="UTQ25" s="249"/>
      <c r="UTR25" s="249"/>
      <c r="UTS25" s="249"/>
      <c r="UTT25" s="249"/>
      <c r="UTU25" s="249"/>
      <c r="UTV25" s="249"/>
      <c r="UTW25" s="249"/>
      <c r="UTX25" s="249"/>
      <c r="UTY25" s="249"/>
      <c r="UTZ25" s="249"/>
      <c r="UUA25" s="249"/>
      <c r="UUB25" s="249"/>
      <c r="UUC25" s="249"/>
      <c r="UUD25" s="249"/>
      <c r="UUE25" s="249"/>
      <c r="UUF25" s="249"/>
      <c r="UUG25" s="249"/>
      <c r="UUH25" s="249"/>
      <c r="UUI25" s="249"/>
      <c r="UUJ25" s="249"/>
      <c r="UUK25" s="249"/>
      <c r="UUL25" s="249"/>
      <c r="UUM25" s="249"/>
      <c r="UUN25" s="249"/>
      <c r="UUO25" s="249"/>
      <c r="UUP25" s="249"/>
      <c r="UUQ25" s="249"/>
      <c r="UUR25" s="249"/>
      <c r="UUS25" s="249"/>
      <c r="UUT25" s="249"/>
      <c r="UUU25" s="249"/>
      <c r="UUV25" s="249"/>
      <c r="UUW25" s="249"/>
      <c r="UUX25" s="249"/>
      <c r="UUY25" s="249"/>
      <c r="UUZ25" s="249"/>
      <c r="UVA25" s="249"/>
      <c r="UVB25" s="249"/>
      <c r="UVC25" s="249"/>
      <c r="UVD25" s="249"/>
      <c r="UVE25" s="249"/>
      <c r="UVF25" s="249"/>
      <c r="UVG25" s="249"/>
      <c r="UVH25" s="249"/>
      <c r="UVI25" s="249"/>
      <c r="UVJ25" s="249"/>
      <c r="UVK25" s="249"/>
      <c r="UVL25" s="249"/>
      <c r="UVM25" s="249"/>
      <c r="UVN25" s="249"/>
      <c r="UVO25" s="249"/>
      <c r="UVP25" s="249"/>
      <c r="UVQ25" s="249"/>
      <c r="UVR25" s="249"/>
      <c r="UVS25" s="249"/>
      <c r="UVT25" s="249"/>
      <c r="UVU25" s="249"/>
      <c r="UVV25" s="249"/>
      <c r="UVW25" s="249"/>
      <c r="UVX25" s="249"/>
      <c r="UVY25" s="249"/>
      <c r="UVZ25" s="249"/>
      <c r="UWA25" s="249"/>
      <c r="UWB25" s="249"/>
      <c r="UWC25" s="249"/>
      <c r="UWD25" s="249"/>
      <c r="UWE25" s="249"/>
      <c r="UWF25" s="249"/>
      <c r="UWG25" s="249"/>
      <c r="UWH25" s="249"/>
      <c r="UWI25" s="249"/>
      <c r="UWJ25" s="249"/>
      <c r="UWK25" s="249"/>
      <c r="UWL25" s="249"/>
      <c r="UWM25" s="249"/>
      <c r="UWN25" s="249"/>
      <c r="UWO25" s="249"/>
      <c r="UWP25" s="249"/>
      <c r="UWQ25" s="249"/>
      <c r="UWR25" s="249"/>
      <c r="UWS25" s="249"/>
      <c r="UWT25" s="249"/>
      <c r="UWU25" s="249"/>
      <c r="UWV25" s="249"/>
      <c r="UWW25" s="249"/>
      <c r="UWX25" s="249"/>
      <c r="UWY25" s="249"/>
      <c r="UWZ25" s="249"/>
      <c r="UXA25" s="249"/>
      <c r="UXB25" s="249"/>
      <c r="UXC25" s="249"/>
      <c r="UXD25" s="249"/>
      <c r="UXE25" s="249"/>
      <c r="UXF25" s="249"/>
      <c r="UXG25" s="249"/>
      <c r="UXH25" s="249"/>
      <c r="UXI25" s="249"/>
      <c r="UXJ25" s="249"/>
      <c r="UXK25" s="249"/>
      <c r="UXL25" s="249"/>
      <c r="UXM25" s="249"/>
      <c r="UXN25" s="249"/>
      <c r="UXO25" s="249"/>
      <c r="UXP25" s="249"/>
      <c r="UXQ25" s="249"/>
      <c r="UXR25" s="249"/>
      <c r="UXS25" s="249"/>
      <c r="UXT25" s="249"/>
      <c r="UXU25" s="249"/>
      <c r="UXV25" s="249"/>
      <c r="UXW25" s="249"/>
      <c r="UXX25" s="249"/>
      <c r="UXY25" s="249"/>
      <c r="UXZ25" s="249"/>
      <c r="UYA25" s="249"/>
      <c r="UYB25" s="249"/>
      <c r="UYC25" s="249"/>
      <c r="UYD25" s="249"/>
      <c r="UYE25" s="249"/>
      <c r="UYF25" s="249"/>
      <c r="UYG25" s="249"/>
      <c r="UYH25" s="249"/>
      <c r="UYI25" s="249"/>
      <c r="UYJ25" s="249"/>
      <c r="UYK25" s="249"/>
      <c r="UYL25" s="249"/>
      <c r="UYM25" s="249"/>
      <c r="UYN25" s="249"/>
      <c r="UYO25" s="249"/>
      <c r="UYP25" s="249"/>
      <c r="UYQ25" s="249"/>
      <c r="UYR25" s="249"/>
      <c r="UYS25" s="249"/>
      <c r="UYT25" s="249"/>
      <c r="UYU25" s="249"/>
      <c r="UYV25" s="249"/>
      <c r="UYW25" s="249"/>
      <c r="UYX25" s="249"/>
      <c r="UYY25" s="249"/>
      <c r="UYZ25" s="249"/>
      <c r="UZA25" s="249"/>
      <c r="UZB25" s="249"/>
      <c r="UZC25" s="249"/>
      <c r="UZD25" s="249"/>
      <c r="UZE25" s="249"/>
      <c r="UZF25" s="249"/>
      <c r="UZG25" s="249"/>
      <c r="UZH25" s="249"/>
      <c r="UZI25" s="249"/>
      <c r="UZJ25" s="249"/>
      <c r="UZK25" s="249"/>
      <c r="UZL25" s="249"/>
      <c r="UZM25" s="249"/>
      <c r="UZN25" s="249"/>
      <c r="UZO25" s="249"/>
      <c r="UZP25" s="249"/>
      <c r="UZQ25" s="249"/>
      <c r="UZR25" s="249"/>
      <c r="UZS25" s="249"/>
      <c r="UZT25" s="249"/>
      <c r="UZU25" s="249"/>
      <c r="UZV25" s="249"/>
      <c r="UZW25" s="249"/>
      <c r="UZX25" s="249"/>
      <c r="UZY25" s="249"/>
      <c r="UZZ25" s="249"/>
      <c r="VAA25" s="249"/>
      <c r="VAB25" s="249"/>
      <c r="VAC25" s="249"/>
      <c r="VAD25" s="249"/>
      <c r="VAE25" s="249"/>
      <c r="VAF25" s="249"/>
      <c r="VAG25" s="249"/>
      <c r="VAH25" s="249"/>
      <c r="VAI25" s="249"/>
      <c r="VAJ25" s="249"/>
      <c r="VAK25" s="249"/>
      <c r="VAL25" s="249"/>
      <c r="VAM25" s="249"/>
      <c r="VAN25" s="249"/>
      <c r="VAO25" s="249"/>
      <c r="VAP25" s="249"/>
      <c r="VAQ25" s="249"/>
      <c r="VAR25" s="249"/>
      <c r="VAS25" s="249"/>
      <c r="VAT25" s="249"/>
      <c r="VAU25" s="249"/>
      <c r="VAV25" s="249"/>
      <c r="VAW25" s="249"/>
      <c r="VAX25" s="249"/>
      <c r="VAY25" s="249"/>
      <c r="VAZ25" s="249"/>
      <c r="VBA25" s="249"/>
      <c r="VBB25" s="249"/>
      <c r="VBC25" s="249"/>
      <c r="VBD25" s="249"/>
      <c r="VBE25" s="249"/>
      <c r="VBF25" s="249"/>
      <c r="VBG25" s="249"/>
      <c r="VBH25" s="249"/>
      <c r="VBI25" s="249"/>
      <c r="VBJ25" s="249"/>
      <c r="VBK25" s="249"/>
      <c r="VBL25" s="249"/>
      <c r="VBM25" s="249"/>
      <c r="VBN25" s="249"/>
      <c r="VBO25" s="249"/>
      <c r="VBP25" s="249"/>
      <c r="VBQ25" s="249"/>
      <c r="VBR25" s="249"/>
      <c r="VBS25" s="249"/>
      <c r="VBT25" s="249"/>
      <c r="VBU25" s="249"/>
      <c r="VBV25" s="249"/>
      <c r="VBW25" s="249"/>
      <c r="VBX25" s="249"/>
      <c r="VBY25" s="249"/>
      <c r="VBZ25" s="249"/>
      <c r="VCA25" s="249"/>
      <c r="VCB25" s="249"/>
      <c r="VCC25" s="249"/>
      <c r="VCD25" s="249"/>
      <c r="VCE25" s="249"/>
      <c r="VCF25" s="249"/>
      <c r="VCG25" s="249"/>
      <c r="VCH25" s="249"/>
      <c r="VCI25" s="249"/>
      <c r="VCJ25" s="249"/>
      <c r="VCK25" s="249"/>
      <c r="VCL25" s="249"/>
      <c r="VCM25" s="249"/>
      <c r="VCN25" s="249"/>
      <c r="VCO25" s="249"/>
      <c r="VCP25" s="249"/>
      <c r="VCQ25" s="249"/>
      <c r="VCR25" s="249"/>
      <c r="VCS25" s="249"/>
      <c r="VCT25" s="249"/>
      <c r="VCU25" s="249"/>
      <c r="VCV25" s="249"/>
      <c r="VCW25" s="249"/>
      <c r="VCX25" s="249"/>
      <c r="VCY25" s="249"/>
      <c r="VCZ25" s="249"/>
      <c r="VDA25" s="249"/>
      <c r="VDB25" s="249"/>
      <c r="VDC25" s="249"/>
      <c r="VDD25" s="249"/>
      <c r="VDE25" s="249"/>
      <c r="VDF25" s="249"/>
      <c r="VDG25" s="249"/>
      <c r="VDH25" s="249"/>
      <c r="VDI25" s="249"/>
      <c r="VDJ25" s="249"/>
      <c r="VDK25" s="249"/>
      <c r="VDL25" s="249"/>
      <c r="VDM25" s="249"/>
      <c r="VDN25" s="249"/>
      <c r="VDO25" s="249"/>
      <c r="VDP25" s="249"/>
      <c r="VDQ25" s="249"/>
      <c r="VDR25" s="249"/>
      <c r="VDS25" s="249"/>
      <c r="VDT25" s="249"/>
      <c r="VDU25" s="249"/>
      <c r="VDV25" s="249"/>
      <c r="VDW25" s="249"/>
      <c r="VDX25" s="249"/>
      <c r="VDY25" s="249"/>
      <c r="VDZ25" s="249"/>
      <c r="VEA25" s="249"/>
      <c r="VEB25" s="249"/>
      <c r="VEC25" s="249"/>
      <c r="VED25" s="249"/>
      <c r="VEE25" s="249"/>
      <c r="VEF25" s="249"/>
      <c r="VEG25" s="249"/>
      <c r="VEH25" s="249"/>
      <c r="VEI25" s="249"/>
      <c r="VEJ25" s="249"/>
      <c r="VEK25" s="249"/>
      <c r="VEL25" s="249"/>
      <c r="VEM25" s="249"/>
      <c r="VEN25" s="249"/>
      <c r="VEO25" s="249"/>
      <c r="VEP25" s="249"/>
      <c r="VEQ25" s="249"/>
      <c r="VER25" s="249"/>
      <c r="VES25" s="249"/>
      <c r="VET25" s="249"/>
      <c r="VEU25" s="249"/>
      <c r="VEV25" s="249"/>
      <c r="VEW25" s="249"/>
      <c r="VEX25" s="249"/>
      <c r="VEY25" s="249"/>
      <c r="VEZ25" s="249"/>
      <c r="VFA25" s="249"/>
      <c r="VFB25" s="249"/>
      <c r="VFC25" s="249"/>
      <c r="VFD25" s="249"/>
      <c r="VFE25" s="249"/>
      <c r="VFF25" s="249"/>
      <c r="VFG25" s="249"/>
      <c r="VFH25" s="249"/>
      <c r="VFI25" s="249"/>
      <c r="VFJ25" s="249"/>
      <c r="VFK25" s="249"/>
      <c r="VFL25" s="249"/>
      <c r="VFM25" s="249"/>
      <c r="VFN25" s="249"/>
      <c r="VFO25" s="249"/>
      <c r="VFP25" s="249"/>
      <c r="VFQ25" s="249"/>
      <c r="VFR25" s="249"/>
      <c r="VFS25" s="249"/>
      <c r="VFT25" s="249"/>
      <c r="VFU25" s="249"/>
      <c r="VFV25" s="249"/>
      <c r="VFW25" s="249"/>
      <c r="VFX25" s="249"/>
      <c r="VFY25" s="249"/>
      <c r="VFZ25" s="249"/>
      <c r="VGA25" s="249"/>
      <c r="VGB25" s="249"/>
      <c r="VGC25" s="249"/>
      <c r="VGD25" s="249"/>
      <c r="VGE25" s="249"/>
      <c r="VGF25" s="249"/>
      <c r="VGG25" s="249"/>
      <c r="VGH25" s="249"/>
      <c r="VGI25" s="249"/>
      <c r="VGJ25" s="249"/>
      <c r="VGK25" s="249"/>
      <c r="VGL25" s="249"/>
      <c r="VGM25" s="249"/>
      <c r="VGN25" s="249"/>
      <c r="VGO25" s="249"/>
      <c r="VGP25" s="249"/>
      <c r="VGQ25" s="249"/>
      <c r="VGR25" s="249"/>
      <c r="VGS25" s="249"/>
      <c r="VGT25" s="249"/>
      <c r="VGU25" s="249"/>
      <c r="VGV25" s="249"/>
      <c r="VGW25" s="249"/>
      <c r="VGX25" s="249"/>
      <c r="VGY25" s="249"/>
      <c r="VGZ25" s="249"/>
      <c r="VHA25" s="249"/>
      <c r="VHB25" s="249"/>
      <c r="VHC25" s="249"/>
      <c r="VHD25" s="249"/>
      <c r="VHE25" s="249"/>
      <c r="VHF25" s="249"/>
      <c r="VHG25" s="249"/>
      <c r="VHH25" s="249"/>
      <c r="VHI25" s="249"/>
      <c r="VHJ25" s="249"/>
      <c r="VHK25" s="249"/>
      <c r="VHL25" s="249"/>
      <c r="VHM25" s="249"/>
      <c r="VHN25" s="249"/>
      <c r="VHO25" s="249"/>
      <c r="VHP25" s="249"/>
      <c r="VHQ25" s="249"/>
      <c r="VHR25" s="249"/>
      <c r="VHS25" s="249"/>
      <c r="VHT25" s="249"/>
      <c r="VHU25" s="249"/>
      <c r="VHV25" s="249"/>
      <c r="VHW25" s="249"/>
      <c r="VHX25" s="249"/>
      <c r="VHY25" s="249"/>
      <c r="VHZ25" s="249"/>
      <c r="VIA25" s="249"/>
      <c r="VIB25" s="249"/>
      <c r="VIC25" s="249"/>
      <c r="VID25" s="249"/>
      <c r="VIE25" s="249"/>
      <c r="VIF25" s="249"/>
      <c r="VIG25" s="249"/>
      <c r="VIH25" s="249"/>
      <c r="VII25" s="249"/>
      <c r="VIJ25" s="249"/>
      <c r="VIK25" s="249"/>
      <c r="VIL25" s="249"/>
      <c r="VIM25" s="249"/>
      <c r="VIN25" s="249"/>
      <c r="VIO25" s="249"/>
      <c r="VIP25" s="249"/>
      <c r="VIQ25" s="249"/>
      <c r="VIR25" s="249"/>
      <c r="VIS25" s="249"/>
      <c r="VIT25" s="249"/>
      <c r="VIU25" s="249"/>
      <c r="VIV25" s="249"/>
      <c r="VIW25" s="249"/>
      <c r="VIX25" s="249"/>
      <c r="VIY25" s="249"/>
      <c r="VIZ25" s="249"/>
      <c r="VJA25" s="249"/>
      <c r="VJB25" s="249"/>
      <c r="VJC25" s="249"/>
      <c r="VJD25" s="249"/>
      <c r="VJE25" s="249"/>
      <c r="VJF25" s="249"/>
      <c r="VJG25" s="249"/>
      <c r="VJH25" s="249"/>
      <c r="VJI25" s="249"/>
      <c r="VJJ25" s="249"/>
      <c r="VJK25" s="249"/>
      <c r="VJL25" s="249"/>
      <c r="VJM25" s="249"/>
      <c r="VJN25" s="249"/>
      <c r="VJO25" s="249"/>
      <c r="VJP25" s="249"/>
      <c r="VJQ25" s="249"/>
      <c r="VJR25" s="249"/>
      <c r="VJS25" s="249"/>
      <c r="VJT25" s="249"/>
      <c r="VJU25" s="249"/>
      <c r="VJV25" s="249"/>
      <c r="VJW25" s="249"/>
      <c r="VJX25" s="249"/>
      <c r="VJY25" s="249"/>
      <c r="VJZ25" s="249"/>
      <c r="VKA25" s="249"/>
      <c r="VKB25" s="249"/>
      <c r="VKC25" s="249"/>
      <c r="VKD25" s="249"/>
      <c r="VKE25" s="249"/>
      <c r="VKF25" s="249"/>
      <c r="VKG25" s="249"/>
      <c r="VKH25" s="249"/>
      <c r="VKI25" s="249"/>
      <c r="VKJ25" s="249"/>
      <c r="VKK25" s="249"/>
      <c r="VKL25" s="249"/>
      <c r="VKM25" s="249"/>
      <c r="VKN25" s="249"/>
      <c r="VKO25" s="249"/>
      <c r="VKP25" s="249"/>
      <c r="VKQ25" s="249"/>
      <c r="VKR25" s="249"/>
      <c r="VKS25" s="249"/>
      <c r="VKT25" s="249"/>
      <c r="VKU25" s="249"/>
      <c r="VKV25" s="249"/>
      <c r="VKW25" s="249"/>
      <c r="VKX25" s="249"/>
      <c r="VKY25" s="249"/>
      <c r="VKZ25" s="249"/>
      <c r="VLA25" s="249"/>
      <c r="VLB25" s="249"/>
      <c r="VLC25" s="249"/>
      <c r="VLD25" s="249"/>
      <c r="VLE25" s="249"/>
      <c r="VLF25" s="249"/>
      <c r="VLG25" s="249"/>
      <c r="VLH25" s="249"/>
      <c r="VLI25" s="249"/>
      <c r="VLJ25" s="249"/>
      <c r="VLK25" s="249"/>
      <c r="VLL25" s="249"/>
      <c r="VLM25" s="249"/>
      <c r="VLN25" s="249"/>
      <c r="VLO25" s="249"/>
      <c r="VLP25" s="249"/>
      <c r="VLQ25" s="249"/>
      <c r="VLR25" s="249"/>
      <c r="VLS25" s="249"/>
      <c r="VLT25" s="249"/>
      <c r="VLU25" s="249"/>
      <c r="VLV25" s="249"/>
      <c r="VLW25" s="249"/>
      <c r="VLX25" s="249"/>
      <c r="VLY25" s="249"/>
      <c r="VLZ25" s="249"/>
      <c r="VMA25" s="249"/>
      <c r="VMB25" s="249"/>
      <c r="VMC25" s="249"/>
      <c r="VMD25" s="249"/>
      <c r="VME25" s="249"/>
      <c r="VMF25" s="249"/>
      <c r="VMG25" s="249"/>
      <c r="VMH25" s="249"/>
      <c r="VMI25" s="249"/>
      <c r="VMJ25" s="249"/>
      <c r="VMK25" s="249"/>
      <c r="VML25" s="249"/>
      <c r="VMM25" s="249"/>
      <c r="VMN25" s="249"/>
      <c r="VMO25" s="249"/>
      <c r="VMP25" s="249"/>
      <c r="VMQ25" s="249"/>
      <c r="VMR25" s="249"/>
      <c r="VMS25" s="249"/>
      <c r="VMT25" s="249"/>
      <c r="VMU25" s="249"/>
      <c r="VMV25" s="249"/>
      <c r="VMW25" s="249"/>
      <c r="VMX25" s="249"/>
      <c r="VMY25" s="249"/>
      <c r="VMZ25" s="249"/>
      <c r="VNA25" s="249"/>
      <c r="VNB25" s="249"/>
      <c r="VNC25" s="249"/>
      <c r="VND25" s="249"/>
      <c r="VNE25" s="249"/>
      <c r="VNF25" s="249"/>
      <c r="VNG25" s="249"/>
      <c r="VNH25" s="249"/>
      <c r="VNI25" s="249"/>
      <c r="VNJ25" s="249"/>
      <c r="VNK25" s="249"/>
      <c r="VNL25" s="249"/>
      <c r="VNM25" s="249"/>
      <c r="VNN25" s="249"/>
      <c r="VNO25" s="249"/>
      <c r="VNP25" s="249"/>
      <c r="VNQ25" s="249"/>
      <c r="VNR25" s="249"/>
      <c r="VNS25" s="249"/>
      <c r="VNT25" s="249"/>
      <c r="VNU25" s="249"/>
      <c r="VNV25" s="249"/>
      <c r="VNW25" s="249"/>
      <c r="VNX25" s="249"/>
      <c r="VNY25" s="249"/>
      <c r="VNZ25" s="249"/>
      <c r="VOA25" s="249"/>
      <c r="VOB25" s="249"/>
      <c r="VOC25" s="249"/>
      <c r="VOD25" s="249"/>
      <c r="VOE25" s="249"/>
      <c r="VOF25" s="249"/>
      <c r="VOG25" s="249"/>
      <c r="VOH25" s="249"/>
      <c r="VOI25" s="249"/>
      <c r="VOJ25" s="249"/>
      <c r="VOK25" s="249"/>
      <c r="VOL25" s="249"/>
      <c r="VOM25" s="249"/>
      <c r="VON25" s="249"/>
      <c r="VOO25" s="249"/>
      <c r="VOP25" s="249"/>
      <c r="VOQ25" s="249"/>
      <c r="VOR25" s="249"/>
      <c r="VOS25" s="249"/>
      <c r="VOT25" s="249"/>
      <c r="VOU25" s="249"/>
      <c r="VOV25" s="249"/>
      <c r="VOW25" s="249"/>
      <c r="VOX25" s="249"/>
      <c r="VOY25" s="249"/>
      <c r="VOZ25" s="249"/>
      <c r="VPA25" s="249"/>
      <c r="VPB25" s="249"/>
      <c r="VPC25" s="249"/>
      <c r="VPD25" s="249"/>
      <c r="VPE25" s="249"/>
      <c r="VPF25" s="249"/>
      <c r="VPG25" s="249"/>
      <c r="VPH25" s="249"/>
      <c r="VPI25" s="249"/>
      <c r="VPJ25" s="249"/>
      <c r="VPK25" s="249"/>
      <c r="VPL25" s="249"/>
      <c r="VPM25" s="249"/>
      <c r="VPN25" s="249"/>
      <c r="VPO25" s="249"/>
      <c r="VPP25" s="249"/>
      <c r="VPQ25" s="249"/>
      <c r="VPR25" s="249"/>
      <c r="VPS25" s="249"/>
      <c r="VPT25" s="249"/>
      <c r="VPU25" s="249"/>
      <c r="VPV25" s="249"/>
      <c r="VPW25" s="249"/>
      <c r="VPX25" s="249"/>
      <c r="VPY25" s="249"/>
      <c r="VPZ25" s="249"/>
      <c r="VQA25" s="249"/>
      <c r="VQB25" s="249"/>
      <c r="VQC25" s="249"/>
      <c r="VQD25" s="249"/>
      <c r="VQE25" s="249"/>
      <c r="VQF25" s="249"/>
      <c r="VQG25" s="249"/>
      <c r="VQH25" s="249"/>
      <c r="VQI25" s="249"/>
      <c r="VQJ25" s="249"/>
      <c r="VQK25" s="249"/>
      <c r="VQL25" s="249"/>
      <c r="VQM25" s="249"/>
      <c r="VQN25" s="249"/>
      <c r="VQO25" s="249"/>
      <c r="VQP25" s="249"/>
      <c r="VQQ25" s="249"/>
      <c r="VQR25" s="249"/>
      <c r="VQS25" s="249"/>
      <c r="VQT25" s="249"/>
      <c r="VQU25" s="249"/>
      <c r="VQV25" s="249"/>
      <c r="VQW25" s="249"/>
      <c r="VQX25" s="249"/>
      <c r="VQY25" s="249"/>
      <c r="VQZ25" s="249"/>
      <c r="VRA25" s="249"/>
      <c r="VRB25" s="249"/>
      <c r="VRC25" s="249"/>
      <c r="VRD25" s="249"/>
      <c r="VRE25" s="249"/>
      <c r="VRF25" s="249"/>
      <c r="VRG25" s="249"/>
      <c r="VRH25" s="249"/>
      <c r="VRI25" s="249"/>
      <c r="VRJ25" s="249"/>
      <c r="VRK25" s="249"/>
      <c r="VRL25" s="249"/>
      <c r="VRM25" s="249"/>
      <c r="VRN25" s="249"/>
      <c r="VRO25" s="249"/>
      <c r="VRP25" s="249"/>
      <c r="VRQ25" s="249"/>
      <c r="VRR25" s="249"/>
      <c r="VRS25" s="249"/>
      <c r="VRT25" s="249"/>
      <c r="VRU25" s="249"/>
      <c r="VRV25" s="249"/>
      <c r="VRW25" s="249"/>
      <c r="VRX25" s="249"/>
      <c r="VRY25" s="249"/>
      <c r="VRZ25" s="249"/>
      <c r="VSA25" s="249"/>
      <c r="VSB25" s="249"/>
      <c r="VSC25" s="249"/>
      <c r="VSD25" s="249"/>
      <c r="VSE25" s="249"/>
      <c r="VSF25" s="249"/>
      <c r="VSG25" s="249"/>
      <c r="VSH25" s="249"/>
      <c r="VSI25" s="249"/>
      <c r="VSJ25" s="249"/>
      <c r="VSK25" s="249"/>
      <c r="VSL25" s="249"/>
      <c r="VSM25" s="249"/>
      <c r="VSN25" s="249"/>
      <c r="VSO25" s="249"/>
      <c r="VSP25" s="249"/>
      <c r="VSQ25" s="249"/>
      <c r="VSR25" s="249"/>
      <c r="VSS25" s="249"/>
      <c r="VST25" s="249"/>
      <c r="VSU25" s="249"/>
      <c r="VSV25" s="249"/>
      <c r="VSW25" s="249"/>
      <c r="VSX25" s="249"/>
      <c r="VSY25" s="249"/>
      <c r="VSZ25" s="249"/>
      <c r="VTA25" s="249"/>
      <c r="VTB25" s="249"/>
      <c r="VTC25" s="249"/>
      <c r="VTD25" s="249"/>
      <c r="VTE25" s="249"/>
      <c r="VTF25" s="249"/>
      <c r="VTG25" s="249"/>
      <c r="VTH25" s="249"/>
      <c r="VTI25" s="249"/>
      <c r="VTJ25" s="249"/>
      <c r="VTK25" s="249"/>
      <c r="VTL25" s="249"/>
      <c r="VTM25" s="249"/>
      <c r="VTN25" s="249"/>
      <c r="VTO25" s="249"/>
      <c r="VTP25" s="249"/>
      <c r="VTQ25" s="249"/>
      <c r="VTR25" s="249"/>
      <c r="VTS25" s="249"/>
      <c r="VTT25" s="249"/>
      <c r="VTU25" s="249"/>
      <c r="VTV25" s="249"/>
      <c r="VTW25" s="249"/>
      <c r="VTX25" s="249"/>
      <c r="VTY25" s="249"/>
      <c r="VTZ25" s="249"/>
      <c r="VUA25" s="249"/>
      <c r="VUB25" s="249"/>
      <c r="VUC25" s="249"/>
      <c r="VUD25" s="249"/>
      <c r="VUE25" s="249"/>
      <c r="VUF25" s="249"/>
      <c r="VUG25" s="249"/>
      <c r="VUH25" s="249"/>
      <c r="VUI25" s="249"/>
      <c r="VUJ25" s="249"/>
      <c r="VUK25" s="249"/>
      <c r="VUL25" s="249"/>
      <c r="VUM25" s="249"/>
      <c r="VUN25" s="249"/>
      <c r="VUO25" s="249"/>
      <c r="VUP25" s="249"/>
      <c r="VUQ25" s="249"/>
      <c r="VUR25" s="249"/>
      <c r="VUS25" s="249"/>
      <c r="VUT25" s="249"/>
      <c r="VUU25" s="249"/>
      <c r="VUV25" s="249"/>
      <c r="VUW25" s="249"/>
      <c r="VUX25" s="249"/>
      <c r="VUY25" s="249"/>
      <c r="VUZ25" s="249"/>
      <c r="VVA25" s="249"/>
      <c r="VVB25" s="249"/>
      <c r="VVC25" s="249"/>
      <c r="VVD25" s="249"/>
      <c r="VVE25" s="249"/>
      <c r="VVF25" s="249"/>
      <c r="VVG25" s="249"/>
      <c r="VVH25" s="249"/>
      <c r="VVI25" s="249"/>
      <c r="VVJ25" s="249"/>
      <c r="VVK25" s="249"/>
      <c r="VVL25" s="249"/>
      <c r="VVM25" s="249"/>
      <c r="VVN25" s="249"/>
      <c r="VVO25" s="249"/>
      <c r="VVP25" s="249"/>
      <c r="VVQ25" s="249"/>
      <c r="VVR25" s="249"/>
      <c r="VVS25" s="249"/>
      <c r="VVT25" s="249"/>
      <c r="VVU25" s="249"/>
      <c r="VVV25" s="249"/>
      <c r="VVW25" s="249"/>
      <c r="VVX25" s="249"/>
      <c r="VVY25" s="249"/>
      <c r="VVZ25" s="249"/>
      <c r="VWA25" s="249"/>
      <c r="VWB25" s="249"/>
      <c r="VWC25" s="249"/>
      <c r="VWD25" s="249"/>
      <c r="VWE25" s="249"/>
      <c r="VWF25" s="249"/>
      <c r="VWG25" s="249"/>
      <c r="VWH25" s="249"/>
      <c r="VWI25" s="249"/>
      <c r="VWJ25" s="249"/>
      <c r="VWK25" s="249"/>
      <c r="VWL25" s="249"/>
      <c r="VWM25" s="249"/>
      <c r="VWN25" s="249"/>
      <c r="VWO25" s="249"/>
      <c r="VWP25" s="249"/>
      <c r="VWQ25" s="249"/>
      <c r="VWR25" s="249"/>
      <c r="VWS25" s="249"/>
      <c r="VWT25" s="249"/>
      <c r="VWU25" s="249"/>
      <c r="VWV25" s="249"/>
      <c r="VWW25" s="249"/>
      <c r="VWX25" s="249"/>
      <c r="VWY25" s="249"/>
      <c r="VWZ25" s="249"/>
      <c r="VXA25" s="249"/>
      <c r="VXB25" s="249"/>
      <c r="VXC25" s="249"/>
      <c r="VXD25" s="249"/>
      <c r="VXE25" s="249"/>
      <c r="VXF25" s="249"/>
      <c r="VXG25" s="249"/>
      <c r="VXH25" s="249"/>
      <c r="VXI25" s="249"/>
      <c r="VXJ25" s="249"/>
      <c r="VXK25" s="249"/>
      <c r="VXL25" s="249"/>
      <c r="VXM25" s="249"/>
      <c r="VXN25" s="249"/>
      <c r="VXO25" s="249"/>
      <c r="VXP25" s="249"/>
      <c r="VXQ25" s="249"/>
      <c r="VXR25" s="249"/>
      <c r="VXS25" s="249"/>
      <c r="VXT25" s="249"/>
      <c r="VXU25" s="249"/>
      <c r="VXV25" s="249"/>
      <c r="VXW25" s="249"/>
      <c r="VXX25" s="249"/>
      <c r="VXY25" s="249"/>
      <c r="VXZ25" s="249"/>
      <c r="VYA25" s="249"/>
      <c r="VYB25" s="249"/>
      <c r="VYC25" s="249"/>
      <c r="VYD25" s="249"/>
      <c r="VYE25" s="249"/>
      <c r="VYF25" s="249"/>
      <c r="VYG25" s="249"/>
      <c r="VYH25" s="249"/>
      <c r="VYI25" s="249"/>
      <c r="VYJ25" s="249"/>
      <c r="VYK25" s="249"/>
      <c r="VYL25" s="249"/>
      <c r="VYM25" s="249"/>
      <c r="VYN25" s="249"/>
      <c r="VYO25" s="249"/>
      <c r="VYP25" s="249"/>
      <c r="VYQ25" s="249"/>
      <c r="VYR25" s="249"/>
      <c r="VYS25" s="249"/>
      <c r="VYT25" s="249"/>
      <c r="VYU25" s="249"/>
      <c r="VYV25" s="249"/>
      <c r="VYW25" s="249"/>
      <c r="VYX25" s="249"/>
      <c r="VYY25" s="249"/>
      <c r="VYZ25" s="249"/>
      <c r="VZA25" s="249"/>
      <c r="VZB25" s="249"/>
      <c r="VZC25" s="249"/>
      <c r="VZD25" s="249"/>
      <c r="VZE25" s="249"/>
      <c r="VZF25" s="249"/>
      <c r="VZG25" s="249"/>
      <c r="VZH25" s="249"/>
      <c r="VZI25" s="249"/>
      <c r="VZJ25" s="249"/>
      <c r="VZK25" s="249"/>
      <c r="VZL25" s="249"/>
      <c r="VZM25" s="249"/>
      <c r="VZN25" s="249"/>
      <c r="VZO25" s="249"/>
      <c r="VZP25" s="249"/>
      <c r="VZQ25" s="249"/>
      <c r="VZR25" s="249"/>
      <c r="VZS25" s="249"/>
      <c r="VZT25" s="249"/>
      <c r="VZU25" s="249"/>
      <c r="VZV25" s="249"/>
      <c r="VZW25" s="249"/>
      <c r="VZX25" s="249"/>
      <c r="VZY25" s="249"/>
      <c r="VZZ25" s="249"/>
      <c r="WAA25" s="249"/>
      <c r="WAB25" s="249"/>
      <c r="WAC25" s="249"/>
      <c r="WAD25" s="249"/>
      <c r="WAE25" s="249"/>
      <c r="WAF25" s="249"/>
      <c r="WAG25" s="249"/>
      <c r="WAH25" s="249"/>
      <c r="WAI25" s="249"/>
      <c r="WAJ25" s="249"/>
      <c r="WAK25" s="249"/>
      <c r="WAL25" s="249"/>
      <c r="WAM25" s="249"/>
      <c r="WAN25" s="249"/>
      <c r="WAO25" s="249"/>
      <c r="WAP25" s="249"/>
      <c r="WAQ25" s="249"/>
      <c r="WAR25" s="249"/>
      <c r="WAS25" s="249"/>
      <c r="WAT25" s="249"/>
      <c r="WAU25" s="249"/>
      <c r="WAV25" s="249"/>
      <c r="WAW25" s="249"/>
      <c r="WAX25" s="249"/>
      <c r="WAY25" s="249"/>
      <c r="WAZ25" s="249"/>
      <c r="WBA25" s="249"/>
      <c r="WBB25" s="249"/>
      <c r="WBC25" s="249"/>
      <c r="WBD25" s="249"/>
      <c r="WBE25" s="249"/>
      <c r="WBF25" s="249"/>
      <c r="WBG25" s="249"/>
      <c r="WBH25" s="249"/>
      <c r="WBI25" s="249"/>
      <c r="WBJ25" s="249"/>
      <c r="WBK25" s="249"/>
      <c r="WBL25" s="249"/>
      <c r="WBM25" s="249"/>
      <c r="WBN25" s="249"/>
      <c r="WBO25" s="249"/>
      <c r="WBP25" s="249"/>
      <c r="WBQ25" s="249"/>
      <c r="WBR25" s="249"/>
      <c r="WBS25" s="249"/>
      <c r="WBT25" s="249"/>
      <c r="WBU25" s="249"/>
      <c r="WBV25" s="249"/>
      <c r="WBW25" s="249"/>
      <c r="WBX25" s="249"/>
      <c r="WBY25" s="249"/>
      <c r="WBZ25" s="249"/>
      <c r="WCA25" s="249"/>
      <c r="WCB25" s="249"/>
      <c r="WCC25" s="249"/>
      <c r="WCD25" s="249"/>
      <c r="WCE25" s="249"/>
      <c r="WCF25" s="249"/>
      <c r="WCG25" s="249"/>
      <c r="WCH25" s="249"/>
      <c r="WCI25" s="249"/>
      <c r="WCJ25" s="249"/>
      <c r="WCK25" s="249"/>
      <c r="WCL25" s="249"/>
      <c r="WCM25" s="249"/>
      <c r="WCN25" s="249"/>
      <c r="WCO25" s="249"/>
      <c r="WCP25" s="249"/>
      <c r="WCQ25" s="249"/>
      <c r="WCR25" s="249"/>
      <c r="WCS25" s="249"/>
      <c r="WCT25" s="249"/>
      <c r="WCU25" s="249"/>
      <c r="WCV25" s="249"/>
      <c r="WCW25" s="249"/>
      <c r="WCX25" s="249"/>
      <c r="WCY25" s="249"/>
      <c r="WCZ25" s="249"/>
      <c r="WDA25" s="249"/>
      <c r="WDB25" s="249"/>
      <c r="WDC25" s="249"/>
      <c r="WDD25" s="249"/>
      <c r="WDE25" s="249"/>
      <c r="WDF25" s="249"/>
      <c r="WDG25" s="249"/>
      <c r="WDH25" s="249"/>
      <c r="WDI25" s="249"/>
      <c r="WDJ25" s="249"/>
      <c r="WDK25" s="249"/>
      <c r="WDL25" s="249"/>
      <c r="WDM25" s="249"/>
      <c r="WDN25" s="249"/>
      <c r="WDO25" s="249"/>
      <c r="WDP25" s="249"/>
      <c r="WDQ25" s="249"/>
      <c r="WDR25" s="249"/>
      <c r="WDS25" s="249"/>
      <c r="WDT25" s="249"/>
      <c r="WDU25" s="249"/>
      <c r="WDV25" s="249"/>
      <c r="WDW25" s="249"/>
      <c r="WDX25" s="249"/>
      <c r="WDY25" s="249"/>
      <c r="WDZ25" s="249"/>
      <c r="WEA25" s="249"/>
      <c r="WEB25" s="249"/>
      <c r="WEC25" s="249"/>
      <c r="WED25" s="249"/>
      <c r="WEE25" s="249"/>
      <c r="WEF25" s="249"/>
      <c r="WEG25" s="249"/>
      <c r="WEH25" s="249"/>
      <c r="WEI25" s="249"/>
      <c r="WEJ25" s="249"/>
      <c r="WEK25" s="249"/>
      <c r="WEL25" s="249"/>
      <c r="WEM25" s="249"/>
      <c r="WEN25" s="249"/>
      <c r="WEO25" s="249"/>
      <c r="WEP25" s="249"/>
      <c r="WEQ25" s="249"/>
      <c r="WER25" s="249"/>
      <c r="WES25" s="249"/>
      <c r="WET25" s="249"/>
      <c r="WEU25" s="249"/>
      <c r="WEV25" s="249"/>
      <c r="WEW25" s="249"/>
      <c r="WEX25" s="249"/>
      <c r="WEY25" s="249"/>
      <c r="WEZ25" s="249"/>
      <c r="WFA25" s="249"/>
      <c r="WFB25" s="249"/>
      <c r="WFC25" s="249"/>
      <c r="WFD25" s="249"/>
      <c r="WFE25" s="249"/>
      <c r="WFF25" s="249"/>
      <c r="WFG25" s="249"/>
      <c r="WFH25" s="249"/>
      <c r="WFI25" s="249"/>
      <c r="WFJ25" s="249"/>
      <c r="WFK25" s="249"/>
      <c r="WFL25" s="249"/>
      <c r="WFM25" s="249"/>
      <c r="WFN25" s="249"/>
      <c r="WFO25" s="249"/>
      <c r="WFP25" s="249"/>
      <c r="WFQ25" s="249"/>
      <c r="WFR25" s="249"/>
      <c r="WFS25" s="249"/>
      <c r="WFT25" s="249"/>
      <c r="WFU25" s="249"/>
      <c r="WFV25" s="249"/>
      <c r="WFW25" s="249"/>
      <c r="WFX25" s="249"/>
      <c r="WFY25" s="249"/>
      <c r="WFZ25" s="249"/>
      <c r="WGA25" s="249"/>
      <c r="WGB25" s="249"/>
      <c r="WGC25" s="249"/>
      <c r="WGD25" s="249"/>
      <c r="WGE25" s="249"/>
      <c r="WGF25" s="249"/>
      <c r="WGG25" s="249"/>
      <c r="WGH25" s="249"/>
      <c r="WGI25" s="249"/>
      <c r="WGJ25" s="249"/>
      <c r="WGK25" s="249"/>
      <c r="WGL25" s="249"/>
      <c r="WGM25" s="249"/>
      <c r="WGN25" s="249"/>
      <c r="WGO25" s="249"/>
      <c r="WGP25" s="249"/>
      <c r="WGQ25" s="249"/>
      <c r="WGR25" s="249"/>
      <c r="WGS25" s="249"/>
      <c r="WGT25" s="249"/>
      <c r="WGU25" s="249"/>
      <c r="WGV25" s="249"/>
      <c r="WGW25" s="249"/>
      <c r="WGX25" s="249"/>
      <c r="WGY25" s="249"/>
      <c r="WGZ25" s="249"/>
      <c r="WHA25" s="249"/>
      <c r="WHB25" s="249"/>
      <c r="WHC25" s="249"/>
      <c r="WHD25" s="249"/>
      <c r="WHE25" s="249"/>
      <c r="WHF25" s="249"/>
      <c r="WHG25" s="249"/>
      <c r="WHH25" s="249"/>
      <c r="WHI25" s="249"/>
      <c r="WHJ25" s="249"/>
      <c r="WHK25" s="249"/>
      <c r="WHL25" s="249"/>
      <c r="WHM25" s="249"/>
      <c r="WHN25" s="249"/>
      <c r="WHO25" s="249"/>
      <c r="WHP25" s="249"/>
      <c r="WHQ25" s="249"/>
      <c r="WHR25" s="249"/>
      <c r="WHS25" s="249"/>
      <c r="WHT25" s="249"/>
      <c r="WHU25" s="249"/>
      <c r="WHV25" s="249"/>
      <c r="WHW25" s="249"/>
      <c r="WHX25" s="249"/>
      <c r="WHY25" s="249"/>
      <c r="WHZ25" s="249"/>
      <c r="WIA25" s="249"/>
      <c r="WIB25" s="249"/>
      <c r="WIC25" s="249"/>
      <c r="WID25" s="249"/>
      <c r="WIE25" s="249"/>
      <c r="WIF25" s="249"/>
      <c r="WIG25" s="249"/>
      <c r="WIH25" s="249"/>
      <c r="WII25" s="249"/>
      <c r="WIJ25" s="249"/>
      <c r="WIK25" s="249"/>
      <c r="WIL25" s="249"/>
      <c r="WIM25" s="249"/>
      <c r="WIN25" s="249"/>
      <c r="WIO25" s="249"/>
      <c r="WIP25" s="249"/>
      <c r="WIQ25" s="249"/>
      <c r="WIR25" s="249"/>
      <c r="WIS25" s="249"/>
      <c r="WIT25" s="249"/>
      <c r="WIU25" s="249"/>
      <c r="WIV25" s="249"/>
      <c r="WIW25" s="249"/>
      <c r="WIX25" s="249"/>
      <c r="WIY25" s="249"/>
      <c r="WIZ25" s="249"/>
      <c r="WJA25" s="249"/>
      <c r="WJB25" s="249"/>
      <c r="WJC25" s="249"/>
      <c r="WJD25" s="249"/>
      <c r="WJE25" s="249"/>
      <c r="WJF25" s="249"/>
      <c r="WJG25" s="249"/>
      <c r="WJH25" s="249"/>
      <c r="WJI25" s="249"/>
      <c r="WJJ25" s="249"/>
      <c r="WJK25" s="249"/>
      <c r="WJL25" s="249"/>
      <c r="WJM25" s="249"/>
      <c r="WJN25" s="249"/>
      <c r="WJO25" s="249"/>
      <c r="WJP25" s="249"/>
      <c r="WJQ25" s="249"/>
      <c r="WJR25" s="249"/>
      <c r="WJS25" s="249"/>
      <c r="WJT25" s="249"/>
      <c r="WJU25" s="249"/>
      <c r="WJV25" s="249"/>
      <c r="WJW25" s="249"/>
      <c r="WJX25" s="249"/>
      <c r="WJY25" s="249"/>
      <c r="WJZ25" s="249"/>
      <c r="WKA25" s="249"/>
      <c r="WKB25" s="249"/>
      <c r="WKC25" s="249"/>
      <c r="WKD25" s="249"/>
      <c r="WKE25" s="249"/>
      <c r="WKF25" s="249"/>
      <c r="WKG25" s="249"/>
      <c r="WKH25" s="249"/>
      <c r="WKI25" s="249"/>
      <c r="WKJ25" s="249"/>
      <c r="WKK25" s="249"/>
      <c r="WKL25" s="249"/>
      <c r="WKM25" s="249"/>
      <c r="WKN25" s="249"/>
      <c r="WKO25" s="249"/>
      <c r="WKP25" s="249"/>
      <c r="WKQ25" s="249"/>
      <c r="WKR25" s="249"/>
      <c r="WKS25" s="249"/>
      <c r="WKT25" s="249"/>
      <c r="WKU25" s="249"/>
      <c r="WKV25" s="249"/>
      <c r="WKW25" s="249"/>
      <c r="WKX25" s="249"/>
      <c r="WKY25" s="249"/>
      <c r="WKZ25" s="249"/>
      <c r="WLA25" s="249"/>
      <c r="WLB25" s="249"/>
      <c r="WLC25" s="249"/>
      <c r="WLD25" s="249"/>
      <c r="WLE25" s="249"/>
      <c r="WLF25" s="249"/>
      <c r="WLG25" s="249"/>
      <c r="WLH25" s="249"/>
      <c r="WLI25" s="249"/>
      <c r="WLJ25" s="249"/>
      <c r="WLK25" s="249"/>
      <c r="WLL25" s="249"/>
      <c r="WLM25" s="249"/>
      <c r="WLN25" s="249"/>
      <c r="WLO25" s="249"/>
      <c r="WLP25" s="249"/>
      <c r="WLQ25" s="249"/>
      <c r="WLR25" s="249"/>
      <c r="WLS25" s="249"/>
      <c r="WLT25" s="249"/>
      <c r="WLU25" s="249"/>
      <c r="WLV25" s="249"/>
      <c r="WLW25" s="249"/>
      <c r="WLX25" s="249"/>
      <c r="WLY25" s="249"/>
      <c r="WLZ25" s="249"/>
      <c r="WMA25" s="249"/>
      <c r="WMB25" s="249"/>
      <c r="WMC25" s="249"/>
      <c r="WMD25" s="249"/>
      <c r="WME25" s="249"/>
      <c r="WMF25" s="249"/>
      <c r="WMG25" s="249"/>
      <c r="WMH25" s="249"/>
      <c r="WMI25" s="249"/>
      <c r="WMJ25" s="249"/>
      <c r="WMK25" s="249"/>
      <c r="WML25" s="249"/>
      <c r="WMM25" s="249"/>
      <c r="WMN25" s="249"/>
      <c r="WMO25" s="249"/>
      <c r="WMP25" s="249"/>
      <c r="WMQ25" s="249"/>
      <c r="WMR25" s="249"/>
      <c r="WMS25" s="249"/>
      <c r="WMT25" s="249"/>
      <c r="WMU25" s="249"/>
      <c r="WMV25" s="249"/>
      <c r="WMW25" s="249"/>
      <c r="WMX25" s="249"/>
      <c r="WMY25" s="249"/>
      <c r="WMZ25" s="249"/>
      <c r="WNA25" s="249"/>
      <c r="WNB25" s="249"/>
      <c r="WNC25" s="249"/>
      <c r="WND25" s="249"/>
      <c r="WNE25" s="249"/>
      <c r="WNF25" s="249"/>
      <c r="WNG25" s="249"/>
      <c r="WNH25" s="249"/>
      <c r="WNI25" s="249"/>
      <c r="WNJ25" s="249"/>
      <c r="WNK25" s="249"/>
      <c r="WNL25" s="249"/>
      <c r="WNM25" s="249"/>
      <c r="WNN25" s="249"/>
      <c r="WNO25" s="249"/>
      <c r="WNP25" s="249"/>
      <c r="WNQ25" s="249"/>
      <c r="WNR25" s="249"/>
      <c r="WNS25" s="249"/>
      <c r="WNT25" s="249"/>
      <c r="WNU25" s="249"/>
      <c r="WNV25" s="249"/>
      <c r="WNW25" s="249"/>
      <c r="WNX25" s="249"/>
      <c r="WNY25" s="249"/>
      <c r="WNZ25" s="249"/>
      <c r="WOA25" s="249"/>
      <c r="WOB25" s="249"/>
      <c r="WOC25" s="249"/>
      <c r="WOD25" s="249"/>
      <c r="WOE25" s="249"/>
      <c r="WOF25" s="249"/>
      <c r="WOG25" s="249"/>
      <c r="WOH25" s="249"/>
      <c r="WOI25" s="249"/>
      <c r="WOJ25" s="249"/>
      <c r="WOK25" s="249"/>
      <c r="WOL25" s="249"/>
      <c r="WOM25" s="249"/>
      <c r="WON25" s="249"/>
      <c r="WOO25" s="249"/>
      <c r="WOP25" s="249"/>
      <c r="WOQ25" s="249"/>
      <c r="WOR25" s="249"/>
      <c r="WOS25" s="249"/>
      <c r="WOT25" s="249"/>
      <c r="WOU25" s="249"/>
      <c r="WOV25" s="249"/>
      <c r="WOW25" s="249"/>
      <c r="WOX25" s="249"/>
      <c r="WOY25" s="249"/>
      <c r="WOZ25" s="249"/>
      <c r="WPA25" s="249"/>
      <c r="WPB25" s="249"/>
      <c r="WPC25" s="249"/>
      <c r="WPD25" s="249"/>
      <c r="WPE25" s="249"/>
      <c r="WPF25" s="249"/>
      <c r="WPG25" s="249"/>
      <c r="WPH25" s="249"/>
      <c r="WPI25" s="249"/>
      <c r="WPJ25" s="249"/>
      <c r="WPK25" s="249"/>
      <c r="WPL25" s="249"/>
      <c r="WPM25" s="249"/>
      <c r="WPN25" s="249"/>
      <c r="WPO25" s="249"/>
      <c r="WPP25" s="249"/>
      <c r="WPQ25" s="249"/>
      <c r="WPR25" s="249"/>
      <c r="WPS25" s="249"/>
      <c r="WPT25" s="249"/>
      <c r="WPU25" s="249"/>
      <c r="WPV25" s="249"/>
      <c r="WPW25" s="249"/>
      <c r="WPX25" s="249"/>
      <c r="WPY25" s="249"/>
      <c r="WPZ25" s="249"/>
      <c r="WQA25" s="249"/>
      <c r="WQB25" s="249"/>
      <c r="WQC25" s="249"/>
      <c r="WQD25" s="249"/>
      <c r="WQE25" s="249"/>
      <c r="WQF25" s="249"/>
      <c r="WQG25" s="249"/>
      <c r="WQH25" s="249"/>
      <c r="WQI25" s="249"/>
      <c r="WQJ25" s="249"/>
      <c r="WQK25" s="249"/>
      <c r="WQL25" s="249"/>
      <c r="WQM25" s="249"/>
      <c r="WQN25" s="249"/>
      <c r="WQO25" s="249"/>
      <c r="WQP25" s="249"/>
      <c r="WQQ25" s="249"/>
      <c r="WQR25" s="249"/>
      <c r="WQS25" s="249"/>
      <c r="WQT25" s="249"/>
      <c r="WQU25" s="249"/>
      <c r="WQV25" s="249"/>
      <c r="WQW25" s="249"/>
      <c r="WQX25" s="249"/>
      <c r="WQY25" s="249"/>
      <c r="WQZ25" s="249"/>
      <c r="WRA25" s="249"/>
      <c r="WRB25" s="249"/>
      <c r="WRC25" s="249"/>
      <c r="WRD25" s="249"/>
      <c r="WRE25" s="249"/>
      <c r="WRF25" s="249"/>
      <c r="WRG25" s="249"/>
      <c r="WRH25" s="249"/>
      <c r="WRI25" s="249"/>
      <c r="WRJ25" s="249"/>
      <c r="WRK25" s="249"/>
      <c r="WRL25" s="249"/>
      <c r="WRM25" s="249"/>
      <c r="WRN25" s="249"/>
      <c r="WRO25" s="249"/>
      <c r="WRP25" s="249"/>
      <c r="WRQ25" s="249"/>
      <c r="WRR25" s="249"/>
      <c r="WRS25" s="249"/>
      <c r="WRT25" s="249"/>
      <c r="WRU25" s="249"/>
      <c r="WRV25" s="249"/>
      <c r="WRW25" s="249"/>
      <c r="WRX25" s="249"/>
      <c r="WRY25" s="249"/>
      <c r="WRZ25" s="249"/>
      <c r="WSA25" s="249"/>
      <c r="WSB25" s="249"/>
      <c r="WSC25" s="249"/>
      <c r="WSD25" s="249"/>
      <c r="WSE25" s="249"/>
      <c r="WSF25" s="249"/>
      <c r="WSG25" s="249"/>
      <c r="WSH25" s="249"/>
      <c r="WSI25" s="249"/>
      <c r="WSJ25" s="249"/>
      <c r="WSK25" s="249"/>
      <c r="WSL25" s="249"/>
      <c r="WSM25" s="249"/>
      <c r="WSN25" s="249"/>
      <c r="WSO25" s="249"/>
      <c r="WSP25" s="249"/>
      <c r="WSQ25" s="249"/>
      <c r="WSR25" s="249"/>
      <c r="WSS25" s="249"/>
      <c r="WST25" s="249"/>
      <c r="WSU25" s="249"/>
      <c r="WSV25" s="249"/>
      <c r="WSW25" s="249"/>
      <c r="WSX25" s="249"/>
      <c r="WSY25" s="249"/>
      <c r="WSZ25" s="249"/>
      <c r="WTA25" s="249"/>
      <c r="WTB25" s="249"/>
      <c r="WTC25" s="249"/>
      <c r="WTD25" s="249"/>
      <c r="WTE25" s="249"/>
      <c r="WTF25" s="249"/>
      <c r="WTG25" s="249"/>
      <c r="WTH25" s="249"/>
      <c r="WTI25" s="249"/>
      <c r="WTJ25" s="249"/>
      <c r="WTK25" s="249"/>
      <c r="WTL25" s="249"/>
      <c r="WTM25" s="249"/>
      <c r="WTN25" s="249"/>
      <c r="WTO25" s="249"/>
      <c r="WTP25" s="249"/>
      <c r="WTQ25" s="249"/>
      <c r="WTR25" s="249"/>
      <c r="WTS25" s="249"/>
      <c r="WTT25" s="249"/>
      <c r="WTU25" s="249"/>
      <c r="WTV25" s="249"/>
      <c r="WTW25" s="249"/>
      <c r="WTX25" s="249"/>
      <c r="WTY25" s="249"/>
      <c r="WTZ25" s="249"/>
      <c r="WUA25" s="249"/>
      <c r="WUB25" s="249"/>
      <c r="WUC25" s="249"/>
      <c r="WUD25" s="249"/>
      <c r="WUE25" s="249"/>
      <c r="WUF25" s="249"/>
      <c r="WUG25" s="249"/>
      <c r="WUH25" s="249"/>
      <c r="WUI25" s="249"/>
      <c r="WUJ25" s="249"/>
      <c r="WUK25" s="249"/>
      <c r="WUL25" s="249"/>
      <c r="WUM25" s="249"/>
      <c r="WUN25" s="249"/>
      <c r="WUO25" s="249"/>
      <c r="WUP25" s="249"/>
      <c r="WUQ25" s="249"/>
      <c r="WUR25" s="249"/>
      <c r="WUS25" s="249"/>
      <c r="WUT25" s="249"/>
      <c r="WUU25" s="249"/>
      <c r="WUV25" s="249"/>
      <c r="WUW25" s="249"/>
      <c r="WUX25" s="249"/>
      <c r="WUY25" s="249"/>
      <c r="WUZ25" s="249"/>
      <c r="WVA25" s="249"/>
      <c r="WVB25" s="249"/>
      <c r="WVC25" s="249"/>
      <c r="WVD25" s="249"/>
      <c r="WVE25" s="249"/>
      <c r="WVF25" s="249"/>
      <c r="WVG25" s="249"/>
      <c r="WVH25" s="249"/>
      <c r="WVI25" s="249"/>
      <c r="WVJ25" s="249"/>
      <c r="WVK25" s="249"/>
      <c r="WVL25" s="249"/>
      <c r="WVM25" s="249"/>
      <c r="WVN25" s="249"/>
      <c r="WVO25" s="249"/>
      <c r="WVP25" s="249"/>
      <c r="WVQ25" s="249"/>
      <c r="WVR25" s="249"/>
      <c r="WVS25" s="249"/>
      <c r="WVT25" s="249"/>
      <c r="WVU25" s="249"/>
      <c r="WVV25" s="249"/>
      <c r="WVW25" s="249"/>
      <c r="WVX25" s="249"/>
      <c r="WVY25" s="249"/>
      <c r="WVZ25" s="249"/>
      <c r="WWA25" s="249"/>
      <c r="WWB25" s="249"/>
      <c r="WWC25" s="249"/>
      <c r="WWD25" s="249"/>
      <c r="WWE25" s="249"/>
      <c r="WWF25" s="249"/>
      <c r="WWG25" s="249"/>
      <c r="WWH25" s="249"/>
      <c r="WWI25" s="249"/>
      <c r="WWJ25" s="249"/>
      <c r="WWK25" s="249"/>
      <c r="WWL25" s="249"/>
      <c r="WWM25" s="249"/>
      <c r="WWN25" s="249"/>
      <c r="WWO25" s="249"/>
      <c r="WWP25" s="249"/>
      <c r="WWQ25" s="249"/>
      <c r="WWR25" s="249"/>
      <c r="WWS25" s="249"/>
      <c r="WWT25" s="249"/>
      <c r="WWU25" s="249"/>
      <c r="WWV25" s="249"/>
      <c r="WWW25" s="249"/>
      <c r="WWX25" s="249"/>
      <c r="WWY25" s="249"/>
      <c r="WWZ25" s="249"/>
      <c r="WXA25" s="249"/>
      <c r="WXB25" s="249"/>
      <c r="WXC25" s="249"/>
      <c r="WXD25" s="249"/>
      <c r="WXE25" s="249"/>
      <c r="WXF25" s="249"/>
      <c r="WXG25" s="249"/>
      <c r="WXH25" s="249"/>
      <c r="WXI25" s="249"/>
      <c r="WXJ25" s="249"/>
      <c r="WXK25" s="249"/>
      <c r="WXL25" s="249"/>
      <c r="WXM25" s="249"/>
      <c r="WXN25" s="249"/>
      <c r="WXO25" s="249"/>
      <c r="WXP25" s="249"/>
      <c r="WXQ25" s="249"/>
      <c r="WXR25" s="249"/>
      <c r="WXS25" s="249"/>
      <c r="WXT25" s="249"/>
      <c r="WXU25" s="249"/>
      <c r="WXV25" s="249"/>
      <c r="WXW25" s="249"/>
      <c r="WXX25" s="249"/>
      <c r="WXY25" s="249"/>
      <c r="WXZ25" s="249"/>
      <c r="WYA25" s="249"/>
      <c r="WYB25" s="249"/>
      <c r="WYC25" s="249"/>
      <c r="WYD25" s="249"/>
      <c r="WYE25" s="249"/>
      <c r="WYF25" s="249"/>
      <c r="WYG25" s="249"/>
      <c r="WYH25" s="249"/>
      <c r="WYI25" s="249"/>
      <c r="WYJ25" s="249"/>
      <c r="WYK25" s="249"/>
      <c r="WYL25" s="249"/>
      <c r="WYM25" s="249"/>
      <c r="WYN25" s="249"/>
      <c r="WYO25" s="249"/>
      <c r="WYP25" s="249"/>
      <c r="WYQ25" s="249"/>
      <c r="WYR25" s="249"/>
      <c r="WYS25" s="249"/>
      <c r="WYT25" s="249"/>
      <c r="WYU25" s="249"/>
      <c r="WYV25" s="249"/>
      <c r="WYW25" s="249"/>
      <c r="WYX25" s="249"/>
      <c r="WYY25" s="249"/>
      <c r="WYZ25" s="249"/>
      <c r="WZA25" s="249"/>
      <c r="WZB25" s="249"/>
      <c r="WZC25" s="249"/>
      <c r="WZD25" s="249"/>
      <c r="WZE25" s="249"/>
      <c r="WZF25" s="249"/>
      <c r="WZG25" s="249"/>
      <c r="WZH25" s="249"/>
      <c r="WZI25" s="249"/>
      <c r="WZJ25" s="249"/>
      <c r="WZK25" s="249"/>
      <c r="WZL25" s="249"/>
      <c r="WZM25" s="249"/>
      <c r="WZN25" s="249"/>
      <c r="WZO25" s="249"/>
      <c r="WZP25" s="249"/>
      <c r="WZQ25" s="249"/>
      <c r="WZR25" s="249"/>
      <c r="WZS25" s="249"/>
      <c r="WZT25" s="249"/>
      <c r="WZU25" s="249"/>
      <c r="WZV25" s="249"/>
      <c r="WZW25" s="249"/>
      <c r="WZX25" s="249"/>
      <c r="WZY25" s="249"/>
      <c r="WZZ25" s="249"/>
      <c r="XAA25" s="249"/>
      <c r="XAB25" s="249"/>
      <c r="XAC25" s="249"/>
      <c r="XAD25" s="249"/>
      <c r="XAE25" s="249"/>
      <c r="XAF25" s="249"/>
      <c r="XAG25" s="249"/>
      <c r="XAH25" s="249"/>
      <c r="XAI25" s="249"/>
      <c r="XAJ25" s="249"/>
      <c r="XAK25" s="249"/>
      <c r="XAL25" s="249"/>
      <c r="XAM25" s="249"/>
      <c r="XAN25" s="249"/>
      <c r="XAO25" s="249"/>
      <c r="XAP25" s="249"/>
      <c r="XAQ25" s="249"/>
      <c r="XAR25" s="249"/>
      <c r="XAS25" s="249"/>
      <c r="XAT25" s="249"/>
      <c r="XAU25" s="249"/>
      <c r="XAV25" s="249"/>
      <c r="XAW25" s="249"/>
      <c r="XAX25" s="249"/>
      <c r="XAY25" s="249"/>
      <c r="XAZ25" s="249"/>
      <c r="XBA25" s="249"/>
      <c r="XBB25" s="249"/>
      <c r="XBC25" s="249"/>
      <c r="XBD25" s="249"/>
      <c r="XBE25" s="249"/>
      <c r="XBF25" s="249"/>
      <c r="XBG25" s="249"/>
      <c r="XBH25" s="249"/>
      <c r="XBI25" s="249"/>
      <c r="XBJ25" s="249"/>
      <c r="XBK25" s="249"/>
      <c r="XBL25" s="249"/>
      <c r="XBM25" s="249"/>
      <c r="XBN25" s="249"/>
      <c r="XBO25" s="249"/>
      <c r="XBP25" s="249"/>
      <c r="XBQ25" s="249"/>
      <c r="XBR25" s="249"/>
    </row>
    <row r="26" spans="1:16294" s="11" customFormat="1" ht="21" customHeight="1" x14ac:dyDescent="0.2">
      <c r="A26" s="248"/>
      <c r="B26" s="66" t="s">
        <v>667</v>
      </c>
      <c r="C26" s="82" t="s">
        <v>662</v>
      </c>
      <c r="D26" s="86"/>
      <c r="E26" s="86"/>
      <c r="F26" s="86"/>
      <c r="G26" s="86"/>
      <c r="H26" s="86"/>
      <c r="I26" s="86"/>
      <c r="J26" s="86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  <c r="RH26" s="249"/>
      <c r="RI26" s="249"/>
      <c r="RJ26" s="249"/>
      <c r="RK26" s="249"/>
      <c r="RL26" s="249"/>
      <c r="RM26" s="249"/>
      <c r="RN26" s="249"/>
      <c r="RO26" s="249"/>
      <c r="RP26" s="249"/>
      <c r="RQ26" s="249"/>
      <c r="RR26" s="249"/>
      <c r="RS26" s="249"/>
      <c r="RT26" s="249"/>
      <c r="RU26" s="249"/>
      <c r="RV26" s="249"/>
      <c r="RW26" s="249"/>
      <c r="RX26" s="249"/>
      <c r="RY26" s="249"/>
      <c r="RZ26" s="249"/>
      <c r="SA26" s="249"/>
      <c r="SB26" s="249"/>
      <c r="SC26" s="249"/>
      <c r="SD26" s="249"/>
      <c r="SE26" s="249"/>
      <c r="SF26" s="249"/>
      <c r="SG26" s="249"/>
      <c r="SH26" s="249"/>
      <c r="SI26" s="249"/>
      <c r="SJ26" s="249"/>
      <c r="SK26" s="249"/>
      <c r="SL26" s="249"/>
      <c r="SM26" s="249"/>
      <c r="SN26" s="249"/>
      <c r="SO26" s="249"/>
      <c r="SP26" s="249"/>
      <c r="SQ26" s="249"/>
      <c r="SR26" s="249"/>
      <c r="SS26" s="249"/>
      <c r="ST26" s="249"/>
      <c r="SU26" s="249"/>
      <c r="SV26" s="249"/>
      <c r="SW26" s="249"/>
      <c r="SX26" s="249"/>
      <c r="SY26" s="249"/>
      <c r="SZ26" s="249"/>
      <c r="TA26" s="249"/>
      <c r="TB26" s="249"/>
      <c r="TC26" s="249"/>
      <c r="TD26" s="249"/>
      <c r="TE26" s="249"/>
      <c r="TF26" s="249"/>
      <c r="TG26" s="249"/>
      <c r="TH26" s="249"/>
      <c r="TI26" s="249"/>
      <c r="TJ26" s="249"/>
      <c r="TK26" s="249"/>
      <c r="TL26" s="249"/>
      <c r="TM26" s="249"/>
      <c r="TN26" s="249"/>
      <c r="TO26" s="249"/>
      <c r="TP26" s="249"/>
      <c r="TQ26" s="249"/>
      <c r="TR26" s="249"/>
      <c r="TS26" s="249"/>
      <c r="TT26" s="249"/>
      <c r="TU26" s="249"/>
      <c r="TV26" s="249"/>
      <c r="TW26" s="249"/>
      <c r="TX26" s="249"/>
      <c r="TY26" s="249"/>
      <c r="TZ26" s="249"/>
      <c r="UA26" s="249"/>
      <c r="UB26" s="249"/>
      <c r="UC26" s="249"/>
      <c r="UD26" s="249"/>
      <c r="UE26" s="249"/>
      <c r="UF26" s="249"/>
      <c r="UG26" s="249"/>
      <c r="UH26" s="249"/>
      <c r="UI26" s="249"/>
      <c r="UJ26" s="249"/>
      <c r="UK26" s="249"/>
      <c r="UL26" s="249"/>
      <c r="UM26" s="249"/>
      <c r="UN26" s="249"/>
      <c r="UO26" s="249"/>
      <c r="UP26" s="249"/>
      <c r="UQ26" s="249"/>
      <c r="UR26" s="249"/>
      <c r="US26" s="249"/>
      <c r="UT26" s="249"/>
      <c r="UU26" s="249"/>
      <c r="UV26" s="249"/>
      <c r="UW26" s="249"/>
      <c r="UX26" s="249"/>
      <c r="UY26" s="249"/>
      <c r="UZ26" s="249"/>
      <c r="VA26" s="249"/>
      <c r="VB26" s="249"/>
      <c r="VC26" s="249"/>
      <c r="VD26" s="249"/>
      <c r="VE26" s="249"/>
      <c r="VF26" s="249"/>
      <c r="VG26" s="249"/>
      <c r="VH26" s="249"/>
      <c r="VI26" s="249"/>
      <c r="VJ26" s="249"/>
      <c r="VK26" s="249"/>
      <c r="VL26" s="249"/>
      <c r="VM26" s="249"/>
      <c r="VN26" s="249"/>
      <c r="VO26" s="249"/>
      <c r="VP26" s="249"/>
      <c r="VQ26" s="249"/>
      <c r="VR26" s="249"/>
      <c r="VS26" s="249"/>
      <c r="VT26" s="249"/>
      <c r="VU26" s="249"/>
      <c r="VV26" s="249"/>
      <c r="VW26" s="249"/>
      <c r="VX26" s="249"/>
      <c r="VY26" s="249"/>
      <c r="VZ26" s="249"/>
      <c r="WA26" s="249"/>
      <c r="WB26" s="249"/>
      <c r="WC26" s="249"/>
      <c r="WD26" s="249"/>
      <c r="WE26" s="249"/>
      <c r="WF26" s="249"/>
      <c r="WG26" s="249"/>
      <c r="WH26" s="249"/>
      <c r="WI26" s="249"/>
      <c r="WJ26" s="249"/>
      <c r="WK26" s="249"/>
      <c r="WL26" s="249"/>
      <c r="WM26" s="249"/>
      <c r="WN26" s="249"/>
      <c r="WO26" s="249"/>
      <c r="WP26" s="249"/>
      <c r="WQ26" s="249"/>
      <c r="WR26" s="249"/>
      <c r="WS26" s="249"/>
      <c r="WT26" s="249"/>
      <c r="WU26" s="249"/>
      <c r="WV26" s="249"/>
      <c r="WW26" s="249"/>
      <c r="WX26" s="249"/>
      <c r="WY26" s="249"/>
      <c r="WZ26" s="249"/>
      <c r="XA26" s="249"/>
      <c r="XB26" s="249"/>
      <c r="XC26" s="249"/>
      <c r="XD26" s="249"/>
      <c r="XE26" s="249"/>
      <c r="XF26" s="249"/>
      <c r="XG26" s="249"/>
      <c r="XH26" s="249"/>
      <c r="XI26" s="249"/>
      <c r="XJ26" s="249"/>
      <c r="XK26" s="249"/>
      <c r="XL26" s="249"/>
      <c r="XM26" s="249"/>
      <c r="XN26" s="249"/>
      <c r="XO26" s="249"/>
      <c r="XP26" s="249"/>
      <c r="XQ26" s="249"/>
      <c r="XR26" s="249"/>
      <c r="XS26" s="249"/>
      <c r="XT26" s="249"/>
      <c r="XU26" s="249"/>
      <c r="XV26" s="249"/>
      <c r="XW26" s="249"/>
      <c r="XX26" s="249"/>
      <c r="XY26" s="249"/>
      <c r="XZ26" s="249"/>
      <c r="YA26" s="249"/>
      <c r="YB26" s="249"/>
      <c r="YC26" s="249"/>
      <c r="YD26" s="249"/>
      <c r="YE26" s="249"/>
      <c r="YF26" s="249"/>
      <c r="YG26" s="249"/>
      <c r="YH26" s="249"/>
      <c r="YI26" s="249"/>
      <c r="YJ26" s="249"/>
      <c r="YK26" s="249"/>
      <c r="YL26" s="249"/>
      <c r="YM26" s="249"/>
      <c r="YN26" s="249"/>
      <c r="YO26" s="249"/>
      <c r="YP26" s="249"/>
      <c r="YQ26" s="249"/>
      <c r="YR26" s="249"/>
      <c r="YS26" s="249"/>
      <c r="YT26" s="249"/>
      <c r="YU26" s="249"/>
      <c r="YV26" s="249"/>
      <c r="YW26" s="249"/>
      <c r="YX26" s="249"/>
      <c r="YY26" s="249"/>
      <c r="YZ26" s="249"/>
      <c r="ZA26" s="249"/>
      <c r="ZB26" s="249"/>
      <c r="ZC26" s="249"/>
      <c r="ZD26" s="249"/>
      <c r="ZE26" s="249"/>
      <c r="ZF26" s="249"/>
      <c r="ZG26" s="249"/>
      <c r="ZH26" s="249"/>
      <c r="ZI26" s="249"/>
      <c r="ZJ26" s="249"/>
      <c r="ZK26" s="249"/>
      <c r="ZL26" s="249"/>
      <c r="ZM26" s="249"/>
      <c r="ZN26" s="249"/>
      <c r="ZO26" s="249"/>
      <c r="ZP26" s="249"/>
      <c r="ZQ26" s="249"/>
      <c r="ZR26" s="249"/>
      <c r="ZS26" s="249"/>
      <c r="ZT26" s="249"/>
      <c r="ZU26" s="249"/>
      <c r="ZV26" s="249"/>
      <c r="ZW26" s="249"/>
      <c r="ZX26" s="249"/>
      <c r="ZY26" s="249"/>
      <c r="ZZ26" s="249"/>
      <c r="AAA26" s="249"/>
      <c r="AAB26" s="249"/>
      <c r="AAC26" s="249"/>
      <c r="AAD26" s="249"/>
      <c r="AAE26" s="249"/>
      <c r="AAF26" s="249"/>
      <c r="AAG26" s="249"/>
      <c r="AAH26" s="249"/>
      <c r="AAI26" s="249"/>
      <c r="AAJ26" s="249"/>
      <c r="AAK26" s="249"/>
      <c r="AAL26" s="249"/>
      <c r="AAM26" s="249"/>
      <c r="AAN26" s="249"/>
      <c r="AAO26" s="249"/>
      <c r="AAP26" s="249"/>
      <c r="AAQ26" s="249"/>
      <c r="AAR26" s="249"/>
      <c r="AAS26" s="249"/>
      <c r="AAT26" s="249"/>
      <c r="AAU26" s="249"/>
      <c r="AAV26" s="249"/>
      <c r="AAW26" s="249"/>
      <c r="AAX26" s="249"/>
      <c r="AAY26" s="249"/>
      <c r="AAZ26" s="249"/>
      <c r="ABA26" s="249"/>
      <c r="ABB26" s="249"/>
      <c r="ABC26" s="249"/>
      <c r="ABD26" s="249"/>
      <c r="ABE26" s="249"/>
      <c r="ABF26" s="249"/>
      <c r="ABG26" s="249"/>
      <c r="ABH26" s="249"/>
      <c r="ABI26" s="249"/>
      <c r="ABJ26" s="249"/>
      <c r="ABK26" s="249"/>
      <c r="ABL26" s="249"/>
      <c r="ABM26" s="249"/>
      <c r="ABN26" s="249"/>
      <c r="ABO26" s="249"/>
      <c r="ABP26" s="249"/>
      <c r="ABQ26" s="249"/>
      <c r="ABR26" s="249"/>
      <c r="ABS26" s="249"/>
      <c r="ABT26" s="249"/>
      <c r="ABU26" s="249"/>
      <c r="ABV26" s="249"/>
      <c r="ABW26" s="249"/>
      <c r="ABX26" s="249"/>
      <c r="ABY26" s="249"/>
      <c r="ABZ26" s="249"/>
      <c r="ACA26" s="249"/>
      <c r="ACB26" s="249"/>
      <c r="ACC26" s="249"/>
      <c r="ACD26" s="249"/>
      <c r="ACE26" s="249"/>
      <c r="ACF26" s="249"/>
      <c r="ACG26" s="249"/>
      <c r="ACH26" s="249"/>
      <c r="ACI26" s="249"/>
      <c r="ACJ26" s="249"/>
      <c r="ACK26" s="249"/>
      <c r="ACL26" s="249"/>
      <c r="ACM26" s="249"/>
      <c r="ACN26" s="249"/>
      <c r="ACO26" s="249"/>
      <c r="ACP26" s="249"/>
      <c r="ACQ26" s="249"/>
      <c r="ACR26" s="249"/>
      <c r="ACS26" s="249"/>
      <c r="ACT26" s="249"/>
      <c r="ACU26" s="249"/>
      <c r="ACV26" s="249"/>
      <c r="ACW26" s="249"/>
      <c r="ACX26" s="249"/>
      <c r="ACY26" s="249"/>
      <c r="ACZ26" s="249"/>
      <c r="ADA26" s="249"/>
      <c r="ADB26" s="249"/>
      <c r="ADC26" s="249"/>
      <c r="ADD26" s="249"/>
      <c r="ADE26" s="249"/>
      <c r="ADF26" s="249"/>
      <c r="ADG26" s="249"/>
      <c r="ADH26" s="249"/>
      <c r="ADI26" s="249"/>
      <c r="ADJ26" s="249"/>
      <c r="ADK26" s="249"/>
      <c r="ADL26" s="249"/>
      <c r="ADM26" s="249"/>
      <c r="ADN26" s="249"/>
      <c r="ADO26" s="249"/>
      <c r="ADP26" s="249"/>
      <c r="ADQ26" s="249"/>
      <c r="ADR26" s="249"/>
      <c r="ADS26" s="249"/>
      <c r="ADT26" s="249"/>
      <c r="ADU26" s="249"/>
      <c r="ADV26" s="249"/>
      <c r="ADW26" s="249"/>
      <c r="ADX26" s="249"/>
      <c r="ADY26" s="249"/>
      <c r="ADZ26" s="249"/>
      <c r="AEA26" s="249"/>
      <c r="AEB26" s="249"/>
      <c r="AEC26" s="249"/>
      <c r="AED26" s="249"/>
      <c r="AEE26" s="249"/>
      <c r="AEF26" s="249"/>
      <c r="AEG26" s="249"/>
      <c r="AEH26" s="249"/>
      <c r="AEI26" s="249"/>
      <c r="AEJ26" s="249"/>
      <c r="AEK26" s="249"/>
      <c r="AEL26" s="249"/>
      <c r="AEM26" s="249"/>
      <c r="AEN26" s="249"/>
      <c r="AEO26" s="249"/>
      <c r="AEP26" s="249"/>
      <c r="AEQ26" s="249"/>
      <c r="AER26" s="249"/>
      <c r="AES26" s="249"/>
      <c r="AET26" s="249"/>
      <c r="AEU26" s="249"/>
      <c r="AEV26" s="249"/>
      <c r="AEW26" s="249"/>
      <c r="AEX26" s="249"/>
      <c r="AEY26" s="249"/>
      <c r="AEZ26" s="249"/>
      <c r="AFA26" s="249"/>
      <c r="AFB26" s="249"/>
      <c r="AFC26" s="249"/>
      <c r="AFD26" s="249"/>
      <c r="AFE26" s="249"/>
      <c r="AFF26" s="249"/>
      <c r="AFG26" s="249"/>
      <c r="AFH26" s="249"/>
      <c r="AFI26" s="249"/>
      <c r="AFJ26" s="249"/>
      <c r="AFK26" s="249"/>
      <c r="AFL26" s="249"/>
      <c r="AFM26" s="249"/>
      <c r="AFN26" s="249"/>
      <c r="AFO26" s="249"/>
      <c r="AFP26" s="249"/>
      <c r="AFQ26" s="249"/>
      <c r="AFR26" s="249"/>
      <c r="AFS26" s="249"/>
      <c r="AFT26" s="249"/>
      <c r="AFU26" s="249"/>
      <c r="AFV26" s="249"/>
      <c r="AFW26" s="249"/>
      <c r="AFX26" s="249"/>
      <c r="AFY26" s="249"/>
      <c r="AFZ26" s="249"/>
      <c r="AGA26" s="249"/>
      <c r="AGB26" s="249"/>
      <c r="AGC26" s="249"/>
      <c r="AGD26" s="249"/>
      <c r="AGE26" s="249"/>
      <c r="AGF26" s="249"/>
      <c r="AGG26" s="249"/>
      <c r="AGH26" s="249"/>
      <c r="AGI26" s="249"/>
      <c r="AGJ26" s="249"/>
      <c r="AGK26" s="249"/>
      <c r="AGL26" s="249"/>
      <c r="AGM26" s="249"/>
      <c r="AGN26" s="249"/>
      <c r="AGO26" s="249"/>
      <c r="AGP26" s="249"/>
      <c r="AGQ26" s="249"/>
      <c r="AGR26" s="249"/>
      <c r="AGS26" s="249"/>
      <c r="AGT26" s="249"/>
      <c r="AGU26" s="249"/>
      <c r="AGV26" s="249"/>
      <c r="AGW26" s="249"/>
      <c r="AGX26" s="249"/>
      <c r="AGY26" s="249"/>
      <c r="AGZ26" s="249"/>
      <c r="AHA26" s="249"/>
      <c r="AHB26" s="249"/>
      <c r="AHC26" s="249"/>
      <c r="AHD26" s="249"/>
      <c r="AHE26" s="249"/>
      <c r="AHF26" s="249"/>
      <c r="AHG26" s="249"/>
      <c r="AHH26" s="249"/>
      <c r="AHI26" s="249"/>
      <c r="AHJ26" s="249"/>
      <c r="AHK26" s="249"/>
      <c r="AHL26" s="249"/>
      <c r="AHM26" s="249"/>
      <c r="AHN26" s="249"/>
      <c r="AHO26" s="249"/>
      <c r="AHP26" s="249"/>
      <c r="AHQ26" s="249"/>
      <c r="AHR26" s="249"/>
      <c r="AHS26" s="249"/>
      <c r="AHT26" s="249"/>
      <c r="AHU26" s="249"/>
      <c r="AHV26" s="249"/>
      <c r="AHW26" s="249"/>
      <c r="AHX26" s="249"/>
      <c r="AHY26" s="249"/>
      <c r="AHZ26" s="249"/>
      <c r="AIA26" s="249"/>
      <c r="AIB26" s="249"/>
      <c r="AIC26" s="249"/>
      <c r="AID26" s="249"/>
      <c r="AIE26" s="249"/>
      <c r="AIF26" s="249"/>
      <c r="AIG26" s="249"/>
      <c r="AIH26" s="249"/>
      <c r="AII26" s="249"/>
      <c r="AIJ26" s="249"/>
      <c r="AIK26" s="249"/>
      <c r="AIL26" s="249"/>
      <c r="AIM26" s="249"/>
      <c r="AIN26" s="249"/>
      <c r="AIO26" s="249"/>
      <c r="AIP26" s="249"/>
      <c r="AIQ26" s="249"/>
      <c r="AIR26" s="249"/>
      <c r="AIS26" s="249"/>
      <c r="AIT26" s="249"/>
      <c r="AIU26" s="249"/>
      <c r="AIV26" s="249"/>
      <c r="AIW26" s="249"/>
      <c r="AIX26" s="249"/>
      <c r="AIY26" s="249"/>
      <c r="AIZ26" s="249"/>
      <c r="AJA26" s="249"/>
      <c r="AJB26" s="249"/>
      <c r="AJC26" s="249"/>
      <c r="AJD26" s="249"/>
      <c r="AJE26" s="249"/>
      <c r="AJF26" s="249"/>
      <c r="AJG26" s="249"/>
      <c r="AJH26" s="249"/>
      <c r="AJI26" s="249"/>
      <c r="AJJ26" s="249"/>
      <c r="AJK26" s="249"/>
      <c r="AJL26" s="249"/>
      <c r="AJM26" s="249"/>
      <c r="AJN26" s="249"/>
      <c r="AJO26" s="249"/>
      <c r="AJP26" s="249"/>
      <c r="AJQ26" s="249"/>
      <c r="AJR26" s="249"/>
      <c r="AJS26" s="249"/>
      <c r="AJT26" s="249"/>
      <c r="AJU26" s="249"/>
      <c r="AJV26" s="249"/>
      <c r="AJW26" s="249"/>
      <c r="AJX26" s="249"/>
      <c r="AJY26" s="249"/>
      <c r="AJZ26" s="249"/>
      <c r="AKA26" s="249"/>
      <c r="AKB26" s="249"/>
      <c r="AKC26" s="249"/>
      <c r="AKD26" s="249"/>
      <c r="AKE26" s="249"/>
      <c r="AKF26" s="249"/>
      <c r="AKG26" s="249"/>
      <c r="AKH26" s="249"/>
      <c r="AKI26" s="249"/>
      <c r="AKJ26" s="249"/>
      <c r="AKK26" s="249"/>
      <c r="AKL26" s="249"/>
      <c r="AKM26" s="249"/>
      <c r="AKN26" s="249"/>
      <c r="AKO26" s="249"/>
      <c r="AKP26" s="249"/>
      <c r="AKQ26" s="249"/>
      <c r="AKR26" s="249"/>
      <c r="AKS26" s="249"/>
      <c r="AKT26" s="249"/>
      <c r="AKU26" s="249"/>
      <c r="AKV26" s="249"/>
      <c r="AKW26" s="249"/>
      <c r="AKX26" s="249"/>
      <c r="AKY26" s="249"/>
      <c r="AKZ26" s="249"/>
      <c r="ALA26" s="249"/>
      <c r="ALB26" s="249"/>
      <c r="ALC26" s="249"/>
      <c r="ALD26" s="249"/>
      <c r="ALE26" s="249"/>
      <c r="ALF26" s="249"/>
      <c r="ALG26" s="249"/>
      <c r="ALH26" s="249"/>
      <c r="ALI26" s="249"/>
      <c r="ALJ26" s="249"/>
      <c r="ALK26" s="249"/>
      <c r="ALL26" s="249"/>
      <c r="ALM26" s="249"/>
      <c r="ALN26" s="249"/>
      <c r="ALO26" s="249"/>
      <c r="ALP26" s="249"/>
      <c r="ALQ26" s="249"/>
      <c r="ALR26" s="249"/>
      <c r="ALS26" s="249"/>
      <c r="ALT26" s="249"/>
      <c r="ALU26" s="249"/>
      <c r="ALV26" s="249"/>
      <c r="ALW26" s="249"/>
      <c r="ALX26" s="249"/>
      <c r="ALY26" s="249"/>
      <c r="ALZ26" s="249"/>
      <c r="AMA26" s="249"/>
      <c r="AMB26" s="249"/>
      <c r="AMC26" s="249"/>
      <c r="AMD26" s="249"/>
      <c r="AME26" s="249"/>
      <c r="AMF26" s="249"/>
      <c r="AMG26" s="249"/>
      <c r="AMH26" s="249"/>
      <c r="AMI26" s="249"/>
      <c r="AMJ26" s="249"/>
      <c r="AMK26" s="249"/>
      <c r="AML26" s="249"/>
      <c r="AMM26" s="249"/>
      <c r="AMN26" s="249"/>
      <c r="AMO26" s="249"/>
      <c r="AMP26" s="249"/>
      <c r="AMQ26" s="249"/>
      <c r="AMR26" s="249"/>
      <c r="AMS26" s="249"/>
      <c r="AMT26" s="249"/>
      <c r="AMU26" s="249"/>
      <c r="AMV26" s="249"/>
      <c r="AMW26" s="249"/>
      <c r="AMX26" s="249"/>
      <c r="AMY26" s="249"/>
      <c r="AMZ26" s="249"/>
      <c r="ANA26" s="249"/>
      <c r="ANB26" s="249"/>
      <c r="ANC26" s="249"/>
      <c r="AND26" s="249"/>
      <c r="ANE26" s="249"/>
      <c r="ANF26" s="249"/>
      <c r="ANG26" s="249"/>
      <c r="ANH26" s="249"/>
      <c r="ANI26" s="249"/>
      <c r="ANJ26" s="249"/>
      <c r="ANK26" s="249"/>
      <c r="ANL26" s="249"/>
      <c r="ANM26" s="249"/>
      <c r="ANN26" s="249"/>
      <c r="ANO26" s="249"/>
      <c r="ANP26" s="249"/>
      <c r="ANQ26" s="249"/>
      <c r="ANR26" s="249"/>
      <c r="ANS26" s="249"/>
      <c r="ANT26" s="249"/>
      <c r="ANU26" s="249"/>
      <c r="ANV26" s="249"/>
      <c r="ANW26" s="249"/>
      <c r="ANX26" s="249"/>
      <c r="ANY26" s="249"/>
      <c r="ANZ26" s="249"/>
      <c r="AOA26" s="249"/>
      <c r="AOB26" s="249"/>
      <c r="AOC26" s="249"/>
      <c r="AOD26" s="249"/>
      <c r="AOE26" s="249"/>
      <c r="AOF26" s="249"/>
      <c r="AOG26" s="249"/>
      <c r="AOH26" s="249"/>
      <c r="AOI26" s="249"/>
      <c r="AOJ26" s="249"/>
      <c r="AOK26" s="249"/>
      <c r="AOL26" s="249"/>
      <c r="AOM26" s="249"/>
      <c r="AON26" s="249"/>
      <c r="AOO26" s="249"/>
      <c r="AOP26" s="249"/>
      <c r="AOQ26" s="249"/>
      <c r="AOR26" s="249"/>
      <c r="AOS26" s="249"/>
      <c r="AOT26" s="249"/>
      <c r="AOU26" s="249"/>
      <c r="AOV26" s="249"/>
      <c r="AOW26" s="249"/>
      <c r="AOX26" s="249"/>
      <c r="AOY26" s="249"/>
      <c r="AOZ26" s="249"/>
      <c r="APA26" s="249"/>
      <c r="APB26" s="249"/>
      <c r="APC26" s="249"/>
      <c r="APD26" s="249"/>
      <c r="APE26" s="249"/>
      <c r="APF26" s="249"/>
      <c r="APG26" s="249"/>
      <c r="APH26" s="249"/>
      <c r="API26" s="249"/>
      <c r="APJ26" s="249"/>
      <c r="APK26" s="249"/>
      <c r="APL26" s="249"/>
      <c r="APM26" s="249"/>
      <c r="APN26" s="249"/>
      <c r="APO26" s="249"/>
      <c r="APP26" s="249"/>
      <c r="APQ26" s="249"/>
      <c r="APR26" s="249"/>
      <c r="APS26" s="249"/>
      <c r="APT26" s="249"/>
      <c r="APU26" s="249"/>
      <c r="APV26" s="249"/>
      <c r="APW26" s="249"/>
      <c r="APX26" s="249"/>
      <c r="APY26" s="249"/>
      <c r="APZ26" s="249"/>
      <c r="AQA26" s="249"/>
      <c r="AQB26" s="249"/>
      <c r="AQC26" s="249"/>
      <c r="AQD26" s="249"/>
      <c r="AQE26" s="249"/>
      <c r="AQF26" s="249"/>
      <c r="AQG26" s="249"/>
      <c r="AQH26" s="249"/>
      <c r="AQI26" s="249"/>
      <c r="AQJ26" s="249"/>
      <c r="AQK26" s="249"/>
      <c r="AQL26" s="249"/>
      <c r="AQM26" s="249"/>
      <c r="AQN26" s="249"/>
      <c r="AQO26" s="249"/>
      <c r="AQP26" s="249"/>
      <c r="AQQ26" s="249"/>
      <c r="AQR26" s="249"/>
      <c r="AQS26" s="249"/>
      <c r="AQT26" s="249"/>
      <c r="AQU26" s="249"/>
      <c r="AQV26" s="249"/>
      <c r="AQW26" s="249"/>
      <c r="AQX26" s="249"/>
      <c r="AQY26" s="249"/>
      <c r="AQZ26" s="249"/>
      <c r="ARA26" s="249"/>
      <c r="ARB26" s="249"/>
      <c r="ARC26" s="249"/>
      <c r="ARD26" s="249"/>
      <c r="ARE26" s="249"/>
      <c r="ARF26" s="249"/>
      <c r="ARG26" s="249"/>
      <c r="ARH26" s="249"/>
      <c r="ARI26" s="249"/>
      <c r="ARJ26" s="249"/>
      <c r="ARK26" s="249"/>
      <c r="ARL26" s="249"/>
      <c r="ARM26" s="249"/>
      <c r="ARN26" s="249"/>
      <c r="ARO26" s="249"/>
      <c r="ARP26" s="249"/>
      <c r="ARQ26" s="249"/>
      <c r="ARR26" s="249"/>
      <c r="ARS26" s="249"/>
      <c r="ART26" s="249"/>
      <c r="ARU26" s="249"/>
      <c r="ARV26" s="249"/>
      <c r="ARW26" s="249"/>
      <c r="ARX26" s="249"/>
      <c r="ARY26" s="249"/>
      <c r="ARZ26" s="249"/>
      <c r="ASA26" s="249"/>
      <c r="ASB26" s="249"/>
      <c r="ASC26" s="249"/>
      <c r="ASD26" s="249"/>
      <c r="ASE26" s="249"/>
      <c r="ASF26" s="249"/>
      <c r="ASG26" s="249"/>
      <c r="ASH26" s="249"/>
      <c r="ASI26" s="249"/>
      <c r="ASJ26" s="249"/>
      <c r="ASK26" s="249"/>
      <c r="ASL26" s="249"/>
      <c r="ASM26" s="249"/>
      <c r="ASN26" s="249"/>
      <c r="ASO26" s="249"/>
      <c r="ASP26" s="249"/>
      <c r="ASQ26" s="249"/>
      <c r="ASR26" s="249"/>
      <c r="ASS26" s="249"/>
      <c r="AST26" s="249"/>
      <c r="ASU26" s="249"/>
      <c r="ASV26" s="249"/>
      <c r="ASW26" s="249"/>
      <c r="ASX26" s="249"/>
      <c r="ASY26" s="249"/>
      <c r="ASZ26" s="249"/>
      <c r="ATA26" s="249"/>
      <c r="ATB26" s="249"/>
      <c r="ATC26" s="249"/>
      <c r="ATD26" s="249"/>
      <c r="ATE26" s="249"/>
      <c r="ATF26" s="249"/>
      <c r="ATG26" s="249"/>
      <c r="ATH26" s="249"/>
      <c r="ATI26" s="249"/>
      <c r="ATJ26" s="249"/>
      <c r="ATK26" s="249"/>
      <c r="ATL26" s="249"/>
      <c r="ATM26" s="249"/>
      <c r="ATN26" s="249"/>
      <c r="ATO26" s="249"/>
      <c r="ATP26" s="249"/>
      <c r="ATQ26" s="249"/>
      <c r="ATR26" s="249"/>
      <c r="ATS26" s="249"/>
      <c r="ATT26" s="249"/>
      <c r="ATU26" s="249"/>
      <c r="ATV26" s="249"/>
      <c r="ATW26" s="249"/>
      <c r="ATX26" s="249"/>
      <c r="ATY26" s="249"/>
      <c r="ATZ26" s="249"/>
      <c r="AUA26" s="249"/>
      <c r="AUB26" s="249"/>
      <c r="AUC26" s="249"/>
      <c r="AUD26" s="249"/>
      <c r="AUE26" s="249"/>
      <c r="AUF26" s="249"/>
      <c r="AUG26" s="249"/>
      <c r="AUH26" s="249"/>
      <c r="AUI26" s="249"/>
      <c r="AUJ26" s="249"/>
      <c r="AUK26" s="249"/>
      <c r="AUL26" s="249"/>
      <c r="AUM26" s="249"/>
      <c r="AUN26" s="249"/>
      <c r="AUO26" s="249"/>
      <c r="AUP26" s="249"/>
      <c r="AUQ26" s="249"/>
      <c r="AUR26" s="249"/>
      <c r="AUS26" s="249"/>
      <c r="AUT26" s="249"/>
      <c r="AUU26" s="249"/>
      <c r="AUV26" s="249"/>
      <c r="AUW26" s="249"/>
      <c r="AUX26" s="249"/>
      <c r="AUY26" s="249"/>
      <c r="AUZ26" s="249"/>
      <c r="AVA26" s="249"/>
      <c r="AVB26" s="249"/>
      <c r="AVC26" s="249"/>
      <c r="AVD26" s="249"/>
      <c r="AVE26" s="249"/>
      <c r="AVF26" s="249"/>
      <c r="AVG26" s="249"/>
      <c r="AVH26" s="249"/>
      <c r="AVI26" s="249"/>
      <c r="AVJ26" s="249"/>
      <c r="AVK26" s="249"/>
      <c r="AVL26" s="249"/>
      <c r="AVM26" s="249"/>
      <c r="AVN26" s="249"/>
      <c r="AVO26" s="249"/>
      <c r="AVP26" s="249"/>
      <c r="AVQ26" s="249"/>
      <c r="AVR26" s="249"/>
      <c r="AVS26" s="249"/>
      <c r="AVT26" s="249"/>
      <c r="AVU26" s="249"/>
      <c r="AVV26" s="249"/>
      <c r="AVW26" s="249"/>
      <c r="AVX26" s="249"/>
      <c r="AVY26" s="249"/>
      <c r="AVZ26" s="249"/>
      <c r="AWA26" s="249"/>
      <c r="AWB26" s="249"/>
      <c r="AWC26" s="249"/>
      <c r="AWD26" s="249"/>
      <c r="AWE26" s="249"/>
      <c r="AWF26" s="249"/>
      <c r="AWG26" s="249"/>
      <c r="AWH26" s="249"/>
      <c r="AWI26" s="249"/>
      <c r="AWJ26" s="249"/>
      <c r="AWK26" s="249"/>
      <c r="AWL26" s="249"/>
      <c r="AWM26" s="249"/>
      <c r="AWN26" s="249"/>
      <c r="AWO26" s="249"/>
      <c r="AWP26" s="249"/>
      <c r="AWQ26" s="249"/>
      <c r="AWR26" s="249"/>
      <c r="AWS26" s="249"/>
      <c r="AWT26" s="249"/>
      <c r="AWU26" s="249"/>
      <c r="AWV26" s="249"/>
      <c r="AWW26" s="249"/>
      <c r="AWX26" s="249"/>
      <c r="AWY26" s="249"/>
      <c r="AWZ26" s="249"/>
      <c r="AXA26" s="249"/>
      <c r="AXB26" s="249"/>
      <c r="AXC26" s="249"/>
      <c r="AXD26" s="249"/>
      <c r="AXE26" s="249"/>
      <c r="AXF26" s="249"/>
      <c r="AXG26" s="249"/>
      <c r="AXH26" s="249"/>
      <c r="AXI26" s="249"/>
      <c r="AXJ26" s="249"/>
      <c r="AXK26" s="249"/>
      <c r="AXL26" s="249"/>
      <c r="AXM26" s="249"/>
      <c r="AXN26" s="249"/>
      <c r="AXO26" s="249"/>
      <c r="AXP26" s="249"/>
      <c r="AXQ26" s="249"/>
      <c r="AXR26" s="249"/>
      <c r="AXS26" s="249"/>
      <c r="AXT26" s="249"/>
      <c r="AXU26" s="249"/>
      <c r="AXV26" s="249"/>
      <c r="AXW26" s="249"/>
      <c r="AXX26" s="249"/>
      <c r="AXY26" s="249"/>
      <c r="AXZ26" s="249"/>
      <c r="AYA26" s="249"/>
      <c r="AYB26" s="249"/>
      <c r="AYC26" s="249"/>
      <c r="AYD26" s="249"/>
      <c r="AYE26" s="249"/>
      <c r="AYF26" s="249"/>
      <c r="AYG26" s="249"/>
      <c r="AYH26" s="249"/>
      <c r="AYI26" s="249"/>
      <c r="AYJ26" s="249"/>
      <c r="AYK26" s="249"/>
      <c r="AYL26" s="249"/>
      <c r="AYM26" s="249"/>
      <c r="AYN26" s="249"/>
      <c r="AYO26" s="249"/>
      <c r="AYP26" s="249"/>
      <c r="AYQ26" s="249"/>
      <c r="AYR26" s="249"/>
      <c r="AYS26" s="249"/>
      <c r="AYT26" s="249"/>
      <c r="AYU26" s="249"/>
      <c r="AYV26" s="249"/>
      <c r="AYW26" s="249"/>
      <c r="AYX26" s="249"/>
      <c r="AYY26" s="249"/>
      <c r="AYZ26" s="249"/>
      <c r="AZA26" s="249"/>
      <c r="AZB26" s="249"/>
      <c r="AZC26" s="249"/>
      <c r="AZD26" s="249"/>
      <c r="AZE26" s="249"/>
      <c r="AZF26" s="249"/>
      <c r="AZG26" s="249"/>
      <c r="AZH26" s="249"/>
      <c r="AZI26" s="249"/>
      <c r="AZJ26" s="249"/>
      <c r="AZK26" s="249"/>
      <c r="AZL26" s="249"/>
      <c r="AZM26" s="249"/>
      <c r="AZN26" s="249"/>
      <c r="AZO26" s="249"/>
      <c r="AZP26" s="249"/>
      <c r="AZQ26" s="249"/>
      <c r="AZR26" s="249"/>
      <c r="AZS26" s="249"/>
      <c r="AZT26" s="249"/>
      <c r="AZU26" s="249"/>
      <c r="AZV26" s="249"/>
      <c r="AZW26" s="249"/>
      <c r="AZX26" s="249"/>
      <c r="AZY26" s="249"/>
      <c r="AZZ26" s="249"/>
      <c r="BAA26" s="249"/>
      <c r="BAB26" s="249"/>
      <c r="BAC26" s="249"/>
      <c r="BAD26" s="249"/>
      <c r="BAE26" s="249"/>
      <c r="BAF26" s="249"/>
      <c r="BAG26" s="249"/>
      <c r="BAH26" s="249"/>
      <c r="BAI26" s="249"/>
      <c r="BAJ26" s="249"/>
      <c r="BAK26" s="249"/>
      <c r="BAL26" s="249"/>
      <c r="BAM26" s="249"/>
      <c r="BAN26" s="249"/>
      <c r="BAO26" s="249"/>
      <c r="BAP26" s="249"/>
      <c r="BAQ26" s="249"/>
      <c r="BAR26" s="249"/>
      <c r="BAS26" s="249"/>
      <c r="BAT26" s="249"/>
      <c r="BAU26" s="249"/>
      <c r="BAV26" s="249"/>
      <c r="BAW26" s="249"/>
      <c r="BAX26" s="249"/>
      <c r="BAY26" s="249"/>
      <c r="BAZ26" s="249"/>
      <c r="BBA26" s="249"/>
      <c r="BBB26" s="249"/>
      <c r="BBC26" s="249"/>
      <c r="BBD26" s="249"/>
      <c r="BBE26" s="249"/>
      <c r="BBF26" s="249"/>
      <c r="BBG26" s="249"/>
      <c r="BBH26" s="249"/>
      <c r="BBI26" s="249"/>
      <c r="BBJ26" s="249"/>
      <c r="BBK26" s="249"/>
      <c r="BBL26" s="249"/>
      <c r="BBM26" s="249"/>
      <c r="BBN26" s="249"/>
      <c r="BBO26" s="249"/>
      <c r="BBP26" s="249"/>
      <c r="BBQ26" s="249"/>
      <c r="BBR26" s="249"/>
      <c r="BBS26" s="249"/>
      <c r="BBT26" s="249"/>
      <c r="BBU26" s="249"/>
      <c r="BBV26" s="249"/>
      <c r="BBW26" s="249"/>
      <c r="BBX26" s="249"/>
      <c r="BBY26" s="249"/>
      <c r="BBZ26" s="249"/>
      <c r="BCA26" s="249"/>
      <c r="BCB26" s="249"/>
      <c r="BCC26" s="249"/>
      <c r="BCD26" s="249"/>
      <c r="BCE26" s="249"/>
      <c r="BCF26" s="249"/>
      <c r="BCG26" s="249"/>
      <c r="BCH26" s="249"/>
      <c r="BCI26" s="249"/>
      <c r="BCJ26" s="249"/>
      <c r="BCK26" s="249"/>
      <c r="BCL26" s="249"/>
      <c r="BCM26" s="249"/>
      <c r="BCN26" s="249"/>
      <c r="BCO26" s="249"/>
      <c r="BCP26" s="249"/>
      <c r="BCQ26" s="249"/>
      <c r="BCR26" s="249"/>
      <c r="BCS26" s="249"/>
      <c r="BCT26" s="249"/>
      <c r="BCU26" s="249"/>
      <c r="BCV26" s="249"/>
      <c r="BCW26" s="249"/>
      <c r="BCX26" s="249"/>
      <c r="BCY26" s="249"/>
      <c r="BCZ26" s="249"/>
      <c r="BDA26" s="249"/>
      <c r="BDB26" s="249"/>
      <c r="BDC26" s="249"/>
      <c r="BDD26" s="249"/>
      <c r="BDE26" s="249"/>
      <c r="BDF26" s="249"/>
      <c r="BDG26" s="249"/>
      <c r="BDH26" s="249"/>
      <c r="BDI26" s="249"/>
      <c r="BDJ26" s="249"/>
      <c r="BDK26" s="249"/>
      <c r="BDL26" s="249"/>
      <c r="BDM26" s="249"/>
      <c r="BDN26" s="249"/>
      <c r="BDO26" s="249"/>
      <c r="BDP26" s="249"/>
      <c r="BDQ26" s="249"/>
      <c r="BDR26" s="249"/>
      <c r="BDS26" s="249"/>
      <c r="BDT26" s="249"/>
      <c r="BDU26" s="249"/>
      <c r="BDV26" s="249"/>
      <c r="BDW26" s="249"/>
      <c r="BDX26" s="249"/>
      <c r="BDY26" s="249"/>
      <c r="BDZ26" s="249"/>
      <c r="BEA26" s="249"/>
      <c r="BEB26" s="249"/>
      <c r="BEC26" s="249"/>
      <c r="BED26" s="249"/>
      <c r="BEE26" s="249"/>
      <c r="BEF26" s="249"/>
      <c r="BEG26" s="249"/>
      <c r="BEH26" s="249"/>
      <c r="BEI26" s="249"/>
      <c r="BEJ26" s="249"/>
      <c r="BEK26" s="249"/>
      <c r="BEL26" s="249"/>
      <c r="BEM26" s="249"/>
      <c r="BEN26" s="249"/>
      <c r="BEO26" s="249"/>
      <c r="BEP26" s="249"/>
      <c r="BEQ26" s="249"/>
      <c r="BER26" s="249"/>
      <c r="BES26" s="249"/>
      <c r="BET26" s="249"/>
      <c r="BEU26" s="249"/>
      <c r="BEV26" s="249"/>
      <c r="BEW26" s="249"/>
      <c r="BEX26" s="249"/>
      <c r="BEY26" s="249"/>
      <c r="BEZ26" s="249"/>
      <c r="BFA26" s="249"/>
      <c r="BFB26" s="249"/>
      <c r="BFC26" s="249"/>
      <c r="BFD26" s="249"/>
      <c r="BFE26" s="249"/>
      <c r="BFF26" s="249"/>
      <c r="BFG26" s="249"/>
      <c r="BFH26" s="249"/>
      <c r="BFI26" s="249"/>
      <c r="BFJ26" s="249"/>
      <c r="BFK26" s="249"/>
      <c r="BFL26" s="249"/>
      <c r="BFM26" s="249"/>
      <c r="BFN26" s="249"/>
      <c r="BFO26" s="249"/>
      <c r="BFP26" s="249"/>
      <c r="BFQ26" s="249"/>
      <c r="BFR26" s="249"/>
      <c r="BFS26" s="249"/>
      <c r="BFT26" s="249"/>
      <c r="BFU26" s="249"/>
      <c r="BFV26" s="249"/>
      <c r="BFW26" s="249"/>
      <c r="BFX26" s="249"/>
      <c r="BFY26" s="249"/>
      <c r="BFZ26" s="249"/>
      <c r="BGA26" s="249"/>
      <c r="BGB26" s="249"/>
      <c r="BGC26" s="249"/>
      <c r="BGD26" s="249"/>
      <c r="BGE26" s="249"/>
      <c r="BGF26" s="249"/>
      <c r="BGG26" s="249"/>
      <c r="BGH26" s="249"/>
      <c r="BGI26" s="249"/>
      <c r="BGJ26" s="249"/>
      <c r="BGK26" s="249"/>
      <c r="BGL26" s="249"/>
      <c r="BGM26" s="249"/>
      <c r="BGN26" s="249"/>
      <c r="BGO26" s="249"/>
      <c r="BGP26" s="249"/>
      <c r="BGQ26" s="249"/>
      <c r="BGR26" s="249"/>
      <c r="BGS26" s="249"/>
      <c r="BGT26" s="249"/>
      <c r="BGU26" s="249"/>
      <c r="BGV26" s="249"/>
      <c r="BGW26" s="249"/>
      <c r="BGX26" s="249"/>
      <c r="BGY26" s="249"/>
      <c r="BGZ26" s="249"/>
      <c r="BHA26" s="249"/>
      <c r="BHB26" s="249"/>
      <c r="BHC26" s="249"/>
      <c r="BHD26" s="249"/>
      <c r="BHE26" s="249"/>
      <c r="BHF26" s="249"/>
      <c r="BHG26" s="249"/>
      <c r="BHH26" s="249"/>
      <c r="BHI26" s="249"/>
      <c r="BHJ26" s="249"/>
      <c r="BHK26" s="249"/>
      <c r="BHL26" s="249"/>
      <c r="BHM26" s="249"/>
      <c r="BHN26" s="249"/>
      <c r="BHO26" s="249"/>
      <c r="BHP26" s="249"/>
      <c r="BHQ26" s="249"/>
      <c r="BHR26" s="249"/>
      <c r="BHS26" s="249"/>
      <c r="BHT26" s="249"/>
      <c r="BHU26" s="249"/>
      <c r="BHV26" s="249"/>
      <c r="BHW26" s="249"/>
      <c r="BHX26" s="249"/>
      <c r="BHY26" s="249"/>
      <c r="BHZ26" s="249"/>
      <c r="BIA26" s="249"/>
      <c r="BIB26" s="249"/>
      <c r="BIC26" s="249"/>
      <c r="BID26" s="249"/>
      <c r="BIE26" s="249"/>
      <c r="BIF26" s="249"/>
      <c r="BIG26" s="249"/>
      <c r="BIH26" s="249"/>
      <c r="BII26" s="249"/>
      <c r="BIJ26" s="249"/>
      <c r="BIK26" s="249"/>
      <c r="BIL26" s="249"/>
      <c r="BIM26" s="249"/>
      <c r="BIN26" s="249"/>
      <c r="BIO26" s="249"/>
      <c r="BIP26" s="249"/>
      <c r="BIQ26" s="249"/>
      <c r="BIR26" s="249"/>
      <c r="BIS26" s="249"/>
      <c r="BIT26" s="249"/>
      <c r="BIU26" s="249"/>
      <c r="BIV26" s="249"/>
      <c r="BIW26" s="249"/>
      <c r="BIX26" s="249"/>
      <c r="BIY26" s="249"/>
      <c r="BIZ26" s="249"/>
      <c r="BJA26" s="249"/>
      <c r="BJB26" s="249"/>
      <c r="BJC26" s="249"/>
      <c r="BJD26" s="249"/>
      <c r="BJE26" s="249"/>
      <c r="BJF26" s="249"/>
      <c r="BJG26" s="249"/>
      <c r="BJH26" s="249"/>
      <c r="BJI26" s="249"/>
      <c r="BJJ26" s="249"/>
      <c r="BJK26" s="249"/>
      <c r="BJL26" s="249"/>
      <c r="BJM26" s="249"/>
      <c r="BJN26" s="249"/>
      <c r="BJO26" s="249"/>
      <c r="BJP26" s="249"/>
      <c r="BJQ26" s="249"/>
      <c r="BJR26" s="249"/>
      <c r="BJS26" s="249"/>
      <c r="BJT26" s="249"/>
      <c r="BJU26" s="249"/>
      <c r="BJV26" s="249"/>
      <c r="BJW26" s="249"/>
      <c r="BJX26" s="249"/>
      <c r="BJY26" s="249"/>
      <c r="BJZ26" s="249"/>
      <c r="BKA26" s="249"/>
      <c r="BKB26" s="249"/>
      <c r="BKC26" s="249"/>
      <c r="BKD26" s="249"/>
      <c r="BKE26" s="249"/>
      <c r="BKF26" s="249"/>
      <c r="BKG26" s="249"/>
      <c r="BKH26" s="249"/>
      <c r="BKI26" s="249"/>
      <c r="BKJ26" s="249"/>
      <c r="BKK26" s="249"/>
      <c r="BKL26" s="249"/>
      <c r="BKM26" s="249"/>
      <c r="BKN26" s="249"/>
      <c r="BKO26" s="249"/>
      <c r="BKP26" s="249"/>
      <c r="BKQ26" s="249"/>
      <c r="BKR26" s="249"/>
      <c r="BKS26" s="249"/>
      <c r="BKT26" s="249"/>
      <c r="BKU26" s="249"/>
      <c r="BKV26" s="249"/>
      <c r="BKW26" s="249"/>
      <c r="BKX26" s="249"/>
      <c r="BKY26" s="249"/>
      <c r="BKZ26" s="249"/>
      <c r="BLA26" s="249"/>
      <c r="BLB26" s="249"/>
      <c r="BLC26" s="249"/>
      <c r="BLD26" s="249"/>
      <c r="BLE26" s="249"/>
      <c r="BLF26" s="249"/>
      <c r="BLG26" s="249"/>
      <c r="BLH26" s="249"/>
      <c r="BLI26" s="249"/>
      <c r="BLJ26" s="249"/>
      <c r="BLK26" s="249"/>
      <c r="BLL26" s="249"/>
      <c r="BLM26" s="249"/>
      <c r="BLN26" s="249"/>
      <c r="BLO26" s="249"/>
      <c r="BLP26" s="249"/>
      <c r="BLQ26" s="249"/>
      <c r="BLR26" s="249"/>
      <c r="BLS26" s="249"/>
      <c r="BLT26" s="249"/>
      <c r="BLU26" s="249"/>
      <c r="BLV26" s="249"/>
      <c r="BLW26" s="249"/>
      <c r="BLX26" s="249"/>
      <c r="BLY26" s="249"/>
      <c r="BLZ26" s="249"/>
      <c r="BMA26" s="249"/>
      <c r="BMB26" s="249"/>
      <c r="BMC26" s="249"/>
      <c r="BMD26" s="249"/>
      <c r="BME26" s="249"/>
      <c r="BMF26" s="249"/>
      <c r="BMG26" s="249"/>
      <c r="BMH26" s="249"/>
      <c r="BMI26" s="249"/>
      <c r="BMJ26" s="249"/>
      <c r="BMK26" s="249"/>
      <c r="BML26" s="249"/>
      <c r="BMM26" s="249"/>
      <c r="BMN26" s="249"/>
      <c r="BMO26" s="249"/>
      <c r="BMP26" s="249"/>
      <c r="BMQ26" s="249"/>
      <c r="BMR26" s="249"/>
      <c r="BMS26" s="249"/>
      <c r="BMT26" s="249"/>
      <c r="BMU26" s="249"/>
      <c r="BMV26" s="249"/>
      <c r="BMW26" s="249"/>
      <c r="BMX26" s="249"/>
      <c r="BMY26" s="249"/>
      <c r="BMZ26" s="249"/>
      <c r="BNA26" s="249"/>
      <c r="BNB26" s="249"/>
      <c r="BNC26" s="249"/>
      <c r="BND26" s="249"/>
      <c r="BNE26" s="249"/>
      <c r="BNF26" s="249"/>
      <c r="BNG26" s="249"/>
      <c r="BNH26" s="249"/>
      <c r="BNI26" s="249"/>
      <c r="BNJ26" s="249"/>
      <c r="BNK26" s="249"/>
      <c r="BNL26" s="249"/>
      <c r="BNM26" s="249"/>
      <c r="BNN26" s="249"/>
      <c r="BNO26" s="249"/>
      <c r="BNP26" s="249"/>
      <c r="BNQ26" s="249"/>
      <c r="BNR26" s="249"/>
      <c r="BNS26" s="249"/>
      <c r="BNT26" s="249"/>
      <c r="BNU26" s="249"/>
      <c r="BNV26" s="249"/>
      <c r="BNW26" s="249"/>
      <c r="BNX26" s="249"/>
      <c r="BNY26" s="249"/>
      <c r="BNZ26" s="249"/>
      <c r="BOA26" s="249"/>
      <c r="BOB26" s="249"/>
      <c r="BOC26" s="249"/>
      <c r="BOD26" s="249"/>
      <c r="BOE26" s="249"/>
      <c r="BOF26" s="249"/>
      <c r="BOG26" s="249"/>
      <c r="BOH26" s="249"/>
      <c r="BOI26" s="249"/>
      <c r="BOJ26" s="249"/>
      <c r="BOK26" s="249"/>
      <c r="BOL26" s="249"/>
      <c r="BOM26" s="249"/>
      <c r="BON26" s="249"/>
      <c r="BOO26" s="249"/>
      <c r="BOP26" s="249"/>
      <c r="BOQ26" s="249"/>
      <c r="BOR26" s="249"/>
      <c r="BOS26" s="249"/>
      <c r="BOT26" s="249"/>
      <c r="BOU26" s="249"/>
      <c r="BOV26" s="249"/>
      <c r="BOW26" s="249"/>
      <c r="BOX26" s="249"/>
      <c r="BOY26" s="249"/>
      <c r="BOZ26" s="249"/>
      <c r="BPA26" s="249"/>
      <c r="BPB26" s="249"/>
      <c r="BPC26" s="249"/>
      <c r="BPD26" s="249"/>
      <c r="BPE26" s="249"/>
      <c r="BPF26" s="249"/>
      <c r="BPG26" s="249"/>
      <c r="BPH26" s="249"/>
      <c r="BPI26" s="249"/>
      <c r="BPJ26" s="249"/>
      <c r="BPK26" s="249"/>
      <c r="BPL26" s="249"/>
      <c r="BPM26" s="249"/>
      <c r="BPN26" s="249"/>
      <c r="BPO26" s="249"/>
      <c r="BPP26" s="249"/>
      <c r="BPQ26" s="249"/>
      <c r="BPR26" s="249"/>
      <c r="BPS26" s="249"/>
      <c r="BPT26" s="249"/>
      <c r="BPU26" s="249"/>
      <c r="BPV26" s="249"/>
      <c r="BPW26" s="249"/>
      <c r="BPX26" s="249"/>
      <c r="BPY26" s="249"/>
      <c r="BPZ26" s="249"/>
      <c r="BQA26" s="249"/>
      <c r="BQB26" s="249"/>
      <c r="BQC26" s="249"/>
      <c r="BQD26" s="249"/>
      <c r="BQE26" s="249"/>
      <c r="BQF26" s="249"/>
      <c r="BQG26" s="249"/>
      <c r="BQH26" s="249"/>
      <c r="BQI26" s="249"/>
      <c r="BQJ26" s="249"/>
      <c r="BQK26" s="249"/>
      <c r="BQL26" s="249"/>
      <c r="BQM26" s="249"/>
      <c r="BQN26" s="249"/>
      <c r="BQO26" s="249"/>
      <c r="BQP26" s="249"/>
      <c r="BQQ26" s="249"/>
      <c r="BQR26" s="249"/>
      <c r="BQS26" s="249"/>
      <c r="BQT26" s="249"/>
      <c r="BQU26" s="249"/>
      <c r="BQV26" s="249"/>
      <c r="BQW26" s="249"/>
      <c r="BQX26" s="249"/>
      <c r="BQY26" s="249"/>
      <c r="BQZ26" s="249"/>
      <c r="BRA26" s="249"/>
      <c r="BRB26" s="249"/>
      <c r="BRC26" s="249"/>
      <c r="BRD26" s="249"/>
      <c r="BRE26" s="249"/>
      <c r="BRF26" s="249"/>
      <c r="BRG26" s="249"/>
      <c r="BRH26" s="249"/>
      <c r="BRI26" s="249"/>
      <c r="BRJ26" s="249"/>
      <c r="BRK26" s="249"/>
      <c r="BRL26" s="249"/>
      <c r="BRM26" s="249"/>
      <c r="BRN26" s="249"/>
      <c r="BRO26" s="249"/>
      <c r="BRP26" s="249"/>
      <c r="BRQ26" s="249"/>
      <c r="BRR26" s="249"/>
      <c r="BRS26" s="249"/>
      <c r="BRT26" s="249"/>
      <c r="BRU26" s="249"/>
      <c r="BRV26" s="249"/>
      <c r="BRW26" s="249"/>
      <c r="BRX26" s="249"/>
      <c r="BRY26" s="249"/>
      <c r="BRZ26" s="249"/>
      <c r="BSA26" s="249"/>
      <c r="BSB26" s="249"/>
      <c r="BSC26" s="249"/>
      <c r="BSD26" s="249"/>
      <c r="BSE26" s="249"/>
      <c r="BSF26" s="249"/>
      <c r="BSG26" s="249"/>
      <c r="BSH26" s="249"/>
      <c r="BSI26" s="249"/>
      <c r="BSJ26" s="249"/>
      <c r="BSK26" s="249"/>
      <c r="BSL26" s="249"/>
      <c r="BSM26" s="249"/>
      <c r="BSN26" s="249"/>
      <c r="BSO26" s="249"/>
      <c r="BSP26" s="249"/>
      <c r="BSQ26" s="249"/>
      <c r="BSR26" s="249"/>
      <c r="BSS26" s="249"/>
      <c r="BST26" s="249"/>
      <c r="BSU26" s="249"/>
      <c r="BSV26" s="249"/>
      <c r="BSW26" s="249"/>
      <c r="BSX26" s="249"/>
      <c r="BSY26" s="249"/>
      <c r="BSZ26" s="249"/>
      <c r="BTA26" s="249"/>
      <c r="BTB26" s="249"/>
      <c r="BTC26" s="249"/>
      <c r="BTD26" s="249"/>
      <c r="BTE26" s="249"/>
      <c r="BTF26" s="249"/>
      <c r="BTG26" s="249"/>
      <c r="BTH26" s="249"/>
      <c r="BTI26" s="249"/>
      <c r="BTJ26" s="249"/>
      <c r="BTK26" s="249"/>
      <c r="BTL26" s="249"/>
      <c r="BTM26" s="249"/>
      <c r="BTN26" s="249"/>
      <c r="BTO26" s="249"/>
      <c r="BTP26" s="249"/>
      <c r="BTQ26" s="249"/>
      <c r="BTR26" s="249"/>
      <c r="BTS26" s="249"/>
      <c r="BTT26" s="249"/>
      <c r="BTU26" s="249"/>
      <c r="BTV26" s="249"/>
      <c r="BTW26" s="249"/>
      <c r="BTX26" s="249"/>
      <c r="BTY26" s="249"/>
      <c r="BTZ26" s="249"/>
      <c r="BUA26" s="249"/>
      <c r="BUB26" s="249"/>
      <c r="BUC26" s="249"/>
      <c r="BUD26" s="249"/>
      <c r="BUE26" s="249"/>
      <c r="BUF26" s="249"/>
      <c r="BUG26" s="249"/>
      <c r="BUH26" s="249"/>
      <c r="BUI26" s="249"/>
      <c r="BUJ26" s="249"/>
      <c r="BUK26" s="249"/>
      <c r="BUL26" s="249"/>
      <c r="BUM26" s="249"/>
      <c r="BUN26" s="249"/>
      <c r="BUO26" s="249"/>
      <c r="BUP26" s="249"/>
      <c r="BUQ26" s="249"/>
      <c r="BUR26" s="249"/>
      <c r="BUS26" s="249"/>
      <c r="BUT26" s="249"/>
      <c r="BUU26" s="249"/>
      <c r="BUV26" s="249"/>
      <c r="BUW26" s="249"/>
      <c r="BUX26" s="249"/>
      <c r="BUY26" s="249"/>
      <c r="BUZ26" s="249"/>
      <c r="BVA26" s="249"/>
      <c r="BVB26" s="249"/>
      <c r="BVC26" s="249"/>
      <c r="BVD26" s="249"/>
      <c r="BVE26" s="249"/>
      <c r="BVF26" s="249"/>
      <c r="BVG26" s="249"/>
      <c r="BVH26" s="249"/>
      <c r="BVI26" s="249"/>
      <c r="BVJ26" s="249"/>
      <c r="BVK26" s="249"/>
      <c r="BVL26" s="249"/>
      <c r="BVM26" s="249"/>
      <c r="BVN26" s="249"/>
      <c r="BVO26" s="249"/>
      <c r="BVP26" s="249"/>
      <c r="BVQ26" s="249"/>
      <c r="BVR26" s="249"/>
      <c r="BVS26" s="249"/>
      <c r="BVT26" s="249"/>
      <c r="BVU26" s="249"/>
      <c r="BVV26" s="249"/>
      <c r="BVW26" s="249"/>
      <c r="BVX26" s="249"/>
      <c r="BVY26" s="249"/>
      <c r="BVZ26" s="249"/>
      <c r="BWA26" s="249"/>
      <c r="BWB26" s="249"/>
      <c r="BWC26" s="249"/>
      <c r="BWD26" s="249"/>
      <c r="BWE26" s="249"/>
      <c r="BWF26" s="249"/>
      <c r="BWG26" s="249"/>
      <c r="BWH26" s="249"/>
      <c r="BWI26" s="249"/>
      <c r="BWJ26" s="249"/>
      <c r="BWK26" s="249"/>
      <c r="BWL26" s="249"/>
      <c r="BWM26" s="249"/>
      <c r="BWN26" s="249"/>
      <c r="BWO26" s="249"/>
      <c r="BWP26" s="249"/>
      <c r="BWQ26" s="249"/>
      <c r="BWR26" s="249"/>
      <c r="BWS26" s="249"/>
      <c r="BWT26" s="249"/>
      <c r="BWU26" s="249"/>
      <c r="BWV26" s="249"/>
      <c r="BWW26" s="249"/>
      <c r="BWX26" s="249"/>
      <c r="BWY26" s="249"/>
      <c r="BWZ26" s="249"/>
      <c r="BXA26" s="249"/>
      <c r="BXB26" s="249"/>
      <c r="BXC26" s="249"/>
      <c r="BXD26" s="249"/>
      <c r="BXE26" s="249"/>
      <c r="BXF26" s="249"/>
      <c r="BXG26" s="249"/>
      <c r="BXH26" s="249"/>
      <c r="BXI26" s="249"/>
      <c r="BXJ26" s="249"/>
      <c r="BXK26" s="249"/>
      <c r="BXL26" s="249"/>
      <c r="BXM26" s="249"/>
      <c r="BXN26" s="249"/>
      <c r="BXO26" s="249"/>
      <c r="BXP26" s="249"/>
      <c r="BXQ26" s="249"/>
      <c r="BXR26" s="249"/>
      <c r="BXS26" s="249"/>
      <c r="BXT26" s="249"/>
      <c r="BXU26" s="249"/>
      <c r="BXV26" s="249"/>
      <c r="BXW26" s="249"/>
      <c r="BXX26" s="249"/>
      <c r="BXY26" s="249"/>
      <c r="BXZ26" s="249"/>
      <c r="BYA26" s="249"/>
      <c r="BYB26" s="249"/>
      <c r="BYC26" s="249"/>
      <c r="BYD26" s="249"/>
      <c r="BYE26" s="249"/>
      <c r="BYF26" s="249"/>
      <c r="BYG26" s="249"/>
      <c r="BYH26" s="249"/>
      <c r="BYI26" s="249"/>
      <c r="BYJ26" s="249"/>
      <c r="BYK26" s="249"/>
      <c r="BYL26" s="249"/>
      <c r="BYM26" s="249"/>
      <c r="BYN26" s="249"/>
      <c r="BYO26" s="249"/>
      <c r="BYP26" s="249"/>
      <c r="BYQ26" s="249"/>
      <c r="BYR26" s="249"/>
      <c r="BYS26" s="249"/>
      <c r="BYT26" s="249"/>
      <c r="BYU26" s="249"/>
      <c r="BYV26" s="249"/>
      <c r="BYW26" s="249"/>
      <c r="BYX26" s="249"/>
      <c r="BYY26" s="249"/>
      <c r="BYZ26" s="249"/>
      <c r="BZA26" s="249"/>
      <c r="BZB26" s="249"/>
      <c r="BZC26" s="249"/>
      <c r="BZD26" s="249"/>
      <c r="BZE26" s="249"/>
      <c r="BZF26" s="249"/>
      <c r="BZG26" s="249"/>
      <c r="BZH26" s="249"/>
      <c r="BZI26" s="249"/>
      <c r="BZJ26" s="249"/>
      <c r="BZK26" s="249"/>
      <c r="BZL26" s="249"/>
      <c r="BZM26" s="249"/>
      <c r="BZN26" s="249"/>
      <c r="BZO26" s="249"/>
      <c r="BZP26" s="249"/>
      <c r="BZQ26" s="249"/>
      <c r="BZR26" s="249"/>
      <c r="BZS26" s="249"/>
      <c r="BZT26" s="249"/>
      <c r="BZU26" s="249"/>
      <c r="BZV26" s="249"/>
      <c r="BZW26" s="249"/>
      <c r="BZX26" s="249"/>
      <c r="BZY26" s="249"/>
      <c r="BZZ26" s="249"/>
      <c r="CAA26" s="249"/>
      <c r="CAB26" s="249"/>
      <c r="CAC26" s="249"/>
      <c r="CAD26" s="249"/>
      <c r="CAE26" s="249"/>
      <c r="CAF26" s="249"/>
      <c r="CAG26" s="249"/>
      <c r="CAH26" s="249"/>
      <c r="CAI26" s="249"/>
      <c r="CAJ26" s="249"/>
      <c r="CAK26" s="249"/>
      <c r="CAL26" s="249"/>
      <c r="CAM26" s="249"/>
      <c r="CAN26" s="249"/>
      <c r="CAO26" s="249"/>
      <c r="CAP26" s="249"/>
      <c r="CAQ26" s="249"/>
      <c r="CAR26" s="249"/>
      <c r="CAS26" s="249"/>
      <c r="CAT26" s="249"/>
      <c r="CAU26" s="249"/>
      <c r="CAV26" s="249"/>
      <c r="CAW26" s="249"/>
      <c r="CAX26" s="249"/>
      <c r="CAY26" s="249"/>
      <c r="CAZ26" s="249"/>
      <c r="CBA26" s="249"/>
      <c r="CBB26" s="249"/>
      <c r="CBC26" s="249"/>
      <c r="CBD26" s="249"/>
      <c r="CBE26" s="249"/>
      <c r="CBF26" s="249"/>
      <c r="CBG26" s="249"/>
      <c r="CBH26" s="249"/>
      <c r="CBI26" s="249"/>
      <c r="CBJ26" s="249"/>
      <c r="CBK26" s="249"/>
      <c r="CBL26" s="249"/>
      <c r="CBM26" s="249"/>
      <c r="CBN26" s="249"/>
      <c r="CBO26" s="249"/>
      <c r="CBP26" s="249"/>
      <c r="CBQ26" s="249"/>
      <c r="CBR26" s="249"/>
      <c r="CBS26" s="249"/>
      <c r="CBT26" s="249"/>
      <c r="CBU26" s="249"/>
      <c r="CBV26" s="249"/>
      <c r="CBW26" s="249"/>
      <c r="CBX26" s="249"/>
      <c r="CBY26" s="249"/>
      <c r="CBZ26" s="249"/>
      <c r="CCA26" s="249"/>
      <c r="CCB26" s="249"/>
      <c r="CCC26" s="249"/>
      <c r="CCD26" s="249"/>
      <c r="CCE26" s="249"/>
      <c r="CCF26" s="249"/>
      <c r="CCG26" s="249"/>
      <c r="CCH26" s="249"/>
      <c r="CCI26" s="249"/>
      <c r="CCJ26" s="249"/>
      <c r="CCK26" s="249"/>
      <c r="CCL26" s="249"/>
      <c r="CCM26" s="249"/>
      <c r="CCN26" s="249"/>
      <c r="CCO26" s="249"/>
      <c r="CCP26" s="249"/>
      <c r="CCQ26" s="249"/>
      <c r="CCR26" s="249"/>
      <c r="CCS26" s="249"/>
      <c r="CCT26" s="249"/>
      <c r="CCU26" s="249"/>
      <c r="CCV26" s="249"/>
      <c r="CCW26" s="249"/>
      <c r="CCX26" s="249"/>
      <c r="CCY26" s="249"/>
      <c r="CCZ26" s="249"/>
      <c r="CDA26" s="249"/>
      <c r="CDB26" s="249"/>
      <c r="CDC26" s="249"/>
      <c r="CDD26" s="249"/>
      <c r="CDE26" s="249"/>
      <c r="CDF26" s="249"/>
      <c r="CDG26" s="249"/>
      <c r="CDH26" s="249"/>
      <c r="CDI26" s="249"/>
      <c r="CDJ26" s="249"/>
      <c r="CDK26" s="249"/>
      <c r="CDL26" s="249"/>
      <c r="CDM26" s="249"/>
      <c r="CDN26" s="249"/>
      <c r="CDO26" s="249"/>
      <c r="CDP26" s="249"/>
      <c r="CDQ26" s="249"/>
      <c r="CDR26" s="249"/>
      <c r="CDS26" s="249"/>
      <c r="CDT26" s="249"/>
      <c r="CDU26" s="249"/>
      <c r="CDV26" s="249"/>
      <c r="CDW26" s="249"/>
      <c r="CDX26" s="249"/>
      <c r="CDY26" s="249"/>
      <c r="CDZ26" s="249"/>
      <c r="CEA26" s="249"/>
      <c r="CEB26" s="249"/>
      <c r="CEC26" s="249"/>
      <c r="CED26" s="249"/>
      <c r="CEE26" s="249"/>
      <c r="CEF26" s="249"/>
      <c r="CEG26" s="249"/>
      <c r="CEH26" s="249"/>
      <c r="CEI26" s="249"/>
      <c r="CEJ26" s="249"/>
      <c r="CEK26" s="249"/>
      <c r="CEL26" s="249"/>
      <c r="CEM26" s="249"/>
      <c r="CEN26" s="249"/>
      <c r="CEO26" s="249"/>
      <c r="CEP26" s="249"/>
      <c r="CEQ26" s="249"/>
      <c r="CER26" s="249"/>
      <c r="CES26" s="249"/>
      <c r="CET26" s="249"/>
      <c r="CEU26" s="249"/>
      <c r="CEV26" s="249"/>
      <c r="CEW26" s="249"/>
      <c r="CEX26" s="249"/>
      <c r="CEY26" s="249"/>
      <c r="CEZ26" s="249"/>
      <c r="CFA26" s="249"/>
      <c r="CFB26" s="249"/>
      <c r="CFC26" s="249"/>
      <c r="CFD26" s="249"/>
      <c r="CFE26" s="249"/>
      <c r="CFF26" s="249"/>
      <c r="CFG26" s="249"/>
      <c r="CFH26" s="249"/>
      <c r="CFI26" s="249"/>
      <c r="CFJ26" s="249"/>
      <c r="CFK26" s="249"/>
      <c r="CFL26" s="249"/>
      <c r="CFM26" s="249"/>
      <c r="CFN26" s="249"/>
      <c r="CFO26" s="249"/>
      <c r="CFP26" s="249"/>
      <c r="CFQ26" s="249"/>
      <c r="CFR26" s="249"/>
      <c r="CFS26" s="249"/>
      <c r="CFT26" s="249"/>
      <c r="CFU26" s="249"/>
      <c r="CFV26" s="249"/>
      <c r="CFW26" s="249"/>
      <c r="CFX26" s="249"/>
      <c r="CFY26" s="249"/>
      <c r="CFZ26" s="249"/>
      <c r="CGA26" s="249"/>
      <c r="CGB26" s="249"/>
      <c r="CGC26" s="249"/>
      <c r="CGD26" s="249"/>
      <c r="CGE26" s="249"/>
      <c r="CGF26" s="249"/>
      <c r="CGG26" s="249"/>
      <c r="CGH26" s="249"/>
      <c r="CGI26" s="249"/>
      <c r="CGJ26" s="249"/>
      <c r="CGK26" s="249"/>
      <c r="CGL26" s="249"/>
      <c r="CGM26" s="249"/>
      <c r="CGN26" s="249"/>
      <c r="CGO26" s="249"/>
      <c r="CGP26" s="249"/>
      <c r="CGQ26" s="249"/>
      <c r="CGR26" s="249"/>
      <c r="CGS26" s="249"/>
      <c r="CGT26" s="249"/>
      <c r="CGU26" s="249"/>
      <c r="CGV26" s="249"/>
      <c r="CGW26" s="249"/>
      <c r="CGX26" s="249"/>
      <c r="CGY26" s="249"/>
      <c r="CGZ26" s="249"/>
      <c r="CHA26" s="249"/>
      <c r="CHB26" s="249"/>
      <c r="CHC26" s="249"/>
      <c r="CHD26" s="249"/>
      <c r="CHE26" s="249"/>
      <c r="CHF26" s="249"/>
      <c r="CHG26" s="249"/>
      <c r="CHH26" s="249"/>
      <c r="CHI26" s="249"/>
      <c r="CHJ26" s="249"/>
      <c r="CHK26" s="249"/>
      <c r="CHL26" s="249"/>
      <c r="CHM26" s="249"/>
      <c r="CHN26" s="249"/>
      <c r="CHO26" s="249"/>
      <c r="CHP26" s="249"/>
      <c r="CHQ26" s="249"/>
      <c r="CHR26" s="249"/>
      <c r="CHS26" s="249"/>
      <c r="CHT26" s="249"/>
      <c r="CHU26" s="249"/>
      <c r="CHV26" s="249"/>
      <c r="CHW26" s="249"/>
      <c r="CHX26" s="249"/>
      <c r="CHY26" s="249"/>
      <c r="CHZ26" s="249"/>
      <c r="CIA26" s="249"/>
      <c r="CIB26" s="249"/>
      <c r="CIC26" s="249"/>
      <c r="CID26" s="249"/>
      <c r="CIE26" s="249"/>
      <c r="CIF26" s="249"/>
      <c r="CIG26" s="249"/>
      <c r="CIH26" s="249"/>
      <c r="CII26" s="249"/>
      <c r="CIJ26" s="249"/>
      <c r="CIK26" s="249"/>
      <c r="CIL26" s="249"/>
      <c r="CIM26" s="249"/>
      <c r="CIN26" s="249"/>
      <c r="CIO26" s="249"/>
      <c r="CIP26" s="249"/>
      <c r="CIQ26" s="249"/>
      <c r="CIR26" s="249"/>
      <c r="CIS26" s="249"/>
      <c r="CIT26" s="249"/>
      <c r="CIU26" s="249"/>
      <c r="CIV26" s="249"/>
      <c r="CIW26" s="249"/>
      <c r="CIX26" s="249"/>
      <c r="CIY26" s="249"/>
      <c r="CIZ26" s="249"/>
      <c r="CJA26" s="249"/>
      <c r="CJB26" s="249"/>
      <c r="CJC26" s="249"/>
      <c r="CJD26" s="249"/>
      <c r="CJE26" s="249"/>
      <c r="CJF26" s="249"/>
      <c r="CJG26" s="249"/>
      <c r="CJH26" s="249"/>
      <c r="CJI26" s="249"/>
      <c r="CJJ26" s="249"/>
      <c r="CJK26" s="249"/>
      <c r="CJL26" s="249"/>
      <c r="CJM26" s="249"/>
      <c r="CJN26" s="249"/>
      <c r="CJO26" s="249"/>
      <c r="CJP26" s="249"/>
      <c r="CJQ26" s="249"/>
      <c r="CJR26" s="249"/>
      <c r="CJS26" s="249"/>
      <c r="CJT26" s="249"/>
      <c r="CJU26" s="249"/>
      <c r="CJV26" s="249"/>
      <c r="CJW26" s="249"/>
      <c r="CJX26" s="249"/>
      <c r="CJY26" s="249"/>
      <c r="CJZ26" s="249"/>
      <c r="CKA26" s="249"/>
      <c r="CKB26" s="249"/>
      <c r="CKC26" s="249"/>
      <c r="CKD26" s="249"/>
      <c r="CKE26" s="249"/>
      <c r="CKF26" s="249"/>
      <c r="CKG26" s="249"/>
      <c r="CKH26" s="249"/>
      <c r="CKI26" s="249"/>
      <c r="CKJ26" s="249"/>
      <c r="CKK26" s="249"/>
      <c r="CKL26" s="249"/>
      <c r="CKM26" s="249"/>
      <c r="CKN26" s="249"/>
      <c r="CKO26" s="249"/>
      <c r="CKP26" s="249"/>
      <c r="CKQ26" s="249"/>
      <c r="CKR26" s="249"/>
      <c r="CKS26" s="249"/>
      <c r="CKT26" s="249"/>
      <c r="CKU26" s="249"/>
      <c r="CKV26" s="249"/>
      <c r="CKW26" s="249"/>
      <c r="CKX26" s="249"/>
      <c r="CKY26" s="249"/>
      <c r="CKZ26" s="249"/>
      <c r="CLA26" s="249"/>
      <c r="CLB26" s="249"/>
      <c r="CLC26" s="249"/>
      <c r="CLD26" s="249"/>
      <c r="CLE26" s="249"/>
      <c r="CLF26" s="249"/>
      <c r="CLG26" s="249"/>
      <c r="CLH26" s="249"/>
      <c r="CLI26" s="249"/>
      <c r="CLJ26" s="249"/>
      <c r="CLK26" s="249"/>
      <c r="CLL26" s="249"/>
      <c r="CLM26" s="249"/>
      <c r="CLN26" s="249"/>
      <c r="CLO26" s="249"/>
      <c r="CLP26" s="249"/>
      <c r="CLQ26" s="249"/>
      <c r="CLR26" s="249"/>
      <c r="CLS26" s="249"/>
      <c r="CLT26" s="249"/>
      <c r="CLU26" s="249"/>
      <c r="CLV26" s="249"/>
      <c r="CLW26" s="249"/>
      <c r="CLX26" s="249"/>
      <c r="CLY26" s="249"/>
      <c r="CLZ26" s="249"/>
      <c r="CMA26" s="249"/>
      <c r="CMB26" s="249"/>
      <c r="CMC26" s="249"/>
      <c r="CMD26" s="249"/>
      <c r="CME26" s="249"/>
      <c r="CMF26" s="249"/>
      <c r="CMG26" s="249"/>
      <c r="CMH26" s="249"/>
      <c r="CMI26" s="249"/>
      <c r="CMJ26" s="249"/>
      <c r="CMK26" s="249"/>
      <c r="CML26" s="249"/>
      <c r="CMM26" s="249"/>
      <c r="CMN26" s="249"/>
      <c r="CMO26" s="249"/>
      <c r="CMP26" s="249"/>
      <c r="CMQ26" s="249"/>
      <c r="CMR26" s="249"/>
      <c r="CMS26" s="249"/>
      <c r="CMT26" s="249"/>
      <c r="CMU26" s="249"/>
      <c r="CMV26" s="249"/>
      <c r="CMW26" s="249"/>
      <c r="CMX26" s="249"/>
      <c r="CMY26" s="249"/>
      <c r="CMZ26" s="249"/>
      <c r="CNA26" s="249"/>
      <c r="CNB26" s="249"/>
      <c r="CNC26" s="249"/>
      <c r="CND26" s="249"/>
      <c r="CNE26" s="249"/>
      <c r="CNF26" s="249"/>
      <c r="CNG26" s="249"/>
      <c r="CNH26" s="249"/>
      <c r="CNI26" s="249"/>
      <c r="CNJ26" s="249"/>
      <c r="CNK26" s="249"/>
      <c r="CNL26" s="249"/>
      <c r="CNM26" s="249"/>
      <c r="CNN26" s="249"/>
      <c r="CNO26" s="249"/>
      <c r="CNP26" s="249"/>
      <c r="CNQ26" s="249"/>
      <c r="CNR26" s="249"/>
      <c r="CNS26" s="249"/>
      <c r="CNT26" s="249"/>
      <c r="CNU26" s="249"/>
      <c r="CNV26" s="249"/>
      <c r="CNW26" s="249"/>
      <c r="CNX26" s="249"/>
      <c r="CNY26" s="249"/>
      <c r="CNZ26" s="249"/>
      <c r="COA26" s="249"/>
      <c r="COB26" s="249"/>
      <c r="COC26" s="249"/>
      <c r="COD26" s="249"/>
      <c r="COE26" s="249"/>
      <c r="COF26" s="249"/>
      <c r="COG26" s="249"/>
      <c r="COH26" s="249"/>
      <c r="COI26" s="249"/>
      <c r="COJ26" s="249"/>
      <c r="COK26" s="249"/>
      <c r="COL26" s="249"/>
      <c r="COM26" s="249"/>
      <c r="CON26" s="249"/>
      <c r="COO26" s="249"/>
      <c r="COP26" s="249"/>
      <c r="COQ26" s="249"/>
      <c r="COR26" s="249"/>
      <c r="COS26" s="249"/>
      <c r="COT26" s="249"/>
      <c r="COU26" s="249"/>
      <c r="COV26" s="249"/>
      <c r="COW26" s="249"/>
      <c r="COX26" s="249"/>
      <c r="COY26" s="249"/>
      <c r="COZ26" s="249"/>
      <c r="CPA26" s="249"/>
      <c r="CPB26" s="249"/>
      <c r="CPC26" s="249"/>
      <c r="CPD26" s="249"/>
      <c r="CPE26" s="249"/>
      <c r="CPF26" s="249"/>
      <c r="CPG26" s="249"/>
      <c r="CPH26" s="249"/>
      <c r="CPI26" s="249"/>
      <c r="CPJ26" s="249"/>
      <c r="CPK26" s="249"/>
      <c r="CPL26" s="249"/>
      <c r="CPM26" s="249"/>
      <c r="CPN26" s="249"/>
      <c r="CPO26" s="249"/>
      <c r="CPP26" s="249"/>
      <c r="CPQ26" s="249"/>
      <c r="CPR26" s="249"/>
      <c r="CPS26" s="249"/>
      <c r="CPT26" s="249"/>
      <c r="CPU26" s="249"/>
      <c r="CPV26" s="249"/>
      <c r="CPW26" s="249"/>
      <c r="CPX26" s="249"/>
      <c r="CPY26" s="249"/>
      <c r="CPZ26" s="249"/>
      <c r="CQA26" s="249"/>
      <c r="CQB26" s="249"/>
      <c r="CQC26" s="249"/>
      <c r="CQD26" s="249"/>
      <c r="CQE26" s="249"/>
      <c r="CQF26" s="249"/>
      <c r="CQG26" s="249"/>
      <c r="CQH26" s="249"/>
      <c r="CQI26" s="249"/>
      <c r="CQJ26" s="249"/>
      <c r="CQK26" s="249"/>
      <c r="CQL26" s="249"/>
      <c r="CQM26" s="249"/>
      <c r="CQN26" s="249"/>
      <c r="CQO26" s="249"/>
      <c r="CQP26" s="249"/>
      <c r="CQQ26" s="249"/>
      <c r="CQR26" s="249"/>
      <c r="CQS26" s="249"/>
      <c r="CQT26" s="249"/>
      <c r="CQU26" s="249"/>
      <c r="CQV26" s="249"/>
      <c r="CQW26" s="249"/>
      <c r="CQX26" s="249"/>
      <c r="CQY26" s="249"/>
      <c r="CQZ26" s="249"/>
      <c r="CRA26" s="249"/>
      <c r="CRB26" s="249"/>
      <c r="CRC26" s="249"/>
      <c r="CRD26" s="249"/>
      <c r="CRE26" s="249"/>
      <c r="CRF26" s="249"/>
      <c r="CRG26" s="249"/>
      <c r="CRH26" s="249"/>
      <c r="CRI26" s="249"/>
      <c r="CRJ26" s="249"/>
      <c r="CRK26" s="249"/>
      <c r="CRL26" s="249"/>
      <c r="CRM26" s="249"/>
      <c r="CRN26" s="249"/>
      <c r="CRO26" s="249"/>
      <c r="CRP26" s="249"/>
      <c r="CRQ26" s="249"/>
      <c r="CRR26" s="249"/>
      <c r="CRS26" s="249"/>
      <c r="CRT26" s="249"/>
      <c r="CRU26" s="249"/>
      <c r="CRV26" s="249"/>
      <c r="CRW26" s="249"/>
      <c r="CRX26" s="249"/>
      <c r="CRY26" s="249"/>
      <c r="CRZ26" s="249"/>
      <c r="CSA26" s="249"/>
      <c r="CSB26" s="249"/>
      <c r="CSC26" s="249"/>
      <c r="CSD26" s="249"/>
      <c r="CSE26" s="249"/>
      <c r="CSF26" s="249"/>
      <c r="CSG26" s="249"/>
      <c r="CSH26" s="249"/>
      <c r="CSI26" s="249"/>
      <c r="CSJ26" s="249"/>
      <c r="CSK26" s="249"/>
      <c r="CSL26" s="249"/>
      <c r="CSM26" s="249"/>
      <c r="CSN26" s="249"/>
      <c r="CSO26" s="249"/>
      <c r="CSP26" s="249"/>
      <c r="CSQ26" s="249"/>
      <c r="CSR26" s="249"/>
      <c r="CSS26" s="249"/>
      <c r="CST26" s="249"/>
      <c r="CSU26" s="249"/>
      <c r="CSV26" s="249"/>
      <c r="CSW26" s="249"/>
      <c r="CSX26" s="249"/>
      <c r="CSY26" s="249"/>
      <c r="CSZ26" s="249"/>
      <c r="CTA26" s="249"/>
      <c r="CTB26" s="249"/>
      <c r="CTC26" s="249"/>
      <c r="CTD26" s="249"/>
      <c r="CTE26" s="249"/>
      <c r="CTF26" s="249"/>
      <c r="CTG26" s="249"/>
      <c r="CTH26" s="249"/>
      <c r="CTI26" s="249"/>
      <c r="CTJ26" s="249"/>
      <c r="CTK26" s="249"/>
      <c r="CTL26" s="249"/>
      <c r="CTM26" s="249"/>
      <c r="CTN26" s="249"/>
      <c r="CTO26" s="249"/>
      <c r="CTP26" s="249"/>
      <c r="CTQ26" s="249"/>
      <c r="CTR26" s="249"/>
      <c r="CTS26" s="249"/>
      <c r="CTT26" s="249"/>
      <c r="CTU26" s="249"/>
      <c r="CTV26" s="249"/>
      <c r="CTW26" s="249"/>
      <c r="CTX26" s="249"/>
      <c r="CTY26" s="249"/>
      <c r="CTZ26" s="249"/>
      <c r="CUA26" s="249"/>
      <c r="CUB26" s="249"/>
      <c r="CUC26" s="249"/>
      <c r="CUD26" s="249"/>
      <c r="CUE26" s="249"/>
      <c r="CUF26" s="249"/>
      <c r="CUG26" s="249"/>
      <c r="CUH26" s="249"/>
      <c r="CUI26" s="249"/>
      <c r="CUJ26" s="249"/>
      <c r="CUK26" s="249"/>
      <c r="CUL26" s="249"/>
      <c r="CUM26" s="249"/>
      <c r="CUN26" s="249"/>
      <c r="CUO26" s="249"/>
      <c r="CUP26" s="249"/>
      <c r="CUQ26" s="249"/>
      <c r="CUR26" s="249"/>
      <c r="CUS26" s="249"/>
      <c r="CUT26" s="249"/>
      <c r="CUU26" s="249"/>
      <c r="CUV26" s="249"/>
      <c r="CUW26" s="249"/>
      <c r="CUX26" s="249"/>
      <c r="CUY26" s="249"/>
      <c r="CUZ26" s="249"/>
      <c r="CVA26" s="249"/>
      <c r="CVB26" s="249"/>
      <c r="CVC26" s="249"/>
      <c r="CVD26" s="249"/>
      <c r="CVE26" s="249"/>
      <c r="CVF26" s="249"/>
      <c r="CVG26" s="249"/>
      <c r="CVH26" s="249"/>
      <c r="CVI26" s="249"/>
      <c r="CVJ26" s="249"/>
      <c r="CVK26" s="249"/>
      <c r="CVL26" s="249"/>
      <c r="CVM26" s="249"/>
      <c r="CVN26" s="249"/>
      <c r="CVO26" s="249"/>
      <c r="CVP26" s="249"/>
      <c r="CVQ26" s="249"/>
      <c r="CVR26" s="249"/>
      <c r="CVS26" s="249"/>
      <c r="CVT26" s="249"/>
      <c r="CVU26" s="249"/>
      <c r="CVV26" s="249"/>
      <c r="CVW26" s="249"/>
      <c r="CVX26" s="249"/>
      <c r="CVY26" s="249"/>
      <c r="CVZ26" s="249"/>
      <c r="CWA26" s="249"/>
      <c r="CWB26" s="249"/>
      <c r="CWC26" s="249"/>
      <c r="CWD26" s="249"/>
      <c r="CWE26" s="249"/>
      <c r="CWF26" s="249"/>
      <c r="CWG26" s="249"/>
      <c r="CWH26" s="249"/>
      <c r="CWI26" s="249"/>
      <c r="CWJ26" s="249"/>
      <c r="CWK26" s="249"/>
      <c r="CWL26" s="249"/>
      <c r="CWM26" s="249"/>
      <c r="CWN26" s="249"/>
      <c r="CWO26" s="249"/>
      <c r="CWP26" s="249"/>
      <c r="CWQ26" s="249"/>
      <c r="CWR26" s="249"/>
      <c r="CWS26" s="249"/>
      <c r="CWT26" s="249"/>
      <c r="CWU26" s="249"/>
      <c r="CWV26" s="249"/>
      <c r="CWW26" s="249"/>
      <c r="CWX26" s="249"/>
      <c r="CWY26" s="249"/>
      <c r="CWZ26" s="249"/>
      <c r="CXA26" s="249"/>
      <c r="CXB26" s="249"/>
      <c r="CXC26" s="249"/>
      <c r="CXD26" s="249"/>
      <c r="CXE26" s="249"/>
      <c r="CXF26" s="249"/>
      <c r="CXG26" s="249"/>
      <c r="CXH26" s="249"/>
      <c r="CXI26" s="249"/>
      <c r="CXJ26" s="249"/>
      <c r="CXK26" s="249"/>
      <c r="CXL26" s="249"/>
      <c r="CXM26" s="249"/>
      <c r="CXN26" s="249"/>
      <c r="CXO26" s="249"/>
      <c r="CXP26" s="249"/>
      <c r="CXQ26" s="249"/>
      <c r="CXR26" s="249"/>
      <c r="CXS26" s="249"/>
      <c r="CXT26" s="249"/>
      <c r="CXU26" s="249"/>
      <c r="CXV26" s="249"/>
      <c r="CXW26" s="249"/>
      <c r="CXX26" s="249"/>
      <c r="CXY26" s="249"/>
      <c r="CXZ26" s="249"/>
      <c r="CYA26" s="249"/>
      <c r="CYB26" s="249"/>
      <c r="CYC26" s="249"/>
      <c r="CYD26" s="249"/>
      <c r="CYE26" s="249"/>
      <c r="CYF26" s="249"/>
      <c r="CYG26" s="249"/>
      <c r="CYH26" s="249"/>
      <c r="CYI26" s="249"/>
      <c r="CYJ26" s="249"/>
      <c r="CYK26" s="249"/>
      <c r="CYL26" s="249"/>
      <c r="CYM26" s="249"/>
      <c r="CYN26" s="249"/>
      <c r="CYO26" s="249"/>
      <c r="CYP26" s="249"/>
      <c r="CYQ26" s="249"/>
      <c r="CYR26" s="249"/>
      <c r="CYS26" s="249"/>
      <c r="CYT26" s="249"/>
      <c r="CYU26" s="249"/>
      <c r="CYV26" s="249"/>
      <c r="CYW26" s="249"/>
      <c r="CYX26" s="249"/>
      <c r="CYY26" s="249"/>
      <c r="CYZ26" s="249"/>
      <c r="CZA26" s="249"/>
      <c r="CZB26" s="249"/>
      <c r="CZC26" s="249"/>
      <c r="CZD26" s="249"/>
      <c r="CZE26" s="249"/>
      <c r="CZF26" s="249"/>
      <c r="CZG26" s="249"/>
      <c r="CZH26" s="249"/>
      <c r="CZI26" s="249"/>
      <c r="CZJ26" s="249"/>
      <c r="CZK26" s="249"/>
      <c r="CZL26" s="249"/>
      <c r="CZM26" s="249"/>
      <c r="CZN26" s="249"/>
      <c r="CZO26" s="249"/>
      <c r="CZP26" s="249"/>
      <c r="CZQ26" s="249"/>
      <c r="CZR26" s="249"/>
      <c r="CZS26" s="249"/>
      <c r="CZT26" s="249"/>
      <c r="CZU26" s="249"/>
      <c r="CZV26" s="249"/>
      <c r="CZW26" s="249"/>
      <c r="CZX26" s="249"/>
      <c r="CZY26" s="249"/>
      <c r="CZZ26" s="249"/>
      <c r="DAA26" s="249"/>
      <c r="DAB26" s="249"/>
      <c r="DAC26" s="249"/>
      <c r="DAD26" s="249"/>
      <c r="DAE26" s="249"/>
      <c r="DAF26" s="249"/>
      <c r="DAG26" s="249"/>
      <c r="DAH26" s="249"/>
      <c r="DAI26" s="249"/>
      <c r="DAJ26" s="249"/>
      <c r="DAK26" s="249"/>
      <c r="DAL26" s="249"/>
      <c r="DAM26" s="249"/>
      <c r="DAN26" s="249"/>
      <c r="DAO26" s="249"/>
      <c r="DAP26" s="249"/>
      <c r="DAQ26" s="249"/>
      <c r="DAR26" s="249"/>
      <c r="DAS26" s="249"/>
      <c r="DAT26" s="249"/>
      <c r="DAU26" s="249"/>
      <c r="DAV26" s="249"/>
      <c r="DAW26" s="249"/>
      <c r="DAX26" s="249"/>
      <c r="DAY26" s="249"/>
      <c r="DAZ26" s="249"/>
      <c r="DBA26" s="249"/>
      <c r="DBB26" s="249"/>
      <c r="DBC26" s="249"/>
      <c r="DBD26" s="249"/>
      <c r="DBE26" s="249"/>
      <c r="DBF26" s="249"/>
      <c r="DBG26" s="249"/>
      <c r="DBH26" s="249"/>
      <c r="DBI26" s="249"/>
      <c r="DBJ26" s="249"/>
      <c r="DBK26" s="249"/>
      <c r="DBL26" s="249"/>
      <c r="DBM26" s="249"/>
      <c r="DBN26" s="249"/>
      <c r="DBO26" s="249"/>
      <c r="DBP26" s="249"/>
      <c r="DBQ26" s="249"/>
      <c r="DBR26" s="249"/>
      <c r="DBS26" s="249"/>
      <c r="DBT26" s="249"/>
      <c r="DBU26" s="249"/>
      <c r="DBV26" s="249"/>
      <c r="DBW26" s="249"/>
      <c r="DBX26" s="249"/>
      <c r="DBY26" s="249"/>
      <c r="DBZ26" s="249"/>
      <c r="DCA26" s="249"/>
      <c r="DCB26" s="249"/>
      <c r="DCC26" s="249"/>
      <c r="DCD26" s="249"/>
      <c r="DCE26" s="249"/>
      <c r="DCF26" s="249"/>
      <c r="DCG26" s="249"/>
      <c r="DCH26" s="249"/>
      <c r="DCI26" s="249"/>
      <c r="DCJ26" s="249"/>
      <c r="DCK26" s="249"/>
      <c r="DCL26" s="249"/>
      <c r="DCM26" s="249"/>
      <c r="DCN26" s="249"/>
      <c r="DCO26" s="249"/>
      <c r="DCP26" s="249"/>
      <c r="DCQ26" s="249"/>
      <c r="DCR26" s="249"/>
      <c r="DCS26" s="249"/>
      <c r="DCT26" s="249"/>
      <c r="DCU26" s="249"/>
      <c r="DCV26" s="249"/>
      <c r="DCW26" s="249"/>
      <c r="DCX26" s="249"/>
      <c r="DCY26" s="249"/>
      <c r="DCZ26" s="249"/>
      <c r="DDA26" s="249"/>
      <c r="DDB26" s="249"/>
      <c r="DDC26" s="249"/>
      <c r="DDD26" s="249"/>
      <c r="DDE26" s="249"/>
      <c r="DDF26" s="249"/>
      <c r="DDG26" s="249"/>
      <c r="DDH26" s="249"/>
      <c r="DDI26" s="249"/>
      <c r="DDJ26" s="249"/>
      <c r="DDK26" s="249"/>
      <c r="DDL26" s="249"/>
      <c r="DDM26" s="249"/>
      <c r="DDN26" s="249"/>
      <c r="DDO26" s="249"/>
      <c r="DDP26" s="249"/>
      <c r="DDQ26" s="249"/>
      <c r="DDR26" s="249"/>
      <c r="DDS26" s="249"/>
      <c r="DDT26" s="249"/>
      <c r="DDU26" s="249"/>
      <c r="DDV26" s="249"/>
      <c r="DDW26" s="249"/>
      <c r="DDX26" s="249"/>
      <c r="DDY26" s="249"/>
      <c r="DDZ26" s="249"/>
      <c r="DEA26" s="249"/>
      <c r="DEB26" s="249"/>
      <c r="DEC26" s="249"/>
      <c r="DED26" s="249"/>
      <c r="DEE26" s="249"/>
      <c r="DEF26" s="249"/>
      <c r="DEG26" s="249"/>
      <c r="DEH26" s="249"/>
      <c r="DEI26" s="249"/>
      <c r="DEJ26" s="249"/>
      <c r="DEK26" s="249"/>
      <c r="DEL26" s="249"/>
      <c r="DEM26" s="249"/>
      <c r="DEN26" s="249"/>
      <c r="DEO26" s="249"/>
      <c r="DEP26" s="249"/>
      <c r="DEQ26" s="249"/>
      <c r="DER26" s="249"/>
      <c r="DES26" s="249"/>
      <c r="DET26" s="249"/>
      <c r="DEU26" s="249"/>
      <c r="DEV26" s="249"/>
      <c r="DEW26" s="249"/>
      <c r="DEX26" s="249"/>
      <c r="DEY26" s="249"/>
      <c r="DEZ26" s="249"/>
      <c r="DFA26" s="249"/>
      <c r="DFB26" s="249"/>
      <c r="DFC26" s="249"/>
      <c r="DFD26" s="249"/>
      <c r="DFE26" s="249"/>
      <c r="DFF26" s="249"/>
      <c r="DFG26" s="249"/>
      <c r="DFH26" s="249"/>
      <c r="DFI26" s="249"/>
      <c r="DFJ26" s="249"/>
      <c r="DFK26" s="249"/>
      <c r="DFL26" s="249"/>
      <c r="DFM26" s="249"/>
      <c r="DFN26" s="249"/>
      <c r="DFO26" s="249"/>
      <c r="DFP26" s="249"/>
      <c r="DFQ26" s="249"/>
      <c r="DFR26" s="249"/>
      <c r="DFS26" s="249"/>
      <c r="DFT26" s="249"/>
      <c r="DFU26" s="249"/>
      <c r="DFV26" s="249"/>
      <c r="DFW26" s="249"/>
      <c r="DFX26" s="249"/>
      <c r="DFY26" s="249"/>
      <c r="DFZ26" s="249"/>
      <c r="DGA26" s="249"/>
      <c r="DGB26" s="249"/>
      <c r="DGC26" s="249"/>
      <c r="DGD26" s="249"/>
      <c r="DGE26" s="249"/>
      <c r="DGF26" s="249"/>
      <c r="DGG26" s="249"/>
      <c r="DGH26" s="249"/>
      <c r="DGI26" s="249"/>
      <c r="DGJ26" s="249"/>
      <c r="DGK26" s="249"/>
      <c r="DGL26" s="249"/>
      <c r="DGM26" s="249"/>
      <c r="DGN26" s="249"/>
      <c r="DGO26" s="249"/>
      <c r="DGP26" s="249"/>
      <c r="DGQ26" s="249"/>
      <c r="DGR26" s="249"/>
      <c r="DGS26" s="249"/>
      <c r="DGT26" s="249"/>
      <c r="DGU26" s="249"/>
      <c r="DGV26" s="249"/>
      <c r="DGW26" s="249"/>
      <c r="DGX26" s="249"/>
      <c r="DGY26" s="249"/>
      <c r="DGZ26" s="249"/>
      <c r="DHA26" s="249"/>
      <c r="DHB26" s="249"/>
      <c r="DHC26" s="249"/>
      <c r="DHD26" s="249"/>
      <c r="DHE26" s="249"/>
      <c r="DHF26" s="249"/>
      <c r="DHG26" s="249"/>
      <c r="DHH26" s="249"/>
      <c r="DHI26" s="249"/>
      <c r="DHJ26" s="249"/>
      <c r="DHK26" s="249"/>
      <c r="DHL26" s="249"/>
      <c r="DHM26" s="249"/>
      <c r="DHN26" s="249"/>
      <c r="DHO26" s="249"/>
      <c r="DHP26" s="249"/>
      <c r="DHQ26" s="249"/>
      <c r="DHR26" s="249"/>
      <c r="DHS26" s="249"/>
      <c r="DHT26" s="249"/>
      <c r="DHU26" s="249"/>
      <c r="DHV26" s="249"/>
      <c r="DHW26" s="249"/>
      <c r="DHX26" s="249"/>
      <c r="DHY26" s="249"/>
      <c r="DHZ26" s="249"/>
      <c r="DIA26" s="249"/>
      <c r="DIB26" s="249"/>
      <c r="DIC26" s="249"/>
      <c r="DID26" s="249"/>
      <c r="DIE26" s="249"/>
      <c r="DIF26" s="249"/>
      <c r="DIG26" s="249"/>
      <c r="DIH26" s="249"/>
      <c r="DII26" s="249"/>
      <c r="DIJ26" s="249"/>
      <c r="DIK26" s="249"/>
      <c r="DIL26" s="249"/>
      <c r="DIM26" s="249"/>
      <c r="DIN26" s="249"/>
      <c r="DIO26" s="249"/>
      <c r="DIP26" s="249"/>
      <c r="DIQ26" s="249"/>
      <c r="DIR26" s="249"/>
      <c r="DIS26" s="249"/>
      <c r="DIT26" s="249"/>
      <c r="DIU26" s="249"/>
      <c r="DIV26" s="249"/>
      <c r="DIW26" s="249"/>
      <c r="DIX26" s="249"/>
      <c r="DIY26" s="249"/>
      <c r="DIZ26" s="249"/>
      <c r="DJA26" s="249"/>
      <c r="DJB26" s="249"/>
      <c r="DJC26" s="249"/>
      <c r="DJD26" s="249"/>
      <c r="DJE26" s="249"/>
      <c r="DJF26" s="249"/>
      <c r="DJG26" s="249"/>
      <c r="DJH26" s="249"/>
      <c r="DJI26" s="249"/>
      <c r="DJJ26" s="249"/>
      <c r="DJK26" s="249"/>
      <c r="DJL26" s="249"/>
      <c r="DJM26" s="249"/>
      <c r="DJN26" s="249"/>
      <c r="DJO26" s="249"/>
      <c r="DJP26" s="249"/>
      <c r="DJQ26" s="249"/>
      <c r="DJR26" s="249"/>
      <c r="DJS26" s="249"/>
      <c r="DJT26" s="249"/>
      <c r="DJU26" s="249"/>
      <c r="DJV26" s="249"/>
      <c r="DJW26" s="249"/>
      <c r="DJX26" s="249"/>
      <c r="DJY26" s="249"/>
      <c r="DJZ26" s="249"/>
      <c r="DKA26" s="249"/>
      <c r="DKB26" s="249"/>
      <c r="DKC26" s="249"/>
      <c r="DKD26" s="249"/>
      <c r="DKE26" s="249"/>
      <c r="DKF26" s="249"/>
      <c r="DKG26" s="249"/>
      <c r="DKH26" s="249"/>
      <c r="DKI26" s="249"/>
      <c r="DKJ26" s="249"/>
      <c r="DKK26" s="249"/>
      <c r="DKL26" s="249"/>
      <c r="DKM26" s="249"/>
      <c r="DKN26" s="249"/>
      <c r="DKO26" s="249"/>
      <c r="DKP26" s="249"/>
      <c r="DKQ26" s="249"/>
      <c r="DKR26" s="249"/>
      <c r="DKS26" s="249"/>
      <c r="DKT26" s="249"/>
      <c r="DKU26" s="249"/>
      <c r="DKV26" s="249"/>
      <c r="DKW26" s="249"/>
      <c r="DKX26" s="249"/>
      <c r="DKY26" s="249"/>
      <c r="DKZ26" s="249"/>
      <c r="DLA26" s="249"/>
      <c r="DLB26" s="249"/>
      <c r="DLC26" s="249"/>
      <c r="DLD26" s="249"/>
      <c r="DLE26" s="249"/>
      <c r="DLF26" s="249"/>
      <c r="DLG26" s="249"/>
      <c r="DLH26" s="249"/>
      <c r="DLI26" s="249"/>
      <c r="DLJ26" s="249"/>
      <c r="DLK26" s="249"/>
      <c r="DLL26" s="249"/>
      <c r="DLM26" s="249"/>
      <c r="DLN26" s="249"/>
      <c r="DLO26" s="249"/>
      <c r="DLP26" s="249"/>
      <c r="DLQ26" s="249"/>
      <c r="DLR26" s="249"/>
      <c r="DLS26" s="249"/>
      <c r="DLT26" s="249"/>
      <c r="DLU26" s="249"/>
      <c r="DLV26" s="249"/>
      <c r="DLW26" s="249"/>
      <c r="DLX26" s="249"/>
      <c r="DLY26" s="249"/>
      <c r="DLZ26" s="249"/>
      <c r="DMA26" s="249"/>
      <c r="DMB26" s="249"/>
      <c r="DMC26" s="249"/>
      <c r="DMD26" s="249"/>
      <c r="DME26" s="249"/>
      <c r="DMF26" s="249"/>
      <c r="DMG26" s="249"/>
      <c r="DMH26" s="249"/>
      <c r="DMI26" s="249"/>
      <c r="DMJ26" s="249"/>
      <c r="DMK26" s="249"/>
      <c r="DML26" s="249"/>
      <c r="DMM26" s="249"/>
      <c r="DMN26" s="249"/>
      <c r="DMO26" s="249"/>
      <c r="DMP26" s="249"/>
      <c r="DMQ26" s="249"/>
      <c r="DMR26" s="249"/>
      <c r="DMS26" s="249"/>
      <c r="DMT26" s="249"/>
      <c r="DMU26" s="249"/>
      <c r="DMV26" s="249"/>
      <c r="DMW26" s="249"/>
      <c r="DMX26" s="249"/>
      <c r="DMY26" s="249"/>
      <c r="DMZ26" s="249"/>
      <c r="DNA26" s="249"/>
      <c r="DNB26" s="249"/>
      <c r="DNC26" s="249"/>
      <c r="DND26" s="249"/>
      <c r="DNE26" s="249"/>
      <c r="DNF26" s="249"/>
      <c r="DNG26" s="249"/>
      <c r="DNH26" s="249"/>
      <c r="DNI26" s="249"/>
      <c r="DNJ26" s="249"/>
      <c r="DNK26" s="249"/>
      <c r="DNL26" s="249"/>
      <c r="DNM26" s="249"/>
      <c r="DNN26" s="249"/>
      <c r="DNO26" s="249"/>
      <c r="DNP26" s="249"/>
      <c r="DNQ26" s="249"/>
      <c r="DNR26" s="249"/>
      <c r="DNS26" s="249"/>
      <c r="DNT26" s="249"/>
      <c r="DNU26" s="249"/>
      <c r="DNV26" s="249"/>
      <c r="DNW26" s="249"/>
      <c r="DNX26" s="249"/>
      <c r="DNY26" s="249"/>
      <c r="DNZ26" s="249"/>
      <c r="DOA26" s="249"/>
      <c r="DOB26" s="249"/>
      <c r="DOC26" s="249"/>
      <c r="DOD26" s="249"/>
      <c r="DOE26" s="249"/>
      <c r="DOF26" s="249"/>
      <c r="DOG26" s="249"/>
      <c r="DOH26" s="249"/>
      <c r="DOI26" s="249"/>
      <c r="DOJ26" s="249"/>
      <c r="DOK26" s="249"/>
      <c r="DOL26" s="249"/>
      <c r="DOM26" s="249"/>
      <c r="DON26" s="249"/>
      <c r="DOO26" s="249"/>
      <c r="DOP26" s="249"/>
      <c r="DOQ26" s="249"/>
      <c r="DOR26" s="249"/>
      <c r="DOS26" s="249"/>
      <c r="DOT26" s="249"/>
      <c r="DOU26" s="249"/>
      <c r="DOV26" s="249"/>
      <c r="DOW26" s="249"/>
      <c r="DOX26" s="249"/>
      <c r="DOY26" s="249"/>
      <c r="DOZ26" s="249"/>
      <c r="DPA26" s="249"/>
      <c r="DPB26" s="249"/>
      <c r="DPC26" s="249"/>
      <c r="DPD26" s="249"/>
      <c r="DPE26" s="249"/>
      <c r="DPF26" s="249"/>
      <c r="DPG26" s="249"/>
      <c r="DPH26" s="249"/>
      <c r="DPI26" s="249"/>
      <c r="DPJ26" s="249"/>
      <c r="DPK26" s="249"/>
      <c r="DPL26" s="249"/>
      <c r="DPM26" s="249"/>
      <c r="DPN26" s="249"/>
      <c r="DPO26" s="249"/>
      <c r="DPP26" s="249"/>
      <c r="DPQ26" s="249"/>
      <c r="DPR26" s="249"/>
      <c r="DPS26" s="249"/>
      <c r="DPT26" s="249"/>
      <c r="DPU26" s="249"/>
      <c r="DPV26" s="249"/>
      <c r="DPW26" s="249"/>
      <c r="DPX26" s="249"/>
      <c r="DPY26" s="249"/>
      <c r="DPZ26" s="249"/>
      <c r="DQA26" s="249"/>
      <c r="DQB26" s="249"/>
      <c r="DQC26" s="249"/>
      <c r="DQD26" s="249"/>
      <c r="DQE26" s="249"/>
      <c r="DQF26" s="249"/>
      <c r="DQG26" s="249"/>
      <c r="DQH26" s="249"/>
      <c r="DQI26" s="249"/>
      <c r="DQJ26" s="249"/>
      <c r="DQK26" s="249"/>
      <c r="DQL26" s="249"/>
      <c r="DQM26" s="249"/>
      <c r="DQN26" s="249"/>
      <c r="DQO26" s="249"/>
      <c r="DQP26" s="249"/>
      <c r="DQQ26" s="249"/>
      <c r="DQR26" s="249"/>
      <c r="DQS26" s="249"/>
      <c r="DQT26" s="249"/>
      <c r="DQU26" s="249"/>
      <c r="DQV26" s="249"/>
      <c r="DQW26" s="249"/>
      <c r="DQX26" s="249"/>
      <c r="DQY26" s="249"/>
      <c r="DQZ26" s="249"/>
      <c r="DRA26" s="249"/>
      <c r="DRB26" s="249"/>
      <c r="DRC26" s="249"/>
      <c r="DRD26" s="249"/>
      <c r="DRE26" s="249"/>
      <c r="DRF26" s="249"/>
      <c r="DRG26" s="249"/>
      <c r="DRH26" s="249"/>
      <c r="DRI26" s="249"/>
      <c r="DRJ26" s="249"/>
      <c r="DRK26" s="249"/>
      <c r="DRL26" s="249"/>
      <c r="DRM26" s="249"/>
      <c r="DRN26" s="249"/>
      <c r="DRO26" s="249"/>
      <c r="DRP26" s="249"/>
      <c r="DRQ26" s="249"/>
      <c r="DRR26" s="249"/>
      <c r="DRS26" s="249"/>
      <c r="DRT26" s="249"/>
      <c r="DRU26" s="249"/>
      <c r="DRV26" s="249"/>
      <c r="DRW26" s="249"/>
      <c r="DRX26" s="249"/>
      <c r="DRY26" s="249"/>
      <c r="DRZ26" s="249"/>
      <c r="DSA26" s="249"/>
      <c r="DSB26" s="249"/>
      <c r="DSC26" s="249"/>
      <c r="DSD26" s="249"/>
      <c r="DSE26" s="249"/>
      <c r="DSF26" s="249"/>
      <c r="DSG26" s="249"/>
      <c r="DSH26" s="249"/>
      <c r="DSI26" s="249"/>
      <c r="DSJ26" s="249"/>
      <c r="DSK26" s="249"/>
      <c r="DSL26" s="249"/>
      <c r="DSM26" s="249"/>
      <c r="DSN26" s="249"/>
      <c r="DSO26" s="249"/>
      <c r="DSP26" s="249"/>
      <c r="DSQ26" s="249"/>
      <c r="DSR26" s="249"/>
      <c r="DSS26" s="249"/>
      <c r="DST26" s="249"/>
      <c r="DSU26" s="249"/>
      <c r="DSV26" s="249"/>
      <c r="DSW26" s="249"/>
      <c r="DSX26" s="249"/>
      <c r="DSY26" s="249"/>
      <c r="DSZ26" s="249"/>
      <c r="DTA26" s="249"/>
      <c r="DTB26" s="249"/>
      <c r="DTC26" s="249"/>
      <c r="DTD26" s="249"/>
      <c r="DTE26" s="249"/>
      <c r="DTF26" s="249"/>
      <c r="DTG26" s="249"/>
      <c r="DTH26" s="249"/>
      <c r="DTI26" s="249"/>
      <c r="DTJ26" s="249"/>
      <c r="DTK26" s="249"/>
      <c r="DTL26" s="249"/>
      <c r="DTM26" s="249"/>
      <c r="DTN26" s="249"/>
      <c r="DTO26" s="249"/>
      <c r="DTP26" s="249"/>
      <c r="DTQ26" s="249"/>
      <c r="DTR26" s="249"/>
      <c r="DTS26" s="249"/>
      <c r="DTT26" s="249"/>
      <c r="DTU26" s="249"/>
      <c r="DTV26" s="249"/>
      <c r="DTW26" s="249"/>
      <c r="DTX26" s="249"/>
      <c r="DTY26" s="249"/>
      <c r="DTZ26" s="249"/>
      <c r="DUA26" s="249"/>
      <c r="DUB26" s="249"/>
      <c r="DUC26" s="249"/>
      <c r="DUD26" s="249"/>
      <c r="DUE26" s="249"/>
      <c r="DUF26" s="249"/>
      <c r="DUG26" s="249"/>
      <c r="DUH26" s="249"/>
      <c r="DUI26" s="249"/>
      <c r="DUJ26" s="249"/>
      <c r="DUK26" s="249"/>
      <c r="DUL26" s="249"/>
      <c r="DUM26" s="249"/>
      <c r="DUN26" s="249"/>
      <c r="DUO26" s="249"/>
      <c r="DUP26" s="249"/>
      <c r="DUQ26" s="249"/>
      <c r="DUR26" s="249"/>
      <c r="DUS26" s="249"/>
      <c r="DUT26" s="249"/>
      <c r="DUU26" s="249"/>
      <c r="DUV26" s="249"/>
      <c r="DUW26" s="249"/>
      <c r="DUX26" s="249"/>
      <c r="DUY26" s="249"/>
      <c r="DUZ26" s="249"/>
      <c r="DVA26" s="249"/>
      <c r="DVB26" s="249"/>
      <c r="DVC26" s="249"/>
      <c r="DVD26" s="249"/>
      <c r="DVE26" s="249"/>
      <c r="DVF26" s="249"/>
      <c r="DVG26" s="249"/>
      <c r="DVH26" s="249"/>
      <c r="DVI26" s="249"/>
      <c r="DVJ26" s="249"/>
      <c r="DVK26" s="249"/>
      <c r="DVL26" s="249"/>
      <c r="DVM26" s="249"/>
      <c r="DVN26" s="249"/>
      <c r="DVO26" s="249"/>
      <c r="DVP26" s="249"/>
      <c r="DVQ26" s="249"/>
      <c r="DVR26" s="249"/>
      <c r="DVS26" s="249"/>
      <c r="DVT26" s="249"/>
      <c r="DVU26" s="249"/>
      <c r="DVV26" s="249"/>
      <c r="DVW26" s="249"/>
      <c r="DVX26" s="249"/>
      <c r="DVY26" s="249"/>
      <c r="DVZ26" s="249"/>
      <c r="DWA26" s="249"/>
      <c r="DWB26" s="249"/>
      <c r="DWC26" s="249"/>
      <c r="DWD26" s="249"/>
      <c r="DWE26" s="249"/>
      <c r="DWF26" s="249"/>
      <c r="DWG26" s="249"/>
      <c r="DWH26" s="249"/>
      <c r="DWI26" s="249"/>
      <c r="DWJ26" s="249"/>
      <c r="DWK26" s="249"/>
      <c r="DWL26" s="249"/>
      <c r="DWM26" s="249"/>
      <c r="DWN26" s="249"/>
      <c r="DWO26" s="249"/>
      <c r="DWP26" s="249"/>
      <c r="DWQ26" s="249"/>
      <c r="DWR26" s="249"/>
      <c r="DWS26" s="249"/>
      <c r="DWT26" s="249"/>
      <c r="DWU26" s="249"/>
      <c r="DWV26" s="249"/>
      <c r="DWW26" s="249"/>
      <c r="DWX26" s="249"/>
      <c r="DWY26" s="249"/>
      <c r="DWZ26" s="249"/>
      <c r="DXA26" s="249"/>
      <c r="DXB26" s="249"/>
      <c r="DXC26" s="249"/>
      <c r="DXD26" s="249"/>
      <c r="DXE26" s="249"/>
      <c r="DXF26" s="249"/>
      <c r="DXG26" s="249"/>
      <c r="DXH26" s="249"/>
      <c r="DXI26" s="249"/>
      <c r="DXJ26" s="249"/>
      <c r="DXK26" s="249"/>
      <c r="DXL26" s="249"/>
      <c r="DXM26" s="249"/>
      <c r="DXN26" s="249"/>
      <c r="DXO26" s="249"/>
      <c r="DXP26" s="249"/>
      <c r="DXQ26" s="249"/>
      <c r="DXR26" s="249"/>
      <c r="DXS26" s="249"/>
      <c r="DXT26" s="249"/>
      <c r="DXU26" s="249"/>
      <c r="DXV26" s="249"/>
      <c r="DXW26" s="249"/>
      <c r="DXX26" s="249"/>
      <c r="DXY26" s="249"/>
      <c r="DXZ26" s="249"/>
      <c r="DYA26" s="249"/>
      <c r="DYB26" s="249"/>
      <c r="DYC26" s="249"/>
      <c r="DYD26" s="249"/>
      <c r="DYE26" s="249"/>
      <c r="DYF26" s="249"/>
      <c r="DYG26" s="249"/>
      <c r="DYH26" s="249"/>
      <c r="DYI26" s="249"/>
      <c r="DYJ26" s="249"/>
      <c r="DYK26" s="249"/>
      <c r="DYL26" s="249"/>
      <c r="DYM26" s="249"/>
      <c r="DYN26" s="249"/>
      <c r="DYO26" s="249"/>
      <c r="DYP26" s="249"/>
      <c r="DYQ26" s="249"/>
      <c r="DYR26" s="249"/>
      <c r="DYS26" s="249"/>
      <c r="DYT26" s="249"/>
      <c r="DYU26" s="249"/>
      <c r="DYV26" s="249"/>
      <c r="DYW26" s="249"/>
      <c r="DYX26" s="249"/>
      <c r="DYY26" s="249"/>
      <c r="DYZ26" s="249"/>
      <c r="DZA26" s="249"/>
      <c r="DZB26" s="249"/>
      <c r="DZC26" s="249"/>
      <c r="DZD26" s="249"/>
      <c r="DZE26" s="249"/>
      <c r="DZF26" s="249"/>
      <c r="DZG26" s="249"/>
      <c r="DZH26" s="249"/>
      <c r="DZI26" s="249"/>
      <c r="DZJ26" s="249"/>
      <c r="DZK26" s="249"/>
      <c r="DZL26" s="249"/>
      <c r="DZM26" s="249"/>
      <c r="DZN26" s="249"/>
      <c r="DZO26" s="249"/>
      <c r="DZP26" s="249"/>
      <c r="DZQ26" s="249"/>
      <c r="DZR26" s="249"/>
      <c r="DZS26" s="249"/>
      <c r="DZT26" s="249"/>
      <c r="DZU26" s="249"/>
      <c r="DZV26" s="249"/>
      <c r="DZW26" s="249"/>
      <c r="DZX26" s="249"/>
      <c r="DZY26" s="249"/>
      <c r="DZZ26" s="249"/>
      <c r="EAA26" s="249"/>
      <c r="EAB26" s="249"/>
      <c r="EAC26" s="249"/>
      <c r="EAD26" s="249"/>
      <c r="EAE26" s="249"/>
      <c r="EAF26" s="249"/>
      <c r="EAG26" s="249"/>
      <c r="EAH26" s="249"/>
      <c r="EAI26" s="249"/>
      <c r="EAJ26" s="249"/>
      <c r="EAK26" s="249"/>
      <c r="EAL26" s="249"/>
      <c r="EAM26" s="249"/>
      <c r="EAN26" s="249"/>
      <c r="EAO26" s="249"/>
      <c r="EAP26" s="249"/>
      <c r="EAQ26" s="249"/>
      <c r="EAR26" s="249"/>
      <c r="EAS26" s="249"/>
      <c r="EAT26" s="249"/>
      <c r="EAU26" s="249"/>
      <c r="EAV26" s="249"/>
      <c r="EAW26" s="249"/>
      <c r="EAX26" s="249"/>
      <c r="EAY26" s="249"/>
      <c r="EAZ26" s="249"/>
      <c r="EBA26" s="249"/>
      <c r="EBB26" s="249"/>
      <c r="EBC26" s="249"/>
      <c r="EBD26" s="249"/>
      <c r="EBE26" s="249"/>
      <c r="EBF26" s="249"/>
      <c r="EBG26" s="249"/>
      <c r="EBH26" s="249"/>
      <c r="EBI26" s="249"/>
      <c r="EBJ26" s="249"/>
      <c r="EBK26" s="249"/>
      <c r="EBL26" s="249"/>
      <c r="EBM26" s="249"/>
      <c r="EBN26" s="249"/>
      <c r="EBO26" s="249"/>
      <c r="EBP26" s="249"/>
      <c r="EBQ26" s="249"/>
      <c r="EBR26" s="249"/>
      <c r="EBS26" s="249"/>
      <c r="EBT26" s="249"/>
      <c r="EBU26" s="249"/>
      <c r="EBV26" s="249"/>
      <c r="EBW26" s="249"/>
      <c r="EBX26" s="249"/>
      <c r="EBY26" s="249"/>
      <c r="EBZ26" s="249"/>
      <c r="ECA26" s="249"/>
      <c r="ECB26" s="249"/>
      <c r="ECC26" s="249"/>
      <c r="ECD26" s="249"/>
      <c r="ECE26" s="249"/>
      <c r="ECF26" s="249"/>
      <c r="ECG26" s="249"/>
      <c r="ECH26" s="249"/>
      <c r="ECI26" s="249"/>
      <c r="ECJ26" s="249"/>
      <c r="ECK26" s="249"/>
      <c r="ECL26" s="249"/>
      <c r="ECM26" s="249"/>
      <c r="ECN26" s="249"/>
      <c r="ECO26" s="249"/>
      <c r="ECP26" s="249"/>
      <c r="ECQ26" s="249"/>
      <c r="ECR26" s="249"/>
      <c r="ECS26" s="249"/>
      <c r="ECT26" s="249"/>
      <c r="ECU26" s="249"/>
      <c r="ECV26" s="249"/>
      <c r="ECW26" s="249"/>
      <c r="ECX26" s="249"/>
      <c r="ECY26" s="249"/>
      <c r="ECZ26" s="249"/>
      <c r="EDA26" s="249"/>
      <c r="EDB26" s="249"/>
      <c r="EDC26" s="249"/>
      <c r="EDD26" s="249"/>
      <c r="EDE26" s="249"/>
      <c r="EDF26" s="249"/>
      <c r="EDG26" s="249"/>
      <c r="EDH26" s="249"/>
      <c r="EDI26" s="249"/>
      <c r="EDJ26" s="249"/>
      <c r="EDK26" s="249"/>
      <c r="EDL26" s="249"/>
      <c r="EDM26" s="249"/>
      <c r="EDN26" s="249"/>
      <c r="EDO26" s="249"/>
      <c r="EDP26" s="249"/>
      <c r="EDQ26" s="249"/>
      <c r="EDR26" s="249"/>
      <c r="EDS26" s="249"/>
      <c r="EDT26" s="249"/>
      <c r="EDU26" s="249"/>
      <c r="EDV26" s="249"/>
      <c r="EDW26" s="249"/>
      <c r="EDX26" s="249"/>
      <c r="EDY26" s="249"/>
      <c r="EDZ26" s="249"/>
      <c r="EEA26" s="249"/>
      <c r="EEB26" s="249"/>
      <c r="EEC26" s="249"/>
      <c r="EED26" s="249"/>
      <c r="EEE26" s="249"/>
      <c r="EEF26" s="249"/>
      <c r="EEG26" s="249"/>
      <c r="EEH26" s="249"/>
      <c r="EEI26" s="249"/>
      <c r="EEJ26" s="249"/>
      <c r="EEK26" s="249"/>
      <c r="EEL26" s="249"/>
      <c r="EEM26" s="249"/>
      <c r="EEN26" s="249"/>
      <c r="EEO26" s="249"/>
      <c r="EEP26" s="249"/>
      <c r="EEQ26" s="249"/>
      <c r="EER26" s="249"/>
      <c r="EES26" s="249"/>
      <c r="EET26" s="249"/>
      <c r="EEU26" s="249"/>
      <c r="EEV26" s="249"/>
      <c r="EEW26" s="249"/>
      <c r="EEX26" s="249"/>
      <c r="EEY26" s="249"/>
      <c r="EEZ26" s="249"/>
      <c r="EFA26" s="249"/>
      <c r="EFB26" s="249"/>
      <c r="EFC26" s="249"/>
      <c r="EFD26" s="249"/>
      <c r="EFE26" s="249"/>
      <c r="EFF26" s="249"/>
      <c r="EFG26" s="249"/>
      <c r="EFH26" s="249"/>
      <c r="EFI26" s="249"/>
      <c r="EFJ26" s="249"/>
      <c r="EFK26" s="249"/>
      <c r="EFL26" s="249"/>
      <c r="EFM26" s="249"/>
      <c r="EFN26" s="249"/>
      <c r="EFO26" s="249"/>
      <c r="EFP26" s="249"/>
      <c r="EFQ26" s="249"/>
      <c r="EFR26" s="249"/>
      <c r="EFS26" s="249"/>
      <c r="EFT26" s="249"/>
      <c r="EFU26" s="249"/>
      <c r="EFV26" s="249"/>
      <c r="EFW26" s="249"/>
      <c r="EFX26" s="249"/>
      <c r="EFY26" s="249"/>
      <c r="EFZ26" s="249"/>
      <c r="EGA26" s="249"/>
      <c r="EGB26" s="249"/>
      <c r="EGC26" s="249"/>
      <c r="EGD26" s="249"/>
      <c r="EGE26" s="249"/>
      <c r="EGF26" s="249"/>
      <c r="EGG26" s="249"/>
      <c r="EGH26" s="249"/>
      <c r="EGI26" s="249"/>
      <c r="EGJ26" s="249"/>
      <c r="EGK26" s="249"/>
      <c r="EGL26" s="249"/>
      <c r="EGM26" s="249"/>
      <c r="EGN26" s="249"/>
      <c r="EGO26" s="249"/>
      <c r="EGP26" s="249"/>
      <c r="EGQ26" s="249"/>
      <c r="EGR26" s="249"/>
      <c r="EGS26" s="249"/>
      <c r="EGT26" s="249"/>
      <c r="EGU26" s="249"/>
      <c r="EGV26" s="249"/>
      <c r="EGW26" s="249"/>
      <c r="EGX26" s="249"/>
      <c r="EGY26" s="249"/>
      <c r="EGZ26" s="249"/>
      <c r="EHA26" s="249"/>
      <c r="EHB26" s="249"/>
      <c r="EHC26" s="249"/>
      <c r="EHD26" s="249"/>
      <c r="EHE26" s="249"/>
      <c r="EHF26" s="249"/>
      <c r="EHG26" s="249"/>
      <c r="EHH26" s="249"/>
      <c r="EHI26" s="249"/>
      <c r="EHJ26" s="249"/>
      <c r="EHK26" s="249"/>
      <c r="EHL26" s="249"/>
      <c r="EHM26" s="249"/>
      <c r="EHN26" s="249"/>
      <c r="EHO26" s="249"/>
      <c r="EHP26" s="249"/>
      <c r="EHQ26" s="249"/>
      <c r="EHR26" s="249"/>
      <c r="EHS26" s="249"/>
      <c r="EHT26" s="249"/>
      <c r="EHU26" s="249"/>
      <c r="EHV26" s="249"/>
      <c r="EHW26" s="249"/>
      <c r="EHX26" s="249"/>
      <c r="EHY26" s="249"/>
      <c r="EHZ26" s="249"/>
      <c r="EIA26" s="249"/>
      <c r="EIB26" s="249"/>
      <c r="EIC26" s="249"/>
      <c r="EID26" s="249"/>
      <c r="EIE26" s="249"/>
      <c r="EIF26" s="249"/>
      <c r="EIG26" s="249"/>
      <c r="EIH26" s="249"/>
      <c r="EII26" s="249"/>
      <c r="EIJ26" s="249"/>
      <c r="EIK26" s="249"/>
      <c r="EIL26" s="249"/>
      <c r="EIM26" s="249"/>
      <c r="EIN26" s="249"/>
      <c r="EIO26" s="249"/>
      <c r="EIP26" s="249"/>
      <c r="EIQ26" s="249"/>
      <c r="EIR26" s="249"/>
      <c r="EIS26" s="249"/>
      <c r="EIT26" s="249"/>
      <c r="EIU26" s="249"/>
      <c r="EIV26" s="249"/>
      <c r="EIW26" s="249"/>
      <c r="EIX26" s="249"/>
      <c r="EIY26" s="249"/>
      <c r="EIZ26" s="249"/>
      <c r="EJA26" s="249"/>
      <c r="EJB26" s="249"/>
      <c r="EJC26" s="249"/>
      <c r="EJD26" s="249"/>
      <c r="EJE26" s="249"/>
      <c r="EJF26" s="249"/>
      <c r="EJG26" s="249"/>
      <c r="EJH26" s="249"/>
      <c r="EJI26" s="249"/>
      <c r="EJJ26" s="249"/>
      <c r="EJK26" s="249"/>
      <c r="EJL26" s="249"/>
      <c r="EJM26" s="249"/>
      <c r="EJN26" s="249"/>
      <c r="EJO26" s="249"/>
      <c r="EJP26" s="249"/>
      <c r="EJQ26" s="249"/>
      <c r="EJR26" s="249"/>
      <c r="EJS26" s="249"/>
      <c r="EJT26" s="249"/>
      <c r="EJU26" s="249"/>
      <c r="EJV26" s="249"/>
      <c r="EJW26" s="249"/>
      <c r="EJX26" s="249"/>
      <c r="EJY26" s="249"/>
      <c r="EJZ26" s="249"/>
      <c r="EKA26" s="249"/>
      <c r="EKB26" s="249"/>
      <c r="EKC26" s="249"/>
      <c r="EKD26" s="249"/>
      <c r="EKE26" s="249"/>
      <c r="EKF26" s="249"/>
      <c r="EKG26" s="249"/>
      <c r="EKH26" s="249"/>
      <c r="EKI26" s="249"/>
      <c r="EKJ26" s="249"/>
      <c r="EKK26" s="249"/>
      <c r="EKL26" s="249"/>
      <c r="EKM26" s="249"/>
      <c r="EKN26" s="249"/>
      <c r="EKO26" s="249"/>
      <c r="EKP26" s="249"/>
      <c r="EKQ26" s="249"/>
      <c r="EKR26" s="249"/>
      <c r="EKS26" s="249"/>
      <c r="EKT26" s="249"/>
      <c r="EKU26" s="249"/>
      <c r="EKV26" s="249"/>
      <c r="EKW26" s="249"/>
      <c r="EKX26" s="249"/>
      <c r="EKY26" s="249"/>
      <c r="EKZ26" s="249"/>
      <c r="ELA26" s="249"/>
      <c r="ELB26" s="249"/>
      <c r="ELC26" s="249"/>
      <c r="ELD26" s="249"/>
      <c r="ELE26" s="249"/>
      <c r="ELF26" s="249"/>
      <c r="ELG26" s="249"/>
      <c r="ELH26" s="249"/>
      <c r="ELI26" s="249"/>
      <c r="ELJ26" s="249"/>
      <c r="ELK26" s="249"/>
      <c r="ELL26" s="249"/>
      <c r="ELM26" s="249"/>
      <c r="ELN26" s="249"/>
      <c r="ELO26" s="249"/>
      <c r="ELP26" s="249"/>
      <c r="ELQ26" s="249"/>
      <c r="ELR26" s="249"/>
      <c r="ELS26" s="249"/>
      <c r="ELT26" s="249"/>
      <c r="ELU26" s="249"/>
      <c r="ELV26" s="249"/>
      <c r="ELW26" s="249"/>
      <c r="ELX26" s="249"/>
      <c r="ELY26" s="249"/>
      <c r="ELZ26" s="249"/>
      <c r="EMA26" s="249"/>
      <c r="EMB26" s="249"/>
      <c r="EMC26" s="249"/>
      <c r="EMD26" s="249"/>
      <c r="EME26" s="249"/>
      <c r="EMF26" s="249"/>
      <c r="EMG26" s="249"/>
      <c r="EMH26" s="249"/>
      <c r="EMI26" s="249"/>
      <c r="EMJ26" s="249"/>
      <c r="EMK26" s="249"/>
      <c r="EML26" s="249"/>
      <c r="EMM26" s="249"/>
      <c r="EMN26" s="249"/>
      <c r="EMO26" s="249"/>
      <c r="EMP26" s="249"/>
      <c r="EMQ26" s="249"/>
      <c r="EMR26" s="249"/>
      <c r="EMS26" s="249"/>
      <c r="EMT26" s="249"/>
      <c r="EMU26" s="249"/>
      <c r="EMV26" s="249"/>
      <c r="EMW26" s="249"/>
      <c r="EMX26" s="249"/>
      <c r="EMY26" s="249"/>
      <c r="EMZ26" s="249"/>
      <c r="ENA26" s="249"/>
      <c r="ENB26" s="249"/>
      <c r="ENC26" s="249"/>
      <c r="END26" s="249"/>
      <c r="ENE26" s="249"/>
      <c r="ENF26" s="249"/>
      <c r="ENG26" s="249"/>
      <c r="ENH26" s="249"/>
      <c r="ENI26" s="249"/>
      <c r="ENJ26" s="249"/>
      <c r="ENK26" s="249"/>
      <c r="ENL26" s="249"/>
      <c r="ENM26" s="249"/>
      <c r="ENN26" s="249"/>
      <c r="ENO26" s="249"/>
      <c r="ENP26" s="249"/>
      <c r="ENQ26" s="249"/>
      <c r="ENR26" s="249"/>
      <c r="ENS26" s="249"/>
      <c r="ENT26" s="249"/>
      <c r="ENU26" s="249"/>
      <c r="ENV26" s="249"/>
      <c r="ENW26" s="249"/>
      <c r="ENX26" s="249"/>
      <c r="ENY26" s="249"/>
      <c r="ENZ26" s="249"/>
      <c r="EOA26" s="249"/>
      <c r="EOB26" s="249"/>
      <c r="EOC26" s="249"/>
      <c r="EOD26" s="249"/>
      <c r="EOE26" s="249"/>
      <c r="EOF26" s="249"/>
      <c r="EOG26" s="249"/>
      <c r="EOH26" s="249"/>
      <c r="EOI26" s="249"/>
      <c r="EOJ26" s="249"/>
      <c r="EOK26" s="249"/>
      <c r="EOL26" s="249"/>
      <c r="EOM26" s="249"/>
      <c r="EON26" s="249"/>
      <c r="EOO26" s="249"/>
      <c r="EOP26" s="249"/>
      <c r="EOQ26" s="249"/>
      <c r="EOR26" s="249"/>
      <c r="EOS26" s="249"/>
      <c r="EOT26" s="249"/>
      <c r="EOU26" s="249"/>
      <c r="EOV26" s="249"/>
      <c r="EOW26" s="249"/>
      <c r="EOX26" s="249"/>
      <c r="EOY26" s="249"/>
      <c r="EOZ26" s="249"/>
      <c r="EPA26" s="249"/>
      <c r="EPB26" s="249"/>
      <c r="EPC26" s="249"/>
      <c r="EPD26" s="249"/>
      <c r="EPE26" s="249"/>
      <c r="EPF26" s="249"/>
      <c r="EPG26" s="249"/>
      <c r="EPH26" s="249"/>
      <c r="EPI26" s="249"/>
      <c r="EPJ26" s="249"/>
      <c r="EPK26" s="249"/>
      <c r="EPL26" s="249"/>
      <c r="EPM26" s="249"/>
      <c r="EPN26" s="249"/>
      <c r="EPO26" s="249"/>
      <c r="EPP26" s="249"/>
      <c r="EPQ26" s="249"/>
      <c r="EPR26" s="249"/>
      <c r="EPS26" s="249"/>
      <c r="EPT26" s="249"/>
      <c r="EPU26" s="249"/>
      <c r="EPV26" s="249"/>
      <c r="EPW26" s="249"/>
      <c r="EPX26" s="249"/>
      <c r="EPY26" s="249"/>
      <c r="EPZ26" s="249"/>
      <c r="EQA26" s="249"/>
      <c r="EQB26" s="249"/>
      <c r="EQC26" s="249"/>
      <c r="EQD26" s="249"/>
      <c r="EQE26" s="249"/>
      <c r="EQF26" s="249"/>
      <c r="EQG26" s="249"/>
      <c r="EQH26" s="249"/>
      <c r="EQI26" s="249"/>
      <c r="EQJ26" s="249"/>
      <c r="EQK26" s="249"/>
      <c r="EQL26" s="249"/>
      <c r="EQM26" s="249"/>
      <c r="EQN26" s="249"/>
      <c r="EQO26" s="249"/>
      <c r="EQP26" s="249"/>
      <c r="EQQ26" s="249"/>
      <c r="EQR26" s="249"/>
      <c r="EQS26" s="249"/>
      <c r="EQT26" s="249"/>
      <c r="EQU26" s="249"/>
      <c r="EQV26" s="249"/>
      <c r="EQW26" s="249"/>
      <c r="EQX26" s="249"/>
      <c r="EQY26" s="249"/>
      <c r="EQZ26" s="249"/>
      <c r="ERA26" s="249"/>
      <c r="ERB26" s="249"/>
      <c r="ERC26" s="249"/>
      <c r="ERD26" s="249"/>
      <c r="ERE26" s="249"/>
      <c r="ERF26" s="249"/>
      <c r="ERG26" s="249"/>
      <c r="ERH26" s="249"/>
      <c r="ERI26" s="249"/>
      <c r="ERJ26" s="249"/>
      <c r="ERK26" s="249"/>
      <c r="ERL26" s="249"/>
      <c r="ERM26" s="249"/>
      <c r="ERN26" s="249"/>
      <c r="ERO26" s="249"/>
      <c r="ERP26" s="249"/>
      <c r="ERQ26" s="249"/>
      <c r="ERR26" s="249"/>
      <c r="ERS26" s="249"/>
      <c r="ERT26" s="249"/>
      <c r="ERU26" s="249"/>
      <c r="ERV26" s="249"/>
      <c r="ERW26" s="249"/>
      <c r="ERX26" s="249"/>
      <c r="ERY26" s="249"/>
      <c r="ERZ26" s="249"/>
      <c r="ESA26" s="249"/>
      <c r="ESB26" s="249"/>
      <c r="ESC26" s="249"/>
      <c r="ESD26" s="249"/>
      <c r="ESE26" s="249"/>
      <c r="ESF26" s="249"/>
      <c r="ESG26" s="249"/>
      <c r="ESH26" s="249"/>
      <c r="ESI26" s="249"/>
      <c r="ESJ26" s="249"/>
      <c r="ESK26" s="249"/>
      <c r="ESL26" s="249"/>
      <c r="ESM26" s="249"/>
      <c r="ESN26" s="249"/>
      <c r="ESO26" s="249"/>
      <c r="ESP26" s="249"/>
      <c r="ESQ26" s="249"/>
      <c r="ESR26" s="249"/>
      <c r="ESS26" s="249"/>
      <c r="EST26" s="249"/>
      <c r="ESU26" s="249"/>
      <c r="ESV26" s="249"/>
      <c r="ESW26" s="249"/>
      <c r="ESX26" s="249"/>
      <c r="ESY26" s="249"/>
      <c r="ESZ26" s="249"/>
      <c r="ETA26" s="249"/>
      <c r="ETB26" s="249"/>
      <c r="ETC26" s="249"/>
      <c r="ETD26" s="249"/>
      <c r="ETE26" s="249"/>
      <c r="ETF26" s="249"/>
      <c r="ETG26" s="249"/>
      <c r="ETH26" s="249"/>
      <c r="ETI26" s="249"/>
      <c r="ETJ26" s="249"/>
      <c r="ETK26" s="249"/>
      <c r="ETL26" s="249"/>
      <c r="ETM26" s="249"/>
      <c r="ETN26" s="249"/>
      <c r="ETO26" s="249"/>
      <c r="ETP26" s="249"/>
      <c r="ETQ26" s="249"/>
      <c r="ETR26" s="249"/>
      <c r="ETS26" s="249"/>
      <c r="ETT26" s="249"/>
      <c r="ETU26" s="249"/>
      <c r="ETV26" s="249"/>
      <c r="ETW26" s="249"/>
      <c r="ETX26" s="249"/>
      <c r="ETY26" s="249"/>
      <c r="ETZ26" s="249"/>
      <c r="EUA26" s="249"/>
      <c r="EUB26" s="249"/>
      <c r="EUC26" s="249"/>
      <c r="EUD26" s="249"/>
      <c r="EUE26" s="249"/>
      <c r="EUF26" s="249"/>
      <c r="EUG26" s="249"/>
      <c r="EUH26" s="249"/>
      <c r="EUI26" s="249"/>
      <c r="EUJ26" s="249"/>
      <c r="EUK26" s="249"/>
      <c r="EUL26" s="249"/>
      <c r="EUM26" s="249"/>
      <c r="EUN26" s="249"/>
      <c r="EUO26" s="249"/>
      <c r="EUP26" s="249"/>
      <c r="EUQ26" s="249"/>
      <c r="EUR26" s="249"/>
      <c r="EUS26" s="249"/>
      <c r="EUT26" s="249"/>
      <c r="EUU26" s="249"/>
      <c r="EUV26" s="249"/>
      <c r="EUW26" s="249"/>
      <c r="EUX26" s="249"/>
      <c r="EUY26" s="249"/>
      <c r="EUZ26" s="249"/>
      <c r="EVA26" s="249"/>
      <c r="EVB26" s="249"/>
      <c r="EVC26" s="249"/>
      <c r="EVD26" s="249"/>
      <c r="EVE26" s="249"/>
      <c r="EVF26" s="249"/>
      <c r="EVG26" s="249"/>
      <c r="EVH26" s="249"/>
      <c r="EVI26" s="249"/>
      <c r="EVJ26" s="249"/>
      <c r="EVK26" s="249"/>
      <c r="EVL26" s="249"/>
      <c r="EVM26" s="249"/>
      <c r="EVN26" s="249"/>
      <c r="EVO26" s="249"/>
      <c r="EVP26" s="249"/>
      <c r="EVQ26" s="249"/>
      <c r="EVR26" s="249"/>
      <c r="EVS26" s="249"/>
      <c r="EVT26" s="249"/>
      <c r="EVU26" s="249"/>
      <c r="EVV26" s="249"/>
      <c r="EVW26" s="249"/>
      <c r="EVX26" s="249"/>
      <c r="EVY26" s="249"/>
      <c r="EVZ26" s="249"/>
      <c r="EWA26" s="249"/>
      <c r="EWB26" s="249"/>
      <c r="EWC26" s="249"/>
      <c r="EWD26" s="249"/>
      <c r="EWE26" s="249"/>
      <c r="EWF26" s="249"/>
      <c r="EWG26" s="249"/>
      <c r="EWH26" s="249"/>
      <c r="EWI26" s="249"/>
      <c r="EWJ26" s="249"/>
      <c r="EWK26" s="249"/>
      <c r="EWL26" s="249"/>
      <c r="EWM26" s="249"/>
      <c r="EWN26" s="249"/>
      <c r="EWO26" s="249"/>
      <c r="EWP26" s="249"/>
      <c r="EWQ26" s="249"/>
      <c r="EWR26" s="249"/>
      <c r="EWS26" s="249"/>
      <c r="EWT26" s="249"/>
      <c r="EWU26" s="249"/>
      <c r="EWV26" s="249"/>
      <c r="EWW26" s="249"/>
      <c r="EWX26" s="249"/>
      <c r="EWY26" s="249"/>
      <c r="EWZ26" s="249"/>
      <c r="EXA26" s="249"/>
      <c r="EXB26" s="249"/>
      <c r="EXC26" s="249"/>
      <c r="EXD26" s="249"/>
      <c r="EXE26" s="249"/>
      <c r="EXF26" s="249"/>
      <c r="EXG26" s="249"/>
      <c r="EXH26" s="249"/>
      <c r="EXI26" s="249"/>
      <c r="EXJ26" s="249"/>
      <c r="EXK26" s="249"/>
      <c r="EXL26" s="249"/>
      <c r="EXM26" s="249"/>
      <c r="EXN26" s="249"/>
      <c r="EXO26" s="249"/>
      <c r="EXP26" s="249"/>
      <c r="EXQ26" s="249"/>
      <c r="EXR26" s="249"/>
      <c r="EXS26" s="249"/>
      <c r="EXT26" s="249"/>
      <c r="EXU26" s="249"/>
      <c r="EXV26" s="249"/>
      <c r="EXW26" s="249"/>
      <c r="EXX26" s="249"/>
      <c r="EXY26" s="249"/>
      <c r="EXZ26" s="249"/>
      <c r="EYA26" s="249"/>
      <c r="EYB26" s="249"/>
      <c r="EYC26" s="249"/>
      <c r="EYD26" s="249"/>
      <c r="EYE26" s="249"/>
      <c r="EYF26" s="249"/>
      <c r="EYG26" s="249"/>
      <c r="EYH26" s="249"/>
      <c r="EYI26" s="249"/>
      <c r="EYJ26" s="249"/>
      <c r="EYK26" s="249"/>
      <c r="EYL26" s="249"/>
      <c r="EYM26" s="249"/>
      <c r="EYN26" s="249"/>
      <c r="EYO26" s="249"/>
      <c r="EYP26" s="249"/>
      <c r="EYQ26" s="249"/>
      <c r="EYR26" s="249"/>
      <c r="EYS26" s="249"/>
      <c r="EYT26" s="249"/>
      <c r="EYU26" s="249"/>
      <c r="EYV26" s="249"/>
      <c r="EYW26" s="249"/>
      <c r="EYX26" s="249"/>
      <c r="EYY26" s="249"/>
      <c r="EYZ26" s="249"/>
      <c r="EZA26" s="249"/>
      <c r="EZB26" s="249"/>
      <c r="EZC26" s="249"/>
      <c r="EZD26" s="249"/>
      <c r="EZE26" s="249"/>
      <c r="EZF26" s="249"/>
      <c r="EZG26" s="249"/>
      <c r="EZH26" s="249"/>
      <c r="EZI26" s="249"/>
      <c r="EZJ26" s="249"/>
      <c r="EZK26" s="249"/>
      <c r="EZL26" s="249"/>
      <c r="EZM26" s="249"/>
      <c r="EZN26" s="249"/>
      <c r="EZO26" s="249"/>
      <c r="EZP26" s="249"/>
      <c r="EZQ26" s="249"/>
      <c r="EZR26" s="249"/>
      <c r="EZS26" s="249"/>
      <c r="EZT26" s="249"/>
      <c r="EZU26" s="249"/>
      <c r="EZV26" s="249"/>
      <c r="EZW26" s="249"/>
      <c r="EZX26" s="249"/>
      <c r="EZY26" s="249"/>
      <c r="EZZ26" s="249"/>
      <c r="FAA26" s="249"/>
      <c r="FAB26" s="249"/>
      <c r="FAC26" s="249"/>
      <c r="FAD26" s="249"/>
      <c r="FAE26" s="249"/>
      <c r="FAF26" s="249"/>
      <c r="FAG26" s="249"/>
      <c r="FAH26" s="249"/>
      <c r="FAI26" s="249"/>
      <c r="FAJ26" s="249"/>
      <c r="FAK26" s="249"/>
      <c r="FAL26" s="249"/>
      <c r="FAM26" s="249"/>
      <c r="FAN26" s="249"/>
      <c r="FAO26" s="249"/>
      <c r="FAP26" s="249"/>
      <c r="FAQ26" s="249"/>
      <c r="FAR26" s="249"/>
      <c r="FAS26" s="249"/>
      <c r="FAT26" s="249"/>
      <c r="FAU26" s="249"/>
      <c r="FAV26" s="249"/>
      <c r="FAW26" s="249"/>
      <c r="FAX26" s="249"/>
      <c r="FAY26" s="249"/>
      <c r="FAZ26" s="249"/>
      <c r="FBA26" s="249"/>
      <c r="FBB26" s="249"/>
      <c r="FBC26" s="249"/>
      <c r="FBD26" s="249"/>
      <c r="FBE26" s="249"/>
      <c r="FBF26" s="249"/>
      <c r="FBG26" s="249"/>
      <c r="FBH26" s="249"/>
      <c r="FBI26" s="249"/>
      <c r="FBJ26" s="249"/>
      <c r="FBK26" s="249"/>
      <c r="FBL26" s="249"/>
      <c r="FBM26" s="249"/>
      <c r="FBN26" s="249"/>
      <c r="FBO26" s="249"/>
      <c r="FBP26" s="249"/>
      <c r="FBQ26" s="249"/>
      <c r="FBR26" s="249"/>
      <c r="FBS26" s="249"/>
      <c r="FBT26" s="249"/>
      <c r="FBU26" s="249"/>
      <c r="FBV26" s="249"/>
      <c r="FBW26" s="249"/>
      <c r="FBX26" s="249"/>
      <c r="FBY26" s="249"/>
      <c r="FBZ26" s="249"/>
      <c r="FCA26" s="249"/>
      <c r="FCB26" s="249"/>
      <c r="FCC26" s="249"/>
      <c r="FCD26" s="249"/>
      <c r="FCE26" s="249"/>
      <c r="FCF26" s="249"/>
      <c r="FCG26" s="249"/>
      <c r="FCH26" s="249"/>
      <c r="FCI26" s="249"/>
      <c r="FCJ26" s="249"/>
      <c r="FCK26" s="249"/>
      <c r="FCL26" s="249"/>
      <c r="FCM26" s="249"/>
      <c r="FCN26" s="249"/>
      <c r="FCO26" s="249"/>
      <c r="FCP26" s="249"/>
      <c r="FCQ26" s="249"/>
      <c r="FCR26" s="249"/>
      <c r="FCS26" s="249"/>
      <c r="FCT26" s="249"/>
      <c r="FCU26" s="249"/>
      <c r="FCV26" s="249"/>
      <c r="FCW26" s="249"/>
      <c r="FCX26" s="249"/>
      <c r="FCY26" s="249"/>
      <c r="FCZ26" s="249"/>
      <c r="FDA26" s="249"/>
      <c r="FDB26" s="249"/>
      <c r="FDC26" s="249"/>
      <c r="FDD26" s="249"/>
      <c r="FDE26" s="249"/>
      <c r="FDF26" s="249"/>
      <c r="FDG26" s="249"/>
      <c r="FDH26" s="249"/>
      <c r="FDI26" s="249"/>
      <c r="FDJ26" s="249"/>
      <c r="FDK26" s="249"/>
      <c r="FDL26" s="249"/>
      <c r="FDM26" s="249"/>
      <c r="FDN26" s="249"/>
      <c r="FDO26" s="249"/>
      <c r="FDP26" s="249"/>
      <c r="FDQ26" s="249"/>
      <c r="FDR26" s="249"/>
      <c r="FDS26" s="249"/>
      <c r="FDT26" s="249"/>
      <c r="FDU26" s="249"/>
      <c r="FDV26" s="249"/>
      <c r="FDW26" s="249"/>
      <c r="FDX26" s="249"/>
      <c r="FDY26" s="249"/>
      <c r="FDZ26" s="249"/>
      <c r="FEA26" s="249"/>
      <c r="FEB26" s="249"/>
      <c r="FEC26" s="249"/>
      <c r="FED26" s="249"/>
      <c r="FEE26" s="249"/>
      <c r="FEF26" s="249"/>
      <c r="FEG26" s="249"/>
      <c r="FEH26" s="249"/>
      <c r="FEI26" s="249"/>
      <c r="FEJ26" s="249"/>
      <c r="FEK26" s="249"/>
      <c r="FEL26" s="249"/>
      <c r="FEM26" s="249"/>
      <c r="FEN26" s="249"/>
      <c r="FEO26" s="249"/>
      <c r="FEP26" s="249"/>
      <c r="FEQ26" s="249"/>
      <c r="FER26" s="249"/>
      <c r="FES26" s="249"/>
      <c r="FET26" s="249"/>
      <c r="FEU26" s="249"/>
      <c r="FEV26" s="249"/>
      <c r="FEW26" s="249"/>
      <c r="FEX26" s="249"/>
      <c r="FEY26" s="249"/>
      <c r="FEZ26" s="249"/>
      <c r="FFA26" s="249"/>
      <c r="FFB26" s="249"/>
      <c r="FFC26" s="249"/>
      <c r="FFD26" s="249"/>
      <c r="FFE26" s="249"/>
      <c r="FFF26" s="249"/>
      <c r="FFG26" s="249"/>
      <c r="FFH26" s="249"/>
      <c r="FFI26" s="249"/>
      <c r="FFJ26" s="249"/>
      <c r="FFK26" s="249"/>
      <c r="FFL26" s="249"/>
      <c r="FFM26" s="249"/>
      <c r="FFN26" s="249"/>
      <c r="FFO26" s="249"/>
      <c r="FFP26" s="249"/>
      <c r="FFQ26" s="249"/>
      <c r="FFR26" s="249"/>
      <c r="FFS26" s="249"/>
      <c r="FFT26" s="249"/>
      <c r="FFU26" s="249"/>
      <c r="FFV26" s="249"/>
      <c r="FFW26" s="249"/>
      <c r="FFX26" s="249"/>
      <c r="FFY26" s="249"/>
      <c r="FFZ26" s="249"/>
      <c r="FGA26" s="249"/>
      <c r="FGB26" s="249"/>
      <c r="FGC26" s="249"/>
      <c r="FGD26" s="249"/>
      <c r="FGE26" s="249"/>
      <c r="FGF26" s="249"/>
      <c r="FGG26" s="249"/>
      <c r="FGH26" s="249"/>
      <c r="FGI26" s="249"/>
      <c r="FGJ26" s="249"/>
      <c r="FGK26" s="249"/>
      <c r="FGL26" s="249"/>
      <c r="FGM26" s="249"/>
      <c r="FGN26" s="249"/>
      <c r="FGO26" s="249"/>
      <c r="FGP26" s="249"/>
      <c r="FGQ26" s="249"/>
      <c r="FGR26" s="249"/>
      <c r="FGS26" s="249"/>
      <c r="FGT26" s="249"/>
      <c r="FGU26" s="249"/>
      <c r="FGV26" s="249"/>
      <c r="FGW26" s="249"/>
      <c r="FGX26" s="249"/>
      <c r="FGY26" s="249"/>
      <c r="FGZ26" s="249"/>
      <c r="FHA26" s="249"/>
      <c r="FHB26" s="249"/>
      <c r="FHC26" s="249"/>
      <c r="FHD26" s="249"/>
      <c r="FHE26" s="249"/>
      <c r="FHF26" s="249"/>
      <c r="FHG26" s="249"/>
      <c r="FHH26" s="249"/>
      <c r="FHI26" s="249"/>
      <c r="FHJ26" s="249"/>
      <c r="FHK26" s="249"/>
      <c r="FHL26" s="249"/>
      <c r="FHM26" s="249"/>
      <c r="FHN26" s="249"/>
      <c r="FHO26" s="249"/>
      <c r="FHP26" s="249"/>
      <c r="FHQ26" s="249"/>
      <c r="FHR26" s="249"/>
      <c r="FHS26" s="249"/>
      <c r="FHT26" s="249"/>
      <c r="FHU26" s="249"/>
      <c r="FHV26" s="249"/>
      <c r="FHW26" s="249"/>
      <c r="FHX26" s="249"/>
      <c r="FHY26" s="249"/>
      <c r="FHZ26" s="249"/>
      <c r="FIA26" s="249"/>
      <c r="FIB26" s="249"/>
      <c r="FIC26" s="249"/>
      <c r="FID26" s="249"/>
      <c r="FIE26" s="249"/>
      <c r="FIF26" s="249"/>
      <c r="FIG26" s="249"/>
      <c r="FIH26" s="249"/>
      <c r="FII26" s="249"/>
      <c r="FIJ26" s="249"/>
      <c r="FIK26" s="249"/>
      <c r="FIL26" s="249"/>
      <c r="FIM26" s="249"/>
      <c r="FIN26" s="249"/>
      <c r="FIO26" s="249"/>
      <c r="FIP26" s="249"/>
      <c r="FIQ26" s="249"/>
      <c r="FIR26" s="249"/>
      <c r="FIS26" s="249"/>
      <c r="FIT26" s="249"/>
      <c r="FIU26" s="249"/>
      <c r="FIV26" s="249"/>
      <c r="FIW26" s="249"/>
      <c r="FIX26" s="249"/>
      <c r="FIY26" s="249"/>
      <c r="FIZ26" s="249"/>
      <c r="FJA26" s="249"/>
      <c r="FJB26" s="249"/>
      <c r="FJC26" s="249"/>
      <c r="FJD26" s="249"/>
      <c r="FJE26" s="249"/>
      <c r="FJF26" s="249"/>
      <c r="FJG26" s="249"/>
      <c r="FJH26" s="249"/>
      <c r="FJI26" s="249"/>
      <c r="FJJ26" s="249"/>
      <c r="FJK26" s="249"/>
      <c r="FJL26" s="249"/>
      <c r="FJM26" s="249"/>
      <c r="FJN26" s="249"/>
      <c r="FJO26" s="249"/>
      <c r="FJP26" s="249"/>
      <c r="FJQ26" s="249"/>
      <c r="FJR26" s="249"/>
      <c r="FJS26" s="249"/>
      <c r="FJT26" s="249"/>
      <c r="FJU26" s="249"/>
      <c r="FJV26" s="249"/>
      <c r="FJW26" s="249"/>
      <c r="FJX26" s="249"/>
      <c r="FJY26" s="249"/>
      <c r="FJZ26" s="249"/>
      <c r="FKA26" s="249"/>
      <c r="FKB26" s="249"/>
      <c r="FKC26" s="249"/>
      <c r="FKD26" s="249"/>
      <c r="FKE26" s="249"/>
      <c r="FKF26" s="249"/>
      <c r="FKG26" s="249"/>
      <c r="FKH26" s="249"/>
      <c r="FKI26" s="249"/>
      <c r="FKJ26" s="249"/>
      <c r="FKK26" s="249"/>
      <c r="FKL26" s="249"/>
      <c r="FKM26" s="249"/>
      <c r="FKN26" s="249"/>
      <c r="FKO26" s="249"/>
      <c r="FKP26" s="249"/>
      <c r="FKQ26" s="249"/>
      <c r="FKR26" s="249"/>
      <c r="FKS26" s="249"/>
      <c r="FKT26" s="249"/>
      <c r="FKU26" s="249"/>
      <c r="FKV26" s="249"/>
      <c r="FKW26" s="249"/>
      <c r="FKX26" s="249"/>
      <c r="FKY26" s="249"/>
      <c r="FKZ26" s="249"/>
      <c r="FLA26" s="249"/>
      <c r="FLB26" s="249"/>
      <c r="FLC26" s="249"/>
      <c r="FLD26" s="249"/>
      <c r="FLE26" s="249"/>
      <c r="FLF26" s="249"/>
      <c r="FLG26" s="249"/>
      <c r="FLH26" s="249"/>
      <c r="FLI26" s="249"/>
      <c r="FLJ26" s="249"/>
      <c r="FLK26" s="249"/>
      <c r="FLL26" s="249"/>
      <c r="FLM26" s="249"/>
      <c r="FLN26" s="249"/>
      <c r="FLO26" s="249"/>
      <c r="FLP26" s="249"/>
      <c r="FLQ26" s="249"/>
      <c r="FLR26" s="249"/>
      <c r="FLS26" s="249"/>
      <c r="FLT26" s="249"/>
      <c r="FLU26" s="249"/>
      <c r="FLV26" s="249"/>
      <c r="FLW26" s="249"/>
      <c r="FLX26" s="249"/>
      <c r="FLY26" s="249"/>
      <c r="FLZ26" s="249"/>
      <c r="FMA26" s="249"/>
      <c r="FMB26" s="249"/>
      <c r="FMC26" s="249"/>
      <c r="FMD26" s="249"/>
      <c r="FME26" s="249"/>
      <c r="FMF26" s="249"/>
      <c r="FMG26" s="249"/>
      <c r="FMH26" s="249"/>
      <c r="FMI26" s="249"/>
      <c r="FMJ26" s="249"/>
      <c r="FMK26" s="249"/>
      <c r="FML26" s="249"/>
      <c r="FMM26" s="249"/>
      <c r="FMN26" s="249"/>
      <c r="FMO26" s="249"/>
      <c r="FMP26" s="249"/>
      <c r="FMQ26" s="249"/>
      <c r="FMR26" s="249"/>
      <c r="FMS26" s="249"/>
      <c r="FMT26" s="249"/>
      <c r="FMU26" s="249"/>
      <c r="FMV26" s="249"/>
      <c r="FMW26" s="249"/>
      <c r="FMX26" s="249"/>
      <c r="FMY26" s="249"/>
      <c r="FMZ26" s="249"/>
      <c r="FNA26" s="249"/>
      <c r="FNB26" s="249"/>
      <c r="FNC26" s="249"/>
      <c r="FND26" s="249"/>
      <c r="FNE26" s="249"/>
      <c r="FNF26" s="249"/>
      <c r="FNG26" s="249"/>
      <c r="FNH26" s="249"/>
      <c r="FNI26" s="249"/>
      <c r="FNJ26" s="249"/>
      <c r="FNK26" s="249"/>
      <c r="FNL26" s="249"/>
      <c r="FNM26" s="249"/>
      <c r="FNN26" s="249"/>
      <c r="FNO26" s="249"/>
      <c r="FNP26" s="249"/>
      <c r="FNQ26" s="249"/>
      <c r="FNR26" s="249"/>
      <c r="FNS26" s="249"/>
      <c r="FNT26" s="249"/>
      <c r="FNU26" s="249"/>
      <c r="FNV26" s="249"/>
      <c r="FNW26" s="249"/>
      <c r="FNX26" s="249"/>
      <c r="FNY26" s="249"/>
      <c r="FNZ26" s="249"/>
      <c r="FOA26" s="249"/>
      <c r="FOB26" s="249"/>
      <c r="FOC26" s="249"/>
      <c r="FOD26" s="249"/>
      <c r="FOE26" s="249"/>
      <c r="FOF26" s="249"/>
      <c r="FOG26" s="249"/>
      <c r="FOH26" s="249"/>
      <c r="FOI26" s="249"/>
      <c r="FOJ26" s="249"/>
      <c r="FOK26" s="249"/>
      <c r="FOL26" s="249"/>
      <c r="FOM26" s="249"/>
      <c r="FON26" s="249"/>
      <c r="FOO26" s="249"/>
      <c r="FOP26" s="249"/>
      <c r="FOQ26" s="249"/>
      <c r="FOR26" s="249"/>
      <c r="FOS26" s="249"/>
      <c r="FOT26" s="249"/>
      <c r="FOU26" s="249"/>
      <c r="FOV26" s="249"/>
      <c r="FOW26" s="249"/>
      <c r="FOX26" s="249"/>
      <c r="FOY26" s="249"/>
      <c r="FOZ26" s="249"/>
      <c r="FPA26" s="249"/>
      <c r="FPB26" s="249"/>
      <c r="FPC26" s="249"/>
      <c r="FPD26" s="249"/>
      <c r="FPE26" s="249"/>
      <c r="FPF26" s="249"/>
      <c r="FPG26" s="249"/>
      <c r="FPH26" s="249"/>
      <c r="FPI26" s="249"/>
      <c r="FPJ26" s="249"/>
      <c r="FPK26" s="249"/>
      <c r="FPL26" s="249"/>
      <c r="FPM26" s="249"/>
      <c r="FPN26" s="249"/>
      <c r="FPO26" s="249"/>
      <c r="FPP26" s="249"/>
      <c r="FPQ26" s="249"/>
      <c r="FPR26" s="249"/>
      <c r="FPS26" s="249"/>
      <c r="FPT26" s="249"/>
      <c r="FPU26" s="249"/>
      <c r="FPV26" s="249"/>
      <c r="FPW26" s="249"/>
      <c r="FPX26" s="249"/>
      <c r="FPY26" s="249"/>
      <c r="FPZ26" s="249"/>
      <c r="FQA26" s="249"/>
      <c r="FQB26" s="249"/>
      <c r="FQC26" s="249"/>
      <c r="FQD26" s="249"/>
      <c r="FQE26" s="249"/>
      <c r="FQF26" s="249"/>
      <c r="FQG26" s="249"/>
      <c r="FQH26" s="249"/>
      <c r="FQI26" s="249"/>
      <c r="FQJ26" s="249"/>
      <c r="FQK26" s="249"/>
      <c r="FQL26" s="249"/>
      <c r="FQM26" s="249"/>
      <c r="FQN26" s="249"/>
      <c r="FQO26" s="249"/>
      <c r="FQP26" s="249"/>
      <c r="FQQ26" s="249"/>
      <c r="FQR26" s="249"/>
      <c r="FQS26" s="249"/>
      <c r="FQT26" s="249"/>
      <c r="FQU26" s="249"/>
      <c r="FQV26" s="249"/>
      <c r="FQW26" s="249"/>
      <c r="FQX26" s="249"/>
      <c r="FQY26" s="249"/>
      <c r="FQZ26" s="249"/>
      <c r="FRA26" s="249"/>
      <c r="FRB26" s="249"/>
      <c r="FRC26" s="249"/>
      <c r="FRD26" s="249"/>
      <c r="FRE26" s="249"/>
      <c r="FRF26" s="249"/>
      <c r="FRG26" s="249"/>
      <c r="FRH26" s="249"/>
      <c r="FRI26" s="249"/>
      <c r="FRJ26" s="249"/>
      <c r="FRK26" s="249"/>
      <c r="FRL26" s="249"/>
      <c r="FRM26" s="249"/>
      <c r="FRN26" s="249"/>
      <c r="FRO26" s="249"/>
      <c r="FRP26" s="249"/>
      <c r="FRQ26" s="249"/>
      <c r="FRR26" s="249"/>
      <c r="FRS26" s="249"/>
      <c r="FRT26" s="249"/>
      <c r="FRU26" s="249"/>
      <c r="FRV26" s="249"/>
      <c r="FRW26" s="249"/>
      <c r="FRX26" s="249"/>
      <c r="FRY26" s="249"/>
      <c r="FRZ26" s="249"/>
      <c r="FSA26" s="249"/>
      <c r="FSB26" s="249"/>
      <c r="FSC26" s="249"/>
      <c r="FSD26" s="249"/>
      <c r="FSE26" s="249"/>
      <c r="FSF26" s="249"/>
      <c r="FSG26" s="249"/>
      <c r="FSH26" s="249"/>
      <c r="FSI26" s="249"/>
      <c r="FSJ26" s="249"/>
      <c r="FSK26" s="249"/>
      <c r="FSL26" s="249"/>
      <c r="FSM26" s="249"/>
      <c r="FSN26" s="249"/>
      <c r="FSO26" s="249"/>
      <c r="FSP26" s="249"/>
      <c r="FSQ26" s="249"/>
      <c r="FSR26" s="249"/>
      <c r="FSS26" s="249"/>
      <c r="FST26" s="249"/>
      <c r="FSU26" s="249"/>
      <c r="FSV26" s="249"/>
      <c r="FSW26" s="249"/>
      <c r="FSX26" s="249"/>
      <c r="FSY26" s="249"/>
      <c r="FSZ26" s="249"/>
      <c r="FTA26" s="249"/>
      <c r="FTB26" s="249"/>
      <c r="FTC26" s="249"/>
      <c r="FTD26" s="249"/>
      <c r="FTE26" s="249"/>
      <c r="FTF26" s="249"/>
      <c r="FTG26" s="249"/>
      <c r="FTH26" s="249"/>
      <c r="FTI26" s="249"/>
      <c r="FTJ26" s="249"/>
      <c r="FTK26" s="249"/>
      <c r="FTL26" s="249"/>
      <c r="FTM26" s="249"/>
      <c r="FTN26" s="249"/>
      <c r="FTO26" s="249"/>
      <c r="FTP26" s="249"/>
      <c r="FTQ26" s="249"/>
      <c r="FTR26" s="249"/>
      <c r="FTS26" s="249"/>
      <c r="FTT26" s="249"/>
      <c r="FTU26" s="249"/>
      <c r="FTV26" s="249"/>
      <c r="FTW26" s="249"/>
      <c r="FTX26" s="249"/>
      <c r="FTY26" s="249"/>
      <c r="FTZ26" s="249"/>
      <c r="FUA26" s="249"/>
      <c r="FUB26" s="249"/>
      <c r="FUC26" s="249"/>
      <c r="FUD26" s="249"/>
      <c r="FUE26" s="249"/>
      <c r="FUF26" s="249"/>
      <c r="FUG26" s="249"/>
      <c r="FUH26" s="249"/>
      <c r="FUI26" s="249"/>
      <c r="FUJ26" s="249"/>
      <c r="FUK26" s="249"/>
      <c r="FUL26" s="249"/>
      <c r="FUM26" s="249"/>
      <c r="FUN26" s="249"/>
      <c r="FUO26" s="249"/>
      <c r="FUP26" s="249"/>
      <c r="FUQ26" s="249"/>
      <c r="FUR26" s="249"/>
      <c r="FUS26" s="249"/>
      <c r="FUT26" s="249"/>
      <c r="FUU26" s="249"/>
      <c r="FUV26" s="249"/>
      <c r="FUW26" s="249"/>
      <c r="FUX26" s="249"/>
      <c r="FUY26" s="249"/>
      <c r="FUZ26" s="249"/>
      <c r="FVA26" s="249"/>
      <c r="FVB26" s="249"/>
      <c r="FVC26" s="249"/>
      <c r="FVD26" s="249"/>
      <c r="FVE26" s="249"/>
      <c r="FVF26" s="249"/>
      <c r="FVG26" s="249"/>
      <c r="FVH26" s="249"/>
      <c r="FVI26" s="249"/>
      <c r="FVJ26" s="249"/>
      <c r="FVK26" s="249"/>
      <c r="FVL26" s="249"/>
      <c r="FVM26" s="249"/>
      <c r="FVN26" s="249"/>
      <c r="FVO26" s="249"/>
      <c r="FVP26" s="249"/>
      <c r="FVQ26" s="249"/>
      <c r="FVR26" s="249"/>
      <c r="FVS26" s="249"/>
      <c r="FVT26" s="249"/>
      <c r="FVU26" s="249"/>
      <c r="FVV26" s="249"/>
      <c r="FVW26" s="249"/>
      <c r="FVX26" s="249"/>
      <c r="FVY26" s="249"/>
      <c r="FVZ26" s="249"/>
      <c r="FWA26" s="249"/>
      <c r="FWB26" s="249"/>
      <c r="FWC26" s="249"/>
      <c r="FWD26" s="249"/>
      <c r="FWE26" s="249"/>
      <c r="FWF26" s="249"/>
      <c r="FWG26" s="249"/>
      <c r="FWH26" s="249"/>
      <c r="FWI26" s="249"/>
      <c r="FWJ26" s="249"/>
      <c r="FWK26" s="249"/>
      <c r="FWL26" s="249"/>
      <c r="FWM26" s="249"/>
      <c r="FWN26" s="249"/>
      <c r="FWO26" s="249"/>
      <c r="FWP26" s="249"/>
      <c r="FWQ26" s="249"/>
      <c r="FWR26" s="249"/>
      <c r="FWS26" s="249"/>
      <c r="FWT26" s="249"/>
      <c r="FWU26" s="249"/>
      <c r="FWV26" s="249"/>
      <c r="FWW26" s="249"/>
      <c r="FWX26" s="249"/>
      <c r="FWY26" s="249"/>
      <c r="FWZ26" s="249"/>
      <c r="FXA26" s="249"/>
      <c r="FXB26" s="249"/>
      <c r="FXC26" s="249"/>
      <c r="FXD26" s="249"/>
      <c r="FXE26" s="249"/>
      <c r="FXF26" s="249"/>
      <c r="FXG26" s="249"/>
      <c r="FXH26" s="249"/>
      <c r="FXI26" s="249"/>
      <c r="FXJ26" s="249"/>
      <c r="FXK26" s="249"/>
      <c r="FXL26" s="249"/>
      <c r="FXM26" s="249"/>
      <c r="FXN26" s="249"/>
      <c r="FXO26" s="249"/>
      <c r="FXP26" s="249"/>
      <c r="FXQ26" s="249"/>
      <c r="FXR26" s="249"/>
      <c r="FXS26" s="249"/>
      <c r="FXT26" s="249"/>
      <c r="FXU26" s="249"/>
      <c r="FXV26" s="249"/>
      <c r="FXW26" s="249"/>
      <c r="FXX26" s="249"/>
      <c r="FXY26" s="249"/>
      <c r="FXZ26" s="249"/>
      <c r="FYA26" s="249"/>
      <c r="FYB26" s="249"/>
      <c r="FYC26" s="249"/>
      <c r="FYD26" s="249"/>
      <c r="FYE26" s="249"/>
      <c r="FYF26" s="249"/>
      <c r="FYG26" s="249"/>
      <c r="FYH26" s="249"/>
      <c r="FYI26" s="249"/>
      <c r="FYJ26" s="249"/>
      <c r="FYK26" s="249"/>
      <c r="FYL26" s="249"/>
      <c r="FYM26" s="249"/>
      <c r="FYN26" s="249"/>
      <c r="FYO26" s="249"/>
      <c r="FYP26" s="249"/>
      <c r="FYQ26" s="249"/>
      <c r="FYR26" s="249"/>
      <c r="FYS26" s="249"/>
      <c r="FYT26" s="249"/>
      <c r="FYU26" s="249"/>
      <c r="FYV26" s="249"/>
      <c r="FYW26" s="249"/>
      <c r="FYX26" s="249"/>
      <c r="FYY26" s="249"/>
      <c r="FYZ26" s="249"/>
      <c r="FZA26" s="249"/>
      <c r="FZB26" s="249"/>
      <c r="FZC26" s="249"/>
      <c r="FZD26" s="249"/>
      <c r="FZE26" s="249"/>
      <c r="FZF26" s="249"/>
      <c r="FZG26" s="249"/>
      <c r="FZH26" s="249"/>
      <c r="FZI26" s="249"/>
      <c r="FZJ26" s="249"/>
      <c r="FZK26" s="249"/>
      <c r="FZL26" s="249"/>
      <c r="FZM26" s="249"/>
      <c r="FZN26" s="249"/>
      <c r="FZO26" s="249"/>
      <c r="FZP26" s="249"/>
      <c r="FZQ26" s="249"/>
      <c r="FZR26" s="249"/>
      <c r="FZS26" s="249"/>
      <c r="FZT26" s="249"/>
      <c r="FZU26" s="249"/>
      <c r="FZV26" s="249"/>
      <c r="FZW26" s="249"/>
      <c r="FZX26" s="249"/>
      <c r="FZY26" s="249"/>
      <c r="FZZ26" s="249"/>
      <c r="GAA26" s="249"/>
      <c r="GAB26" s="249"/>
      <c r="GAC26" s="249"/>
      <c r="GAD26" s="249"/>
      <c r="GAE26" s="249"/>
      <c r="GAF26" s="249"/>
      <c r="GAG26" s="249"/>
      <c r="GAH26" s="249"/>
      <c r="GAI26" s="249"/>
      <c r="GAJ26" s="249"/>
      <c r="GAK26" s="249"/>
      <c r="GAL26" s="249"/>
      <c r="GAM26" s="249"/>
      <c r="GAN26" s="249"/>
      <c r="GAO26" s="249"/>
      <c r="GAP26" s="249"/>
      <c r="GAQ26" s="249"/>
      <c r="GAR26" s="249"/>
      <c r="GAS26" s="249"/>
      <c r="GAT26" s="249"/>
      <c r="GAU26" s="249"/>
      <c r="GAV26" s="249"/>
      <c r="GAW26" s="249"/>
      <c r="GAX26" s="249"/>
      <c r="GAY26" s="249"/>
      <c r="GAZ26" s="249"/>
      <c r="GBA26" s="249"/>
      <c r="GBB26" s="249"/>
      <c r="GBC26" s="249"/>
      <c r="GBD26" s="249"/>
      <c r="GBE26" s="249"/>
      <c r="GBF26" s="249"/>
      <c r="GBG26" s="249"/>
      <c r="GBH26" s="249"/>
      <c r="GBI26" s="249"/>
      <c r="GBJ26" s="249"/>
      <c r="GBK26" s="249"/>
      <c r="GBL26" s="249"/>
      <c r="GBM26" s="249"/>
      <c r="GBN26" s="249"/>
      <c r="GBO26" s="249"/>
      <c r="GBP26" s="249"/>
      <c r="GBQ26" s="249"/>
      <c r="GBR26" s="249"/>
      <c r="GBS26" s="249"/>
      <c r="GBT26" s="249"/>
      <c r="GBU26" s="249"/>
      <c r="GBV26" s="249"/>
      <c r="GBW26" s="249"/>
      <c r="GBX26" s="249"/>
      <c r="GBY26" s="249"/>
      <c r="GBZ26" s="249"/>
      <c r="GCA26" s="249"/>
      <c r="GCB26" s="249"/>
      <c r="GCC26" s="249"/>
      <c r="GCD26" s="249"/>
      <c r="GCE26" s="249"/>
      <c r="GCF26" s="249"/>
      <c r="GCG26" s="249"/>
      <c r="GCH26" s="249"/>
      <c r="GCI26" s="249"/>
      <c r="GCJ26" s="249"/>
      <c r="GCK26" s="249"/>
      <c r="GCL26" s="249"/>
      <c r="GCM26" s="249"/>
      <c r="GCN26" s="249"/>
      <c r="GCO26" s="249"/>
      <c r="GCP26" s="249"/>
      <c r="GCQ26" s="249"/>
      <c r="GCR26" s="249"/>
      <c r="GCS26" s="249"/>
      <c r="GCT26" s="249"/>
      <c r="GCU26" s="249"/>
      <c r="GCV26" s="249"/>
      <c r="GCW26" s="249"/>
      <c r="GCX26" s="249"/>
      <c r="GCY26" s="249"/>
      <c r="GCZ26" s="249"/>
      <c r="GDA26" s="249"/>
      <c r="GDB26" s="249"/>
      <c r="GDC26" s="249"/>
      <c r="GDD26" s="249"/>
      <c r="GDE26" s="249"/>
      <c r="GDF26" s="249"/>
      <c r="GDG26" s="249"/>
      <c r="GDH26" s="249"/>
      <c r="GDI26" s="249"/>
      <c r="GDJ26" s="249"/>
      <c r="GDK26" s="249"/>
      <c r="GDL26" s="249"/>
      <c r="GDM26" s="249"/>
      <c r="GDN26" s="249"/>
      <c r="GDO26" s="249"/>
      <c r="GDP26" s="249"/>
      <c r="GDQ26" s="249"/>
      <c r="GDR26" s="249"/>
      <c r="GDS26" s="249"/>
      <c r="GDT26" s="249"/>
      <c r="GDU26" s="249"/>
      <c r="GDV26" s="249"/>
      <c r="GDW26" s="249"/>
      <c r="GDX26" s="249"/>
      <c r="GDY26" s="249"/>
      <c r="GDZ26" s="249"/>
      <c r="GEA26" s="249"/>
      <c r="GEB26" s="249"/>
      <c r="GEC26" s="249"/>
      <c r="GED26" s="249"/>
      <c r="GEE26" s="249"/>
      <c r="GEF26" s="249"/>
      <c r="GEG26" s="249"/>
      <c r="GEH26" s="249"/>
      <c r="GEI26" s="249"/>
      <c r="GEJ26" s="249"/>
      <c r="GEK26" s="249"/>
      <c r="GEL26" s="249"/>
      <c r="GEM26" s="249"/>
      <c r="GEN26" s="249"/>
      <c r="GEO26" s="249"/>
      <c r="GEP26" s="249"/>
      <c r="GEQ26" s="249"/>
      <c r="GER26" s="249"/>
      <c r="GES26" s="249"/>
      <c r="GET26" s="249"/>
      <c r="GEU26" s="249"/>
      <c r="GEV26" s="249"/>
      <c r="GEW26" s="249"/>
      <c r="GEX26" s="249"/>
      <c r="GEY26" s="249"/>
      <c r="GEZ26" s="249"/>
      <c r="GFA26" s="249"/>
      <c r="GFB26" s="249"/>
      <c r="GFC26" s="249"/>
      <c r="GFD26" s="249"/>
      <c r="GFE26" s="249"/>
      <c r="GFF26" s="249"/>
      <c r="GFG26" s="249"/>
      <c r="GFH26" s="249"/>
      <c r="GFI26" s="249"/>
      <c r="GFJ26" s="249"/>
      <c r="GFK26" s="249"/>
      <c r="GFL26" s="249"/>
      <c r="GFM26" s="249"/>
      <c r="GFN26" s="249"/>
      <c r="GFO26" s="249"/>
      <c r="GFP26" s="249"/>
      <c r="GFQ26" s="249"/>
      <c r="GFR26" s="249"/>
      <c r="GFS26" s="249"/>
      <c r="GFT26" s="249"/>
      <c r="GFU26" s="249"/>
      <c r="GFV26" s="249"/>
      <c r="GFW26" s="249"/>
      <c r="GFX26" s="249"/>
      <c r="GFY26" s="249"/>
      <c r="GFZ26" s="249"/>
      <c r="GGA26" s="249"/>
      <c r="GGB26" s="249"/>
      <c r="GGC26" s="249"/>
      <c r="GGD26" s="249"/>
      <c r="GGE26" s="249"/>
      <c r="GGF26" s="249"/>
      <c r="GGG26" s="249"/>
      <c r="GGH26" s="249"/>
      <c r="GGI26" s="249"/>
      <c r="GGJ26" s="249"/>
      <c r="GGK26" s="249"/>
      <c r="GGL26" s="249"/>
      <c r="GGM26" s="249"/>
      <c r="GGN26" s="249"/>
      <c r="GGO26" s="249"/>
      <c r="GGP26" s="249"/>
      <c r="GGQ26" s="249"/>
      <c r="GGR26" s="249"/>
      <c r="GGS26" s="249"/>
      <c r="GGT26" s="249"/>
      <c r="GGU26" s="249"/>
      <c r="GGV26" s="249"/>
      <c r="GGW26" s="249"/>
      <c r="GGX26" s="249"/>
      <c r="GGY26" s="249"/>
      <c r="GGZ26" s="249"/>
      <c r="GHA26" s="249"/>
      <c r="GHB26" s="249"/>
      <c r="GHC26" s="249"/>
      <c r="GHD26" s="249"/>
      <c r="GHE26" s="249"/>
      <c r="GHF26" s="249"/>
      <c r="GHG26" s="249"/>
      <c r="GHH26" s="249"/>
      <c r="GHI26" s="249"/>
      <c r="GHJ26" s="249"/>
      <c r="GHK26" s="249"/>
      <c r="GHL26" s="249"/>
      <c r="GHM26" s="249"/>
      <c r="GHN26" s="249"/>
      <c r="GHO26" s="249"/>
      <c r="GHP26" s="249"/>
      <c r="GHQ26" s="249"/>
      <c r="GHR26" s="249"/>
      <c r="GHS26" s="249"/>
      <c r="GHT26" s="249"/>
      <c r="GHU26" s="249"/>
      <c r="GHV26" s="249"/>
      <c r="GHW26" s="249"/>
      <c r="GHX26" s="249"/>
      <c r="GHY26" s="249"/>
      <c r="GHZ26" s="249"/>
      <c r="GIA26" s="249"/>
      <c r="GIB26" s="249"/>
      <c r="GIC26" s="249"/>
      <c r="GID26" s="249"/>
      <c r="GIE26" s="249"/>
      <c r="GIF26" s="249"/>
      <c r="GIG26" s="249"/>
      <c r="GIH26" s="249"/>
      <c r="GII26" s="249"/>
      <c r="GIJ26" s="249"/>
      <c r="GIK26" s="249"/>
      <c r="GIL26" s="249"/>
      <c r="GIM26" s="249"/>
      <c r="GIN26" s="249"/>
      <c r="GIO26" s="249"/>
      <c r="GIP26" s="249"/>
      <c r="GIQ26" s="249"/>
      <c r="GIR26" s="249"/>
      <c r="GIS26" s="249"/>
      <c r="GIT26" s="249"/>
      <c r="GIU26" s="249"/>
      <c r="GIV26" s="249"/>
      <c r="GIW26" s="249"/>
      <c r="GIX26" s="249"/>
      <c r="GIY26" s="249"/>
      <c r="GIZ26" s="249"/>
      <c r="GJA26" s="249"/>
      <c r="GJB26" s="249"/>
      <c r="GJC26" s="249"/>
      <c r="GJD26" s="249"/>
      <c r="GJE26" s="249"/>
      <c r="GJF26" s="249"/>
      <c r="GJG26" s="249"/>
      <c r="GJH26" s="249"/>
      <c r="GJI26" s="249"/>
      <c r="GJJ26" s="249"/>
      <c r="GJK26" s="249"/>
      <c r="GJL26" s="249"/>
      <c r="GJM26" s="249"/>
      <c r="GJN26" s="249"/>
      <c r="GJO26" s="249"/>
      <c r="GJP26" s="249"/>
      <c r="GJQ26" s="249"/>
      <c r="GJR26" s="249"/>
      <c r="GJS26" s="249"/>
      <c r="GJT26" s="249"/>
      <c r="GJU26" s="249"/>
      <c r="GJV26" s="249"/>
      <c r="GJW26" s="249"/>
      <c r="GJX26" s="249"/>
      <c r="GJY26" s="249"/>
      <c r="GJZ26" s="249"/>
      <c r="GKA26" s="249"/>
      <c r="GKB26" s="249"/>
      <c r="GKC26" s="249"/>
      <c r="GKD26" s="249"/>
      <c r="GKE26" s="249"/>
      <c r="GKF26" s="249"/>
      <c r="GKG26" s="249"/>
      <c r="GKH26" s="249"/>
      <c r="GKI26" s="249"/>
      <c r="GKJ26" s="249"/>
      <c r="GKK26" s="249"/>
      <c r="GKL26" s="249"/>
      <c r="GKM26" s="249"/>
      <c r="GKN26" s="249"/>
      <c r="GKO26" s="249"/>
      <c r="GKP26" s="249"/>
      <c r="GKQ26" s="249"/>
      <c r="GKR26" s="249"/>
      <c r="GKS26" s="249"/>
      <c r="GKT26" s="249"/>
      <c r="GKU26" s="249"/>
      <c r="GKV26" s="249"/>
      <c r="GKW26" s="249"/>
      <c r="GKX26" s="249"/>
      <c r="GKY26" s="249"/>
      <c r="GKZ26" s="249"/>
      <c r="GLA26" s="249"/>
      <c r="GLB26" s="249"/>
      <c r="GLC26" s="249"/>
      <c r="GLD26" s="249"/>
      <c r="GLE26" s="249"/>
      <c r="GLF26" s="249"/>
      <c r="GLG26" s="249"/>
      <c r="GLH26" s="249"/>
      <c r="GLI26" s="249"/>
      <c r="GLJ26" s="249"/>
      <c r="GLK26" s="249"/>
      <c r="GLL26" s="249"/>
      <c r="GLM26" s="249"/>
      <c r="GLN26" s="249"/>
      <c r="GLO26" s="249"/>
      <c r="GLP26" s="249"/>
      <c r="GLQ26" s="249"/>
      <c r="GLR26" s="249"/>
      <c r="GLS26" s="249"/>
      <c r="GLT26" s="249"/>
      <c r="GLU26" s="249"/>
      <c r="GLV26" s="249"/>
      <c r="GLW26" s="249"/>
      <c r="GLX26" s="249"/>
      <c r="GLY26" s="249"/>
      <c r="GLZ26" s="249"/>
      <c r="GMA26" s="249"/>
      <c r="GMB26" s="249"/>
      <c r="GMC26" s="249"/>
      <c r="GMD26" s="249"/>
      <c r="GME26" s="249"/>
      <c r="GMF26" s="249"/>
      <c r="GMG26" s="249"/>
      <c r="GMH26" s="249"/>
      <c r="GMI26" s="249"/>
      <c r="GMJ26" s="249"/>
      <c r="GMK26" s="249"/>
      <c r="GML26" s="249"/>
      <c r="GMM26" s="249"/>
      <c r="GMN26" s="249"/>
      <c r="GMO26" s="249"/>
      <c r="GMP26" s="249"/>
      <c r="GMQ26" s="249"/>
      <c r="GMR26" s="249"/>
      <c r="GMS26" s="249"/>
      <c r="GMT26" s="249"/>
      <c r="GMU26" s="249"/>
      <c r="GMV26" s="249"/>
      <c r="GMW26" s="249"/>
      <c r="GMX26" s="249"/>
      <c r="GMY26" s="249"/>
      <c r="GMZ26" s="249"/>
      <c r="GNA26" s="249"/>
      <c r="GNB26" s="249"/>
      <c r="GNC26" s="249"/>
      <c r="GND26" s="249"/>
      <c r="GNE26" s="249"/>
      <c r="GNF26" s="249"/>
      <c r="GNG26" s="249"/>
      <c r="GNH26" s="249"/>
      <c r="GNI26" s="249"/>
      <c r="GNJ26" s="249"/>
      <c r="GNK26" s="249"/>
      <c r="GNL26" s="249"/>
      <c r="GNM26" s="249"/>
      <c r="GNN26" s="249"/>
      <c r="GNO26" s="249"/>
      <c r="GNP26" s="249"/>
      <c r="GNQ26" s="249"/>
      <c r="GNR26" s="249"/>
      <c r="GNS26" s="249"/>
      <c r="GNT26" s="249"/>
      <c r="GNU26" s="249"/>
      <c r="GNV26" s="249"/>
      <c r="GNW26" s="249"/>
      <c r="GNX26" s="249"/>
      <c r="GNY26" s="249"/>
      <c r="GNZ26" s="249"/>
      <c r="GOA26" s="249"/>
      <c r="GOB26" s="249"/>
      <c r="GOC26" s="249"/>
      <c r="GOD26" s="249"/>
      <c r="GOE26" s="249"/>
      <c r="GOF26" s="249"/>
      <c r="GOG26" s="249"/>
      <c r="GOH26" s="249"/>
      <c r="GOI26" s="249"/>
      <c r="GOJ26" s="249"/>
      <c r="GOK26" s="249"/>
      <c r="GOL26" s="249"/>
      <c r="GOM26" s="249"/>
      <c r="GON26" s="249"/>
      <c r="GOO26" s="249"/>
      <c r="GOP26" s="249"/>
      <c r="GOQ26" s="249"/>
      <c r="GOR26" s="249"/>
      <c r="GOS26" s="249"/>
      <c r="GOT26" s="249"/>
      <c r="GOU26" s="249"/>
      <c r="GOV26" s="249"/>
      <c r="GOW26" s="249"/>
      <c r="GOX26" s="249"/>
      <c r="GOY26" s="249"/>
      <c r="GOZ26" s="249"/>
      <c r="GPA26" s="249"/>
      <c r="GPB26" s="249"/>
      <c r="GPC26" s="249"/>
      <c r="GPD26" s="249"/>
      <c r="GPE26" s="249"/>
      <c r="GPF26" s="249"/>
      <c r="GPG26" s="249"/>
      <c r="GPH26" s="249"/>
      <c r="GPI26" s="249"/>
      <c r="GPJ26" s="249"/>
      <c r="GPK26" s="249"/>
      <c r="GPL26" s="249"/>
      <c r="GPM26" s="249"/>
      <c r="GPN26" s="249"/>
      <c r="GPO26" s="249"/>
      <c r="GPP26" s="249"/>
      <c r="GPQ26" s="249"/>
      <c r="GPR26" s="249"/>
      <c r="GPS26" s="249"/>
      <c r="GPT26" s="249"/>
      <c r="GPU26" s="249"/>
      <c r="GPV26" s="249"/>
      <c r="GPW26" s="249"/>
      <c r="GPX26" s="249"/>
      <c r="GPY26" s="249"/>
      <c r="GPZ26" s="249"/>
      <c r="GQA26" s="249"/>
      <c r="GQB26" s="249"/>
      <c r="GQC26" s="249"/>
      <c r="GQD26" s="249"/>
      <c r="GQE26" s="249"/>
      <c r="GQF26" s="249"/>
      <c r="GQG26" s="249"/>
      <c r="GQH26" s="249"/>
      <c r="GQI26" s="249"/>
      <c r="GQJ26" s="249"/>
      <c r="GQK26" s="249"/>
      <c r="GQL26" s="249"/>
      <c r="GQM26" s="249"/>
      <c r="GQN26" s="249"/>
      <c r="GQO26" s="249"/>
      <c r="GQP26" s="249"/>
      <c r="GQQ26" s="249"/>
      <c r="GQR26" s="249"/>
      <c r="GQS26" s="249"/>
      <c r="GQT26" s="249"/>
      <c r="GQU26" s="249"/>
      <c r="GQV26" s="249"/>
      <c r="GQW26" s="249"/>
      <c r="GQX26" s="249"/>
      <c r="GQY26" s="249"/>
      <c r="GQZ26" s="249"/>
      <c r="GRA26" s="249"/>
      <c r="GRB26" s="249"/>
      <c r="GRC26" s="249"/>
      <c r="GRD26" s="249"/>
      <c r="GRE26" s="249"/>
      <c r="GRF26" s="249"/>
      <c r="GRG26" s="249"/>
      <c r="GRH26" s="249"/>
      <c r="GRI26" s="249"/>
      <c r="GRJ26" s="249"/>
      <c r="GRK26" s="249"/>
      <c r="GRL26" s="249"/>
      <c r="GRM26" s="249"/>
      <c r="GRN26" s="249"/>
      <c r="GRO26" s="249"/>
      <c r="GRP26" s="249"/>
      <c r="GRQ26" s="249"/>
      <c r="GRR26" s="249"/>
      <c r="GRS26" s="249"/>
      <c r="GRT26" s="249"/>
      <c r="GRU26" s="249"/>
      <c r="GRV26" s="249"/>
      <c r="GRW26" s="249"/>
      <c r="GRX26" s="249"/>
      <c r="GRY26" s="249"/>
      <c r="GRZ26" s="249"/>
      <c r="GSA26" s="249"/>
      <c r="GSB26" s="249"/>
      <c r="GSC26" s="249"/>
      <c r="GSD26" s="249"/>
      <c r="GSE26" s="249"/>
      <c r="GSF26" s="249"/>
      <c r="GSG26" s="249"/>
      <c r="GSH26" s="249"/>
      <c r="GSI26" s="249"/>
      <c r="GSJ26" s="249"/>
      <c r="GSK26" s="249"/>
      <c r="GSL26" s="249"/>
      <c r="GSM26" s="249"/>
      <c r="GSN26" s="249"/>
      <c r="GSO26" s="249"/>
      <c r="GSP26" s="249"/>
      <c r="GSQ26" s="249"/>
      <c r="GSR26" s="249"/>
      <c r="GSS26" s="249"/>
      <c r="GST26" s="249"/>
      <c r="GSU26" s="249"/>
      <c r="GSV26" s="249"/>
      <c r="GSW26" s="249"/>
      <c r="GSX26" s="249"/>
      <c r="GSY26" s="249"/>
      <c r="GSZ26" s="249"/>
      <c r="GTA26" s="249"/>
      <c r="GTB26" s="249"/>
      <c r="GTC26" s="249"/>
      <c r="GTD26" s="249"/>
      <c r="GTE26" s="249"/>
      <c r="GTF26" s="249"/>
      <c r="GTG26" s="249"/>
      <c r="GTH26" s="249"/>
      <c r="GTI26" s="249"/>
      <c r="GTJ26" s="249"/>
      <c r="GTK26" s="249"/>
      <c r="GTL26" s="249"/>
      <c r="GTM26" s="249"/>
      <c r="GTN26" s="249"/>
      <c r="GTO26" s="249"/>
      <c r="GTP26" s="249"/>
      <c r="GTQ26" s="249"/>
      <c r="GTR26" s="249"/>
      <c r="GTS26" s="249"/>
      <c r="GTT26" s="249"/>
      <c r="GTU26" s="249"/>
      <c r="GTV26" s="249"/>
      <c r="GTW26" s="249"/>
      <c r="GTX26" s="249"/>
      <c r="GTY26" s="249"/>
      <c r="GTZ26" s="249"/>
      <c r="GUA26" s="249"/>
      <c r="GUB26" s="249"/>
      <c r="GUC26" s="249"/>
      <c r="GUD26" s="249"/>
      <c r="GUE26" s="249"/>
      <c r="GUF26" s="249"/>
      <c r="GUG26" s="249"/>
      <c r="GUH26" s="249"/>
      <c r="GUI26" s="249"/>
      <c r="GUJ26" s="249"/>
      <c r="GUK26" s="249"/>
      <c r="GUL26" s="249"/>
      <c r="GUM26" s="249"/>
      <c r="GUN26" s="249"/>
      <c r="GUO26" s="249"/>
      <c r="GUP26" s="249"/>
      <c r="GUQ26" s="249"/>
      <c r="GUR26" s="249"/>
      <c r="GUS26" s="249"/>
      <c r="GUT26" s="249"/>
      <c r="GUU26" s="249"/>
      <c r="GUV26" s="249"/>
      <c r="GUW26" s="249"/>
      <c r="GUX26" s="249"/>
      <c r="GUY26" s="249"/>
      <c r="GUZ26" s="249"/>
      <c r="GVA26" s="249"/>
      <c r="GVB26" s="249"/>
      <c r="GVC26" s="249"/>
      <c r="GVD26" s="249"/>
      <c r="GVE26" s="249"/>
      <c r="GVF26" s="249"/>
      <c r="GVG26" s="249"/>
      <c r="GVH26" s="249"/>
      <c r="GVI26" s="249"/>
      <c r="GVJ26" s="249"/>
      <c r="GVK26" s="249"/>
      <c r="GVL26" s="249"/>
      <c r="GVM26" s="249"/>
      <c r="GVN26" s="249"/>
      <c r="GVO26" s="249"/>
      <c r="GVP26" s="249"/>
      <c r="GVQ26" s="249"/>
      <c r="GVR26" s="249"/>
      <c r="GVS26" s="249"/>
      <c r="GVT26" s="249"/>
      <c r="GVU26" s="249"/>
      <c r="GVV26" s="249"/>
      <c r="GVW26" s="249"/>
      <c r="GVX26" s="249"/>
      <c r="GVY26" s="249"/>
      <c r="GVZ26" s="249"/>
      <c r="GWA26" s="249"/>
      <c r="GWB26" s="249"/>
      <c r="GWC26" s="249"/>
      <c r="GWD26" s="249"/>
      <c r="GWE26" s="249"/>
      <c r="GWF26" s="249"/>
      <c r="GWG26" s="249"/>
      <c r="GWH26" s="249"/>
      <c r="GWI26" s="249"/>
      <c r="GWJ26" s="249"/>
      <c r="GWK26" s="249"/>
      <c r="GWL26" s="249"/>
      <c r="GWM26" s="249"/>
      <c r="GWN26" s="249"/>
      <c r="GWO26" s="249"/>
      <c r="GWP26" s="249"/>
      <c r="GWQ26" s="249"/>
      <c r="GWR26" s="249"/>
      <c r="GWS26" s="249"/>
      <c r="GWT26" s="249"/>
      <c r="GWU26" s="249"/>
      <c r="GWV26" s="249"/>
      <c r="GWW26" s="249"/>
      <c r="GWX26" s="249"/>
      <c r="GWY26" s="249"/>
      <c r="GWZ26" s="249"/>
      <c r="GXA26" s="249"/>
      <c r="GXB26" s="249"/>
      <c r="GXC26" s="249"/>
      <c r="GXD26" s="249"/>
      <c r="GXE26" s="249"/>
      <c r="GXF26" s="249"/>
      <c r="GXG26" s="249"/>
      <c r="GXH26" s="249"/>
      <c r="GXI26" s="249"/>
      <c r="GXJ26" s="249"/>
      <c r="GXK26" s="249"/>
      <c r="GXL26" s="249"/>
      <c r="GXM26" s="249"/>
      <c r="GXN26" s="249"/>
      <c r="GXO26" s="249"/>
      <c r="GXP26" s="249"/>
      <c r="GXQ26" s="249"/>
      <c r="GXR26" s="249"/>
      <c r="GXS26" s="249"/>
      <c r="GXT26" s="249"/>
      <c r="GXU26" s="249"/>
      <c r="GXV26" s="249"/>
      <c r="GXW26" s="249"/>
      <c r="GXX26" s="249"/>
      <c r="GXY26" s="249"/>
      <c r="GXZ26" s="249"/>
      <c r="GYA26" s="249"/>
      <c r="GYB26" s="249"/>
      <c r="GYC26" s="249"/>
      <c r="GYD26" s="249"/>
      <c r="GYE26" s="249"/>
      <c r="GYF26" s="249"/>
      <c r="GYG26" s="249"/>
      <c r="GYH26" s="249"/>
      <c r="GYI26" s="249"/>
      <c r="GYJ26" s="249"/>
      <c r="GYK26" s="249"/>
      <c r="GYL26" s="249"/>
      <c r="GYM26" s="249"/>
      <c r="GYN26" s="249"/>
      <c r="GYO26" s="249"/>
      <c r="GYP26" s="249"/>
      <c r="GYQ26" s="249"/>
      <c r="GYR26" s="249"/>
      <c r="GYS26" s="249"/>
      <c r="GYT26" s="249"/>
      <c r="GYU26" s="249"/>
      <c r="GYV26" s="249"/>
      <c r="GYW26" s="249"/>
      <c r="GYX26" s="249"/>
      <c r="GYY26" s="249"/>
      <c r="GYZ26" s="249"/>
      <c r="GZA26" s="249"/>
      <c r="GZB26" s="249"/>
      <c r="GZC26" s="249"/>
      <c r="GZD26" s="249"/>
      <c r="GZE26" s="249"/>
      <c r="GZF26" s="249"/>
      <c r="GZG26" s="249"/>
      <c r="GZH26" s="249"/>
      <c r="GZI26" s="249"/>
      <c r="GZJ26" s="249"/>
      <c r="GZK26" s="249"/>
      <c r="GZL26" s="249"/>
      <c r="GZM26" s="249"/>
      <c r="GZN26" s="249"/>
      <c r="GZO26" s="249"/>
      <c r="GZP26" s="249"/>
      <c r="GZQ26" s="249"/>
      <c r="GZR26" s="249"/>
      <c r="GZS26" s="249"/>
      <c r="GZT26" s="249"/>
      <c r="GZU26" s="249"/>
      <c r="GZV26" s="249"/>
      <c r="GZW26" s="249"/>
      <c r="GZX26" s="249"/>
      <c r="GZY26" s="249"/>
      <c r="GZZ26" s="249"/>
      <c r="HAA26" s="249"/>
      <c r="HAB26" s="249"/>
      <c r="HAC26" s="249"/>
      <c r="HAD26" s="249"/>
      <c r="HAE26" s="249"/>
      <c r="HAF26" s="249"/>
      <c r="HAG26" s="249"/>
      <c r="HAH26" s="249"/>
      <c r="HAI26" s="249"/>
      <c r="HAJ26" s="249"/>
      <c r="HAK26" s="249"/>
      <c r="HAL26" s="249"/>
      <c r="HAM26" s="249"/>
      <c r="HAN26" s="249"/>
      <c r="HAO26" s="249"/>
      <c r="HAP26" s="249"/>
      <c r="HAQ26" s="249"/>
      <c r="HAR26" s="249"/>
      <c r="HAS26" s="249"/>
      <c r="HAT26" s="249"/>
      <c r="HAU26" s="249"/>
      <c r="HAV26" s="249"/>
      <c r="HAW26" s="249"/>
      <c r="HAX26" s="249"/>
      <c r="HAY26" s="249"/>
      <c r="HAZ26" s="249"/>
      <c r="HBA26" s="249"/>
      <c r="HBB26" s="249"/>
      <c r="HBC26" s="249"/>
      <c r="HBD26" s="249"/>
      <c r="HBE26" s="249"/>
      <c r="HBF26" s="249"/>
      <c r="HBG26" s="249"/>
      <c r="HBH26" s="249"/>
      <c r="HBI26" s="249"/>
      <c r="HBJ26" s="249"/>
      <c r="HBK26" s="249"/>
      <c r="HBL26" s="249"/>
      <c r="HBM26" s="249"/>
      <c r="HBN26" s="249"/>
      <c r="HBO26" s="249"/>
      <c r="HBP26" s="249"/>
      <c r="HBQ26" s="249"/>
      <c r="HBR26" s="249"/>
      <c r="HBS26" s="249"/>
      <c r="HBT26" s="249"/>
      <c r="HBU26" s="249"/>
      <c r="HBV26" s="249"/>
      <c r="HBW26" s="249"/>
      <c r="HBX26" s="249"/>
      <c r="HBY26" s="249"/>
      <c r="HBZ26" s="249"/>
      <c r="HCA26" s="249"/>
      <c r="HCB26" s="249"/>
      <c r="HCC26" s="249"/>
      <c r="HCD26" s="249"/>
      <c r="HCE26" s="249"/>
      <c r="HCF26" s="249"/>
      <c r="HCG26" s="249"/>
      <c r="HCH26" s="249"/>
      <c r="HCI26" s="249"/>
      <c r="HCJ26" s="249"/>
      <c r="HCK26" s="249"/>
      <c r="HCL26" s="249"/>
      <c r="HCM26" s="249"/>
      <c r="HCN26" s="249"/>
      <c r="HCO26" s="249"/>
      <c r="HCP26" s="249"/>
      <c r="HCQ26" s="249"/>
      <c r="HCR26" s="249"/>
      <c r="HCS26" s="249"/>
      <c r="HCT26" s="249"/>
      <c r="HCU26" s="249"/>
      <c r="HCV26" s="249"/>
      <c r="HCW26" s="249"/>
      <c r="HCX26" s="249"/>
      <c r="HCY26" s="249"/>
      <c r="HCZ26" s="249"/>
      <c r="HDA26" s="249"/>
      <c r="HDB26" s="249"/>
      <c r="HDC26" s="249"/>
      <c r="HDD26" s="249"/>
      <c r="HDE26" s="249"/>
      <c r="HDF26" s="249"/>
      <c r="HDG26" s="249"/>
      <c r="HDH26" s="249"/>
      <c r="HDI26" s="249"/>
      <c r="HDJ26" s="249"/>
      <c r="HDK26" s="249"/>
      <c r="HDL26" s="249"/>
      <c r="HDM26" s="249"/>
      <c r="HDN26" s="249"/>
      <c r="HDO26" s="249"/>
      <c r="HDP26" s="249"/>
      <c r="HDQ26" s="249"/>
      <c r="HDR26" s="249"/>
      <c r="HDS26" s="249"/>
      <c r="HDT26" s="249"/>
      <c r="HDU26" s="249"/>
      <c r="HDV26" s="249"/>
      <c r="HDW26" s="249"/>
      <c r="HDX26" s="249"/>
      <c r="HDY26" s="249"/>
      <c r="HDZ26" s="249"/>
      <c r="HEA26" s="249"/>
      <c r="HEB26" s="249"/>
      <c r="HEC26" s="249"/>
      <c r="HED26" s="249"/>
      <c r="HEE26" s="249"/>
      <c r="HEF26" s="249"/>
      <c r="HEG26" s="249"/>
      <c r="HEH26" s="249"/>
      <c r="HEI26" s="249"/>
      <c r="HEJ26" s="249"/>
      <c r="HEK26" s="249"/>
      <c r="HEL26" s="249"/>
      <c r="HEM26" s="249"/>
      <c r="HEN26" s="249"/>
      <c r="HEO26" s="249"/>
      <c r="HEP26" s="249"/>
      <c r="HEQ26" s="249"/>
      <c r="HER26" s="249"/>
      <c r="HES26" s="249"/>
      <c r="HET26" s="249"/>
      <c r="HEU26" s="249"/>
      <c r="HEV26" s="249"/>
      <c r="HEW26" s="249"/>
      <c r="HEX26" s="249"/>
      <c r="HEY26" s="249"/>
      <c r="HEZ26" s="249"/>
      <c r="HFA26" s="249"/>
      <c r="HFB26" s="249"/>
      <c r="HFC26" s="249"/>
      <c r="HFD26" s="249"/>
      <c r="HFE26" s="249"/>
      <c r="HFF26" s="249"/>
      <c r="HFG26" s="249"/>
      <c r="HFH26" s="249"/>
      <c r="HFI26" s="249"/>
      <c r="HFJ26" s="249"/>
      <c r="HFK26" s="249"/>
      <c r="HFL26" s="249"/>
      <c r="HFM26" s="249"/>
      <c r="HFN26" s="249"/>
      <c r="HFO26" s="249"/>
      <c r="HFP26" s="249"/>
      <c r="HFQ26" s="249"/>
      <c r="HFR26" s="249"/>
      <c r="HFS26" s="249"/>
      <c r="HFT26" s="249"/>
      <c r="HFU26" s="249"/>
      <c r="HFV26" s="249"/>
      <c r="HFW26" s="249"/>
      <c r="HFX26" s="249"/>
      <c r="HFY26" s="249"/>
      <c r="HFZ26" s="249"/>
      <c r="HGA26" s="249"/>
      <c r="HGB26" s="249"/>
      <c r="HGC26" s="249"/>
      <c r="HGD26" s="249"/>
      <c r="HGE26" s="249"/>
      <c r="HGF26" s="249"/>
      <c r="HGG26" s="249"/>
      <c r="HGH26" s="249"/>
      <c r="HGI26" s="249"/>
      <c r="HGJ26" s="249"/>
      <c r="HGK26" s="249"/>
      <c r="HGL26" s="249"/>
      <c r="HGM26" s="249"/>
      <c r="HGN26" s="249"/>
      <c r="HGO26" s="249"/>
      <c r="HGP26" s="249"/>
      <c r="HGQ26" s="249"/>
      <c r="HGR26" s="249"/>
      <c r="HGS26" s="249"/>
      <c r="HGT26" s="249"/>
      <c r="HGU26" s="249"/>
      <c r="HGV26" s="249"/>
      <c r="HGW26" s="249"/>
      <c r="HGX26" s="249"/>
      <c r="HGY26" s="249"/>
      <c r="HGZ26" s="249"/>
      <c r="HHA26" s="249"/>
      <c r="HHB26" s="249"/>
      <c r="HHC26" s="249"/>
      <c r="HHD26" s="249"/>
      <c r="HHE26" s="249"/>
      <c r="HHF26" s="249"/>
      <c r="HHG26" s="249"/>
      <c r="HHH26" s="249"/>
      <c r="HHI26" s="249"/>
      <c r="HHJ26" s="249"/>
      <c r="HHK26" s="249"/>
      <c r="HHL26" s="249"/>
      <c r="HHM26" s="249"/>
      <c r="HHN26" s="249"/>
      <c r="HHO26" s="249"/>
      <c r="HHP26" s="249"/>
      <c r="HHQ26" s="249"/>
      <c r="HHR26" s="249"/>
      <c r="HHS26" s="249"/>
      <c r="HHT26" s="249"/>
      <c r="HHU26" s="249"/>
      <c r="HHV26" s="249"/>
      <c r="HHW26" s="249"/>
      <c r="HHX26" s="249"/>
      <c r="HHY26" s="249"/>
      <c r="HHZ26" s="249"/>
      <c r="HIA26" s="249"/>
      <c r="HIB26" s="249"/>
      <c r="HIC26" s="249"/>
      <c r="HID26" s="249"/>
      <c r="HIE26" s="249"/>
      <c r="HIF26" s="249"/>
      <c r="HIG26" s="249"/>
      <c r="HIH26" s="249"/>
      <c r="HII26" s="249"/>
      <c r="HIJ26" s="249"/>
      <c r="HIK26" s="249"/>
      <c r="HIL26" s="249"/>
      <c r="HIM26" s="249"/>
      <c r="HIN26" s="249"/>
      <c r="HIO26" s="249"/>
      <c r="HIP26" s="249"/>
      <c r="HIQ26" s="249"/>
      <c r="HIR26" s="249"/>
      <c r="HIS26" s="249"/>
      <c r="HIT26" s="249"/>
      <c r="HIU26" s="249"/>
      <c r="HIV26" s="249"/>
      <c r="HIW26" s="249"/>
      <c r="HIX26" s="249"/>
      <c r="HIY26" s="249"/>
      <c r="HIZ26" s="249"/>
      <c r="HJA26" s="249"/>
      <c r="HJB26" s="249"/>
      <c r="HJC26" s="249"/>
      <c r="HJD26" s="249"/>
      <c r="HJE26" s="249"/>
      <c r="HJF26" s="249"/>
      <c r="HJG26" s="249"/>
      <c r="HJH26" s="249"/>
      <c r="HJI26" s="249"/>
      <c r="HJJ26" s="249"/>
      <c r="HJK26" s="249"/>
      <c r="HJL26" s="249"/>
      <c r="HJM26" s="249"/>
      <c r="HJN26" s="249"/>
      <c r="HJO26" s="249"/>
      <c r="HJP26" s="249"/>
      <c r="HJQ26" s="249"/>
      <c r="HJR26" s="249"/>
      <c r="HJS26" s="249"/>
      <c r="HJT26" s="249"/>
      <c r="HJU26" s="249"/>
      <c r="HJV26" s="249"/>
      <c r="HJW26" s="249"/>
      <c r="HJX26" s="249"/>
      <c r="HJY26" s="249"/>
      <c r="HJZ26" s="249"/>
      <c r="HKA26" s="249"/>
      <c r="HKB26" s="249"/>
      <c r="HKC26" s="249"/>
      <c r="HKD26" s="249"/>
      <c r="HKE26" s="249"/>
      <c r="HKF26" s="249"/>
      <c r="HKG26" s="249"/>
      <c r="HKH26" s="249"/>
      <c r="HKI26" s="249"/>
      <c r="HKJ26" s="249"/>
      <c r="HKK26" s="249"/>
      <c r="HKL26" s="249"/>
      <c r="HKM26" s="249"/>
      <c r="HKN26" s="249"/>
      <c r="HKO26" s="249"/>
      <c r="HKP26" s="249"/>
      <c r="HKQ26" s="249"/>
      <c r="HKR26" s="249"/>
      <c r="HKS26" s="249"/>
      <c r="HKT26" s="249"/>
      <c r="HKU26" s="249"/>
      <c r="HKV26" s="249"/>
      <c r="HKW26" s="249"/>
      <c r="HKX26" s="249"/>
      <c r="HKY26" s="249"/>
      <c r="HKZ26" s="249"/>
      <c r="HLA26" s="249"/>
      <c r="HLB26" s="249"/>
      <c r="HLC26" s="249"/>
      <c r="HLD26" s="249"/>
      <c r="HLE26" s="249"/>
      <c r="HLF26" s="249"/>
      <c r="HLG26" s="249"/>
      <c r="HLH26" s="249"/>
      <c r="HLI26" s="249"/>
      <c r="HLJ26" s="249"/>
      <c r="HLK26" s="249"/>
      <c r="HLL26" s="249"/>
      <c r="HLM26" s="249"/>
      <c r="HLN26" s="249"/>
      <c r="HLO26" s="249"/>
      <c r="HLP26" s="249"/>
      <c r="HLQ26" s="249"/>
      <c r="HLR26" s="249"/>
      <c r="HLS26" s="249"/>
      <c r="HLT26" s="249"/>
      <c r="HLU26" s="249"/>
      <c r="HLV26" s="249"/>
      <c r="HLW26" s="249"/>
      <c r="HLX26" s="249"/>
      <c r="HLY26" s="249"/>
      <c r="HLZ26" s="249"/>
      <c r="HMA26" s="249"/>
      <c r="HMB26" s="249"/>
      <c r="HMC26" s="249"/>
      <c r="HMD26" s="249"/>
      <c r="HME26" s="249"/>
      <c r="HMF26" s="249"/>
      <c r="HMG26" s="249"/>
      <c r="HMH26" s="249"/>
      <c r="HMI26" s="249"/>
      <c r="HMJ26" s="249"/>
      <c r="HMK26" s="249"/>
      <c r="HML26" s="249"/>
      <c r="HMM26" s="249"/>
      <c r="HMN26" s="249"/>
      <c r="HMO26" s="249"/>
      <c r="HMP26" s="249"/>
      <c r="HMQ26" s="249"/>
      <c r="HMR26" s="249"/>
      <c r="HMS26" s="249"/>
      <c r="HMT26" s="249"/>
      <c r="HMU26" s="249"/>
      <c r="HMV26" s="249"/>
      <c r="HMW26" s="249"/>
      <c r="HMX26" s="249"/>
      <c r="HMY26" s="249"/>
      <c r="HMZ26" s="249"/>
      <c r="HNA26" s="249"/>
      <c r="HNB26" s="249"/>
      <c r="HNC26" s="249"/>
      <c r="HND26" s="249"/>
      <c r="HNE26" s="249"/>
      <c r="HNF26" s="249"/>
      <c r="HNG26" s="249"/>
      <c r="HNH26" s="249"/>
      <c r="HNI26" s="249"/>
      <c r="HNJ26" s="249"/>
      <c r="HNK26" s="249"/>
      <c r="HNL26" s="249"/>
      <c r="HNM26" s="249"/>
      <c r="HNN26" s="249"/>
      <c r="HNO26" s="249"/>
      <c r="HNP26" s="249"/>
      <c r="HNQ26" s="249"/>
      <c r="HNR26" s="249"/>
      <c r="HNS26" s="249"/>
      <c r="HNT26" s="249"/>
      <c r="HNU26" s="249"/>
      <c r="HNV26" s="249"/>
      <c r="HNW26" s="249"/>
      <c r="HNX26" s="249"/>
      <c r="HNY26" s="249"/>
      <c r="HNZ26" s="249"/>
      <c r="HOA26" s="249"/>
      <c r="HOB26" s="249"/>
      <c r="HOC26" s="249"/>
      <c r="HOD26" s="249"/>
      <c r="HOE26" s="249"/>
      <c r="HOF26" s="249"/>
      <c r="HOG26" s="249"/>
      <c r="HOH26" s="249"/>
      <c r="HOI26" s="249"/>
      <c r="HOJ26" s="249"/>
      <c r="HOK26" s="249"/>
      <c r="HOL26" s="249"/>
      <c r="HOM26" s="249"/>
      <c r="HON26" s="249"/>
      <c r="HOO26" s="249"/>
      <c r="HOP26" s="249"/>
      <c r="HOQ26" s="249"/>
      <c r="HOR26" s="249"/>
      <c r="HOS26" s="249"/>
      <c r="HOT26" s="249"/>
      <c r="HOU26" s="249"/>
      <c r="HOV26" s="249"/>
      <c r="HOW26" s="249"/>
      <c r="HOX26" s="249"/>
      <c r="HOY26" s="249"/>
      <c r="HOZ26" s="249"/>
      <c r="HPA26" s="249"/>
      <c r="HPB26" s="249"/>
      <c r="HPC26" s="249"/>
      <c r="HPD26" s="249"/>
      <c r="HPE26" s="249"/>
      <c r="HPF26" s="249"/>
      <c r="HPG26" s="249"/>
      <c r="HPH26" s="249"/>
      <c r="HPI26" s="249"/>
      <c r="HPJ26" s="249"/>
      <c r="HPK26" s="249"/>
      <c r="HPL26" s="249"/>
      <c r="HPM26" s="249"/>
      <c r="HPN26" s="249"/>
      <c r="HPO26" s="249"/>
      <c r="HPP26" s="249"/>
      <c r="HPQ26" s="249"/>
      <c r="HPR26" s="249"/>
      <c r="HPS26" s="249"/>
      <c r="HPT26" s="249"/>
      <c r="HPU26" s="249"/>
      <c r="HPV26" s="249"/>
      <c r="HPW26" s="249"/>
      <c r="HPX26" s="249"/>
      <c r="HPY26" s="249"/>
      <c r="HPZ26" s="249"/>
      <c r="HQA26" s="249"/>
      <c r="HQB26" s="249"/>
      <c r="HQC26" s="249"/>
      <c r="HQD26" s="249"/>
      <c r="HQE26" s="249"/>
      <c r="HQF26" s="249"/>
      <c r="HQG26" s="249"/>
      <c r="HQH26" s="249"/>
      <c r="HQI26" s="249"/>
      <c r="HQJ26" s="249"/>
      <c r="HQK26" s="249"/>
      <c r="HQL26" s="249"/>
      <c r="HQM26" s="249"/>
      <c r="HQN26" s="249"/>
      <c r="HQO26" s="249"/>
      <c r="HQP26" s="249"/>
      <c r="HQQ26" s="249"/>
      <c r="HQR26" s="249"/>
      <c r="HQS26" s="249"/>
      <c r="HQT26" s="249"/>
      <c r="HQU26" s="249"/>
      <c r="HQV26" s="249"/>
      <c r="HQW26" s="249"/>
      <c r="HQX26" s="249"/>
      <c r="HQY26" s="249"/>
      <c r="HQZ26" s="249"/>
      <c r="HRA26" s="249"/>
      <c r="HRB26" s="249"/>
      <c r="HRC26" s="249"/>
      <c r="HRD26" s="249"/>
      <c r="HRE26" s="249"/>
      <c r="HRF26" s="249"/>
      <c r="HRG26" s="249"/>
      <c r="HRH26" s="249"/>
      <c r="HRI26" s="249"/>
      <c r="HRJ26" s="249"/>
      <c r="HRK26" s="249"/>
      <c r="HRL26" s="249"/>
      <c r="HRM26" s="249"/>
      <c r="HRN26" s="249"/>
      <c r="HRO26" s="249"/>
      <c r="HRP26" s="249"/>
      <c r="HRQ26" s="249"/>
      <c r="HRR26" s="249"/>
      <c r="HRS26" s="249"/>
      <c r="HRT26" s="249"/>
      <c r="HRU26" s="249"/>
      <c r="HRV26" s="249"/>
      <c r="HRW26" s="249"/>
      <c r="HRX26" s="249"/>
      <c r="HRY26" s="249"/>
      <c r="HRZ26" s="249"/>
      <c r="HSA26" s="249"/>
      <c r="HSB26" s="249"/>
      <c r="HSC26" s="249"/>
      <c r="HSD26" s="249"/>
      <c r="HSE26" s="249"/>
      <c r="HSF26" s="249"/>
      <c r="HSG26" s="249"/>
      <c r="HSH26" s="249"/>
      <c r="HSI26" s="249"/>
      <c r="HSJ26" s="249"/>
      <c r="HSK26" s="249"/>
      <c r="HSL26" s="249"/>
      <c r="HSM26" s="249"/>
      <c r="HSN26" s="249"/>
      <c r="HSO26" s="249"/>
      <c r="HSP26" s="249"/>
      <c r="HSQ26" s="249"/>
      <c r="HSR26" s="249"/>
      <c r="HSS26" s="249"/>
      <c r="HST26" s="249"/>
      <c r="HSU26" s="249"/>
      <c r="HSV26" s="249"/>
      <c r="HSW26" s="249"/>
      <c r="HSX26" s="249"/>
      <c r="HSY26" s="249"/>
      <c r="HSZ26" s="249"/>
      <c r="HTA26" s="249"/>
      <c r="HTB26" s="249"/>
      <c r="HTC26" s="249"/>
      <c r="HTD26" s="249"/>
      <c r="HTE26" s="249"/>
      <c r="HTF26" s="249"/>
      <c r="HTG26" s="249"/>
      <c r="HTH26" s="249"/>
      <c r="HTI26" s="249"/>
      <c r="HTJ26" s="249"/>
      <c r="HTK26" s="249"/>
      <c r="HTL26" s="249"/>
      <c r="HTM26" s="249"/>
      <c r="HTN26" s="249"/>
      <c r="HTO26" s="249"/>
      <c r="HTP26" s="249"/>
      <c r="HTQ26" s="249"/>
      <c r="HTR26" s="249"/>
      <c r="HTS26" s="249"/>
      <c r="HTT26" s="249"/>
      <c r="HTU26" s="249"/>
      <c r="HTV26" s="249"/>
      <c r="HTW26" s="249"/>
      <c r="HTX26" s="249"/>
      <c r="HTY26" s="249"/>
      <c r="HTZ26" s="249"/>
      <c r="HUA26" s="249"/>
      <c r="HUB26" s="249"/>
      <c r="HUC26" s="249"/>
      <c r="HUD26" s="249"/>
      <c r="HUE26" s="249"/>
      <c r="HUF26" s="249"/>
      <c r="HUG26" s="249"/>
      <c r="HUH26" s="249"/>
      <c r="HUI26" s="249"/>
      <c r="HUJ26" s="249"/>
      <c r="HUK26" s="249"/>
      <c r="HUL26" s="249"/>
      <c r="HUM26" s="249"/>
      <c r="HUN26" s="249"/>
      <c r="HUO26" s="249"/>
      <c r="HUP26" s="249"/>
      <c r="HUQ26" s="249"/>
      <c r="HUR26" s="249"/>
      <c r="HUS26" s="249"/>
      <c r="HUT26" s="249"/>
      <c r="HUU26" s="249"/>
      <c r="HUV26" s="249"/>
      <c r="HUW26" s="249"/>
      <c r="HUX26" s="249"/>
      <c r="HUY26" s="249"/>
      <c r="HUZ26" s="249"/>
      <c r="HVA26" s="249"/>
      <c r="HVB26" s="249"/>
      <c r="HVC26" s="249"/>
      <c r="HVD26" s="249"/>
      <c r="HVE26" s="249"/>
      <c r="HVF26" s="249"/>
      <c r="HVG26" s="249"/>
      <c r="HVH26" s="249"/>
      <c r="HVI26" s="249"/>
      <c r="HVJ26" s="249"/>
      <c r="HVK26" s="249"/>
      <c r="HVL26" s="249"/>
      <c r="HVM26" s="249"/>
      <c r="HVN26" s="249"/>
      <c r="HVO26" s="249"/>
      <c r="HVP26" s="249"/>
      <c r="HVQ26" s="249"/>
      <c r="HVR26" s="249"/>
      <c r="HVS26" s="249"/>
      <c r="HVT26" s="249"/>
      <c r="HVU26" s="249"/>
      <c r="HVV26" s="249"/>
      <c r="HVW26" s="249"/>
      <c r="HVX26" s="249"/>
      <c r="HVY26" s="249"/>
      <c r="HVZ26" s="249"/>
      <c r="HWA26" s="249"/>
      <c r="HWB26" s="249"/>
      <c r="HWC26" s="249"/>
      <c r="HWD26" s="249"/>
      <c r="HWE26" s="249"/>
      <c r="HWF26" s="249"/>
      <c r="HWG26" s="249"/>
      <c r="HWH26" s="249"/>
      <c r="HWI26" s="249"/>
      <c r="HWJ26" s="249"/>
      <c r="HWK26" s="249"/>
      <c r="HWL26" s="249"/>
      <c r="HWM26" s="249"/>
      <c r="HWN26" s="249"/>
      <c r="HWO26" s="249"/>
      <c r="HWP26" s="249"/>
      <c r="HWQ26" s="249"/>
      <c r="HWR26" s="249"/>
      <c r="HWS26" s="249"/>
      <c r="HWT26" s="249"/>
      <c r="HWU26" s="249"/>
      <c r="HWV26" s="249"/>
      <c r="HWW26" s="249"/>
      <c r="HWX26" s="249"/>
      <c r="HWY26" s="249"/>
      <c r="HWZ26" s="249"/>
      <c r="HXA26" s="249"/>
      <c r="HXB26" s="249"/>
      <c r="HXC26" s="249"/>
      <c r="HXD26" s="249"/>
      <c r="HXE26" s="249"/>
      <c r="HXF26" s="249"/>
      <c r="HXG26" s="249"/>
      <c r="HXH26" s="249"/>
      <c r="HXI26" s="249"/>
      <c r="HXJ26" s="249"/>
      <c r="HXK26" s="249"/>
      <c r="HXL26" s="249"/>
      <c r="HXM26" s="249"/>
      <c r="HXN26" s="249"/>
      <c r="HXO26" s="249"/>
      <c r="HXP26" s="249"/>
      <c r="HXQ26" s="249"/>
      <c r="HXR26" s="249"/>
      <c r="HXS26" s="249"/>
      <c r="HXT26" s="249"/>
      <c r="HXU26" s="249"/>
      <c r="HXV26" s="249"/>
      <c r="HXW26" s="249"/>
      <c r="HXX26" s="249"/>
      <c r="HXY26" s="249"/>
      <c r="HXZ26" s="249"/>
      <c r="HYA26" s="249"/>
      <c r="HYB26" s="249"/>
      <c r="HYC26" s="249"/>
      <c r="HYD26" s="249"/>
      <c r="HYE26" s="249"/>
      <c r="HYF26" s="249"/>
      <c r="HYG26" s="249"/>
      <c r="HYH26" s="249"/>
      <c r="HYI26" s="249"/>
      <c r="HYJ26" s="249"/>
      <c r="HYK26" s="249"/>
      <c r="HYL26" s="249"/>
      <c r="HYM26" s="249"/>
      <c r="HYN26" s="249"/>
      <c r="HYO26" s="249"/>
      <c r="HYP26" s="249"/>
      <c r="HYQ26" s="249"/>
      <c r="HYR26" s="249"/>
      <c r="HYS26" s="249"/>
      <c r="HYT26" s="249"/>
      <c r="HYU26" s="249"/>
      <c r="HYV26" s="249"/>
      <c r="HYW26" s="249"/>
      <c r="HYX26" s="249"/>
      <c r="HYY26" s="249"/>
      <c r="HYZ26" s="249"/>
      <c r="HZA26" s="249"/>
      <c r="HZB26" s="249"/>
      <c r="HZC26" s="249"/>
      <c r="HZD26" s="249"/>
      <c r="HZE26" s="249"/>
      <c r="HZF26" s="249"/>
      <c r="HZG26" s="249"/>
      <c r="HZH26" s="249"/>
      <c r="HZI26" s="249"/>
      <c r="HZJ26" s="249"/>
      <c r="HZK26" s="249"/>
      <c r="HZL26" s="249"/>
      <c r="HZM26" s="249"/>
      <c r="HZN26" s="249"/>
      <c r="HZO26" s="249"/>
      <c r="HZP26" s="249"/>
      <c r="HZQ26" s="249"/>
      <c r="HZR26" s="249"/>
      <c r="HZS26" s="249"/>
      <c r="HZT26" s="249"/>
      <c r="HZU26" s="249"/>
      <c r="HZV26" s="249"/>
      <c r="HZW26" s="249"/>
      <c r="HZX26" s="249"/>
      <c r="HZY26" s="249"/>
      <c r="HZZ26" s="249"/>
      <c r="IAA26" s="249"/>
      <c r="IAB26" s="249"/>
      <c r="IAC26" s="249"/>
      <c r="IAD26" s="249"/>
      <c r="IAE26" s="249"/>
      <c r="IAF26" s="249"/>
      <c r="IAG26" s="249"/>
      <c r="IAH26" s="249"/>
      <c r="IAI26" s="249"/>
      <c r="IAJ26" s="249"/>
      <c r="IAK26" s="249"/>
      <c r="IAL26" s="249"/>
      <c r="IAM26" s="249"/>
      <c r="IAN26" s="249"/>
      <c r="IAO26" s="249"/>
      <c r="IAP26" s="249"/>
      <c r="IAQ26" s="249"/>
      <c r="IAR26" s="249"/>
      <c r="IAS26" s="249"/>
      <c r="IAT26" s="249"/>
      <c r="IAU26" s="249"/>
      <c r="IAV26" s="249"/>
      <c r="IAW26" s="249"/>
      <c r="IAX26" s="249"/>
      <c r="IAY26" s="249"/>
      <c r="IAZ26" s="249"/>
      <c r="IBA26" s="249"/>
      <c r="IBB26" s="249"/>
      <c r="IBC26" s="249"/>
      <c r="IBD26" s="249"/>
      <c r="IBE26" s="249"/>
      <c r="IBF26" s="249"/>
      <c r="IBG26" s="249"/>
      <c r="IBH26" s="249"/>
      <c r="IBI26" s="249"/>
      <c r="IBJ26" s="249"/>
      <c r="IBK26" s="249"/>
      <c r="IBL26" s="249"/>
      <c r="IBM26" s="249"/>
      <c r="IBN26" s="249"/>
      <c r="IBO26" s="249"/>
      <c r="IBP26" s="249"/>
      <c r="IBQ26" s="249"/>
      <c r="IBR26" s="249"/>
      <c r="IBS26" s="249"/>
      <c r="IBT26" s="249"/>
      <c r="IBU26" s="249"/>
      <c r="IBV26" s="249"/>
      <c r="IBW26" s="249"/>
      <c r="IBX26" s="249"/>
      <c r="IBY26" s="249"/>
      <c r="IBZ26" s="249"/>
      <c r="ICA26" s="249"/>
      <c r="ICB26" s="249"/>
      <c r="ICC26" s="249"/>
      <c r="ICD26" s="249"/>
      <c r="ICE26" s="249"/>
      <c r="ICF26" s="249"/>
      <c r="ICG26" s="249"/>
      <c r="ICH26" s="249"/>
      <c r="ICI26" s="249"/>
      <c r="ICJ26" s="249"/>
      <c r="ICK26" s="249"/>
      <c r="ICL26" s="249"/>
      <c r="ICM26" s="249"/>
      <c r="ICN26" s="249"/>
      <c r="ICO26" s="249"/>
      <c r="ICP26" s="249"/>
      <c r="ICQ26" s="249"/>
      <c r="ICR26" s="249"/>
      <c r="ICS26" s="249"/>
      <c r="ICT26" s="249"/>
      <c r="ICU26" s="249"/>
      <c r="ICV26" s="249"/>
      <c r="ICW26" s="249"/>
      <c r="ICX26" s="249"/>
      <c r="ICY26" s="249"/>
      <c r="ICZ26" s="249"/>
      <c r="IDA26" s="249"/>
      <c r="IDB26" s="249"/>
      <c r="IDC26" s="249"/>
      <c r="IDD26" s="249"/>
      <c r="IDE26" s="249"/>
      <c r="IDF26" s="249"/>
      <c r="IDG26" s="249"/>
      <c r="IDH26" s="249"/>
      <c r="IDI26" s="249"/>
      <c r="IDJ26" s="249"/>
      <c r="IDK26" s="249"/>
      <c r="IDL26" s="249"/>
      <c r="IDM26" s="249"/>
      <c r="IDN26" s="249"/>
      <c r="IDO26" s="249"/>
      <c r="IDP26" s="249"/>
      <c r="IDQ26" s="249"/>
      <c r="IDR26" s="249"/>
      <c r="IDS26" s="249"/>
      <c r="IDT26" s="249"/>
      <c r="IDU26" s="249"/>
      <c r="IDV26" s="249"/>
      <c r="IDW26" s="249"/>
      <c r="IDX26" s="249"/>
      <c r="IDY26" s="249"/>
      <c r="IDZ26" s="249"/>
      <c r="IEA26" s="249"/>
      <c r="IEB26" s="249"/>
      <c r="IEC26" s="249"/>
      <c r="IED26" s="249"/>
      <c r="IEE26" s="249"/>
      <c r="IEF26" s="249"/>
      <c r="IEG26" s="249"/>
      <c r="IEH26" s="249"/>
      <c r="IEI26" s="249"/>
      <c r="IEJ26" s="249"/>
      <c r="IEK26" s="249"/>
      <c r="IEL26" s="249"/>
      <c r="IEM26" s="249"/>
      <c r="IEN26" s="249"/>
      <c r="IEO26" s="249"/>
      <c r="IEP26" s="249"/>
      <c r="IEQ26" s="249"/>
      <c r="IER26" s="249"/>
      <c r="IES26" s="249"/>
      <c r="IET26" s="249"/>
      <c r="IEU26" s="249"/>
      <c r="IEV26" s="249"/>
      <c r="IEW26" s="249"/>
      <c r="IEX26" s="249"/>
      <c r="IEY26" s="249"/>
      <c r="IEZ26" s="249"/>
      <c r="IFA26" s="249"/>
      <c r="IFB26" s="249"/>
      <c r="IFC26" s="249"/>
      <c r="IFD26" s="249"/>
      <c r="IFE26" s="249"/>
      <c r="IFF26" s="249"/>
      <c r="IFG26" s="249"/>
      <c r="IFH26" s="249"/>
      <c r="IFI26" s="249"/>
      <c r="IFJ26" s="249"/>
      <c r="IFK26" s="249"/>
      <c r="IFL26" s="249"/>
      <c r="IFM26" s="249"/>
      <c r="IFN26" s="249"/>
      <c r="IFO26" s="249"/>
      <c r="IFP26" s="249"/>
      <c r="IFQ26" s="249"/>
      <c r="IFR26" s="249"/>
      <c r="IFS26" s="249"/>
      <c r="IFT26" s="249"/>
      <c r="IFU26" s="249"/>
      <c r="IFV26" s="249"/>
      <c r="IFW26" s="249"/>
      <c r="IFX26" s="249"/>
      <c r="IFY26" s="249"/>
      <c r="IFZ26" s="249"/>
      <c r="IGA26" s="249"/>
      <c r="IGB26" s="249"/>
      <c r="IGC26" s="249"/>
      <c r="IGD26" s="249"/>
      <c r="IGE26" s="249"/>
      <c r="IGF26" s="249"/>
      <c r="IGG26" s="249"/>
      <c r="IGH26" s="249"/>
      <c r="IGI26" s="249"/>
      <c r="IGJ26" s="249"/>
      <c r="IGK26" s="249"/>
      <c r="IGL26" s="249"/>
      <c r="IGM26" s="249"/>
      <c r="IGN26" s="249"/>
      <c r="IGO26" s="249"/>
      <c r="IGP26" s="249"/>
      <c r="IGQ26" s="249"/>
      <c r="IGR26" s="249"/>
      <c r="IGS26" s="249"/>
      <c r="IGT26" s="249"/>
      <c r="IGU26" s="249"/>
      <c r="IGV26" s="249"/>
      <c r="IGW26" s="249"/>
      <c r="IGX26" s="249"/>
      <c r="IGY26" s="249"/>
      <c r="IGZ26" s="249"/>
      <c r="IHA26" s="249"/>
      <c r="IHB26" s="249"/>
      <c r="IHC26" s="249"/>
      <c r="IHD26" s="249"/>
      <c r="IHE26" s="249"/>
      <c r="IHF26" s="249"/>
      <c r="IHG26" s="249"/>
      <c r="IHH26" s="249"/>
      <c r="IHI26" s="249"/>
      <c r="IHJ26" s="249"/>
      <c r="IHK26" s="249"/>
      <c r="IHL26" s="249"/>
      <c r="IHM26" s="249"/>
      <c r="IHN26" s="249"/>
      <c r="IHO26" s="249"/>
      <c r="IHP26" s="249"/>
      <c r="IHQ26" s="249"/>
      <c r="IHR26" s="249"/>
      <c r="IHS26" s="249"/>
      <c r="IHT26" s="249"/>
      <c r="IHU26" s="249"/>
      <c r="IHV26" s="249"/>
      <c r="IHW26" s="249"/>
      <c r="IHX26" s="249"/>
      <c r="IHY26" s="249"/>
      <c r="IHZ26" s="249"/>
      <c r="IIA26" s="249"/>
      <c r="IIB26" s="249"/>
      <c r="IIC26" s="249"/>
      <c r="IID26" s="249"/>
      <c r="IIE26" s="249"/>
      <c r="IIF26" s="249"/>
      <c r="IIG26" s="249"/>
      <c r="IIH26" s="249"/>
      <c r="III26" s="249"/>
      <c r="IIJ26" s="249"/>
      <c r="IIK26" s="249"/>
      <c r="IIL26" s="249"/>
      <c r="IIM26" s="249"/>
      <c r="IIN26" s="249"/>
      <c r="IIO26" s="249"/>
      <c r="IIP26" s="249"/>
      <c r="IIQ26" s="249"/>
      <c r="IIR26" s="249"/>
      <c r="IIS26" s="249"/>
      <c r="IIT26" s="249"/>
      <c r="IIU26" s="249"/>
      <c r="IIV26" s="249"/>
      <c r="IIW26" s="249"/>
      <c r="IIX26" s="249"/>
      <c r="IIY26" s="249"/>
      <c r="IIZ26" s="249"/>
      <c r="IJA26" s="249"/>
      <c r="IJB26" s="249"/>
      <c r="IJC26" s="249"/>
      <c r="IJD26" s="249"/>
      <c r="IJE26" s="249"/>
      <c r="IJF26" s="249"/>
      <c r="IJG26" s="249"/>
      <c r="IJH26" s="249"/>
      <c r="IJI26" s="249"/>
      <c r="IJJ26" s="249"/>
      <c r="IJK26" s="249"/>
      <c r="IJL26" s="249"/>
      <c r="IJM26" s="249"/>
      <c r="IJN26" s="249"/>
      <c r="IJO26" s="249"/>
      <c r="IJP26" s="249"/>
      <c r="IJQ26" s="249"/>
      <c r="IJR26" s="249"/>
      <c r="IJS26" s="249"/>
      <c r="IJT26" s="249"/>
      <c r="IJU26" s="249"/>
      <c r="IJV26" s="249"/>
      <c r="IJW26" s="249"/>
      <c r="IJX26" s="249"/>
      <c r="IJY26" s="249"/>
      <c r="IJZ26" s="249"/>
      <c r="IKA26" s="249"/>
      <c r="IKB26" s="249"/>
      <c r="IKC26" s="249"/>
      <c r="IKD26" s="249"/>
      <c r="IKE26" s="249"/>
      <c r="IKF26" s="249"/>
      <c r="IKG26" s="249"/>
      <c r="IKH26" s="249"/>
      <c r="IKI26" s="249"/>
      <c r="IKJ26" s="249"/>
      <c r="IKK26" s="249"/>
      <c r="IKL26" s="249"/>
      <c r="IKM26" s="249"/>
      <c r="IKN26" s="249"/>
      <c r="IKO26" s="249"/>
      <c r="IKP26" s="249"/>
      <c r="IKQ26" s="249"/>
      <c r="IKR26" s="249"/>
      <c r="IKS26" s="249"/>
      <c r="IKT26" s="249"/>
      <c r="IKU26" s="249"/>
      <c r="IKV26" s="249"/>
      <c r="IKW26" s="249"/>
      <c r="IKX26" s="249"/>
      <c r="IKY26" s="249"/>
      <c r="IKZ26" s="249"/>
      <c r="ILA26" s="249"/>
      <c r="ILB26" s="249"/>
      <c r="ILC26" s="249"/>
      <c r="ILD26" s="249"/>
      <c r="ILE26" s="249"/>
      <c r="ILF26" s="249"/>
      <c r="ILG26" s="249"/>
      <c r="ILH26" s="249"/>
      <c r="ILI26" s="249"/>
      <c r="ILJ26" s="249"/>
      <c r="ILK26" s="249"/>
      <c r="ILL26" s="249"/>
      <c r="ILM26" s="249"/>
      <c r="ILN26" s="249"/>
      <c r="ILO26" s="249"/>
      <c r="ILP26" s="249"/>
      <c r="ILQ26" s="249"/>
      <c r="ILR26" s="249"/>
      <c r="ILS26" s="249"/>
      <c r="ILT26" s="249"/>
      <c r="ILU26" s="249"/>
      <c r="ILV26" s="249"/>
      <c r="ILW26" s="249"/>
      <c r="ILX26" s="249"/>
      <c r="ILY26" s="249"/>
      <c r="ILZ26" s="249"/>
      <c r="IMA26" s="249"/>
      <c r="IMB26" s="249"/>
      <c r="IMC26" s="249"/>
      <c r="IMD26" s="249"/>
      <c r="IME26" s="249"/>
      <c r="IMF26" s="249"/>
      <c r="IMG26" s="249"/>
      <c r="IMH26" s="249"/>
      <c r="IMI26" s="249"/>
      <c r="IMJ26" s="249"/>
      <c r="IMK26" s="249"/>
      <c r="IML26" s="249"/>
      <c r="IMM26" s="249"/>
      <c r="IMN26" s="249"/>
      <c r="IMO26" s="249"/>
      <c r="IMP26" s="249"/>
      <c r="IMQ26" s="249"/>
      <c r="IMR26" s="249"/>
      <c r="IMS26" s="249"/>
      <c r="IMT26" s="249"/>
      <c r="IMU26" s="249"/>
      <c r="IMV26" s="249"/>
      <c r="IMW26" s="249"/>
      <c r="IMX26" s="249"/>
      <c r="IMY26" s="249"/>
      <c r="IMZ26" s="249"/>
      <c r="INA26" s="249"/>
      <c r="INB26" s="249"/>
      <c r="INC26" s="249"/>
      <c r="IND26" s="249"/>
      <c r="INE26" s="249"/>
      <c r="INF26" s="249"/>
      <c r="ING26" s="249"/>
      <c r="INH26" s="249"/>
      <c r="INI26" s="249"/>
      <c r="INJ26" s="249"/>
      <c r="INK26" s="249"/>
      <c r="INL26" s="249"/>
      <c r="INM26" s="249"/>
      <c r="INN26" s="249"/>
      <c r="INO26" s="249"/>
      <c r="INP26" s="249"/>
      <c r="INQ26" s="249"/>
      <c r="INR26" s="249"/>
      <c r="INS26" s="249"/>
      <c r="INT26" s="249"/>
      <c r="INU26" s="249"/>
      <c r="INV26" s="249"/>
      <c r="INW26" s="249"/>
      <c r="INX26" s="249"/>
      <c r="INY26" s="249"/>
      <c r="INZ26" s="249"/>
      <c r="IOA26" s="249"/>
      <c r="IOB26" s="249"/>
      <c r="IOC26" s="249"/>
      <c r="IOD26" s="249"/>
      <c r="IOE26" s="249"/>
      <c r="IOF26" s="249"/>
      <c r="IOG26" s="249"/>
      <c r="IOH26" s="249"/>
      <c r="IOI26" s="249"/>
      <c r="IOJ26" s="249"/>
      <c r="IOK26" s="249"/>
      <c r="IOL26" s="249"/>
      <c r="IOM26" s="249"/>
      <c r="ION26" s="249"/>
      <c r="IOO26" s="249"/>
      <c r="IOP26" s="249"/>
      <c r="IOQ26" s="249"/>
      <c r="IOR26" s="249"/>
      <c r="IOS26" s="249"/>
      <c r="IOT26" s="249"/>
      <c r="IOU26" s="249"/>
      <c r="IOV26" s="249"/>
      <c r="IOW26" s="249"/>
      <c r="IOX26" s="249"/>
      <c r="IOY26" s="249"/>
      <c r="IOZ26" s="249"/>
      <c r="IPA26" s="249"/>
      <c r="IPB26" s="249"/>
      <c r="IPC26" s="249"/>
      <c r="IPD26" s="249"/>
      <c r="IPE26" s="249"/>
      <c r="IPF26" s="249"/>
      <c r="IPG26" s="249"/>
      <c r="IPH26" s="249"/>
      <c r="IPI26" s="249"/>
      <c r="IPJ26" s="249"/>
      <c r="IPK26" s="249"/>
      <c r="IPL26" s="249"/>
      <c r="IPM26" s="249"/>
      <c r="IPN26" s="249"/>
      <c r="IPO26" s="249"/>
      <c r="IPP26" s="249"/>
      <c r="IPQ26" s="249"/>
      <c r="IPR26" s="249"/>
      <c r="IPS26" s="249"/>
      <c r="IPT26" s="249"/>
      <c r="IPU26" s="249"/>
      <c r="IPV26" s="249"/>
      <c r="IPW26" s="249"/>
      <c r="IPX26" s="249"/>
      <c r="IPY26" s="249"/>
      <c r="IPZ26" s="249"/>
      <c r="IQA26" s="249"/>
      <c r="IQB26" s="249"/>
      <c r="IQC26" s="249"/>
      <c r="IQD26" s="249"/>
      <c r="IQE26" s="249"/>
      <c r="IQF26" s="249"/>
      <c r="IQG26" s="249"/>
      <c r="IQH26" s="249"/>
      <c r="IQI26" s="249"/>
      <c r="IQJ26" s="249"/>
      <c r="IQK26" s="249"/>
      <c r="IQL26" s="249"/>
      <c r="IQM26" s="249"/>
      <c r="IQN26" s="249"/>
      <c r="IQO26" s="249"/>
      <c r="IQP26" s="249"/>
      <c r="IQQ26" s="249"/>
      <c r="IQR26" s="249"/>
      <c r="IQS26" s="249"/>
      <c r="IQT26" s="249"/>
      <c r="IQU26" s="249"/>
      <c r="IQV26" s="249"/>
      <c r="IQW26" s="249"/>
      <c r="IQX26" s="249"/>
      <c r="IQY26" s="249"/>
      <c r="IQZ26" s="249"/>
      <c r="IRA26" s="249"/>
      <c r="IRB26" s="249"/>
      <c r="IRC26" s="249"/>
      <c r="IRD26" s="249"/>
      <c r="IRE26" s="249"/>
      <c r="IRF26" s="249"/>
      <c r="IRG26" s="249"/>
      <c r="IRH26" s="249"/>
      <c r="IRI26" s="249"/>
      <c r="IRJ26" s="249"/>
      <c r="IRK26" s="249"/>
      <c r="IRL26" s="249"/>
      <c r="IRM26" s="249"/>
      <c r="IRN26" s="249"/>
      <c r="IRO26" s="249"/>
      <c r="IRP26" s="249"/>
      <c r="IRQ26" s="249"/>
      <c r="IRR26" s="249"/>
      <c r="IRS26" s="249"/>
      <c r="IRT26" s="249"/>
      <c r="IRU26" s="249"/>
      <c r="IRV26" s="249"/>
      <c r="IRW26" s="249"/>
      <c r="IRX26" s="249"/>
      <c r="IRY26" s="249"/>
      <c r="IRZ26" s="249"/>
      <c r="ISA26" s="249"/>
      <c r="ISB26" s="249"/>
      <c r="ISC26" s="249"/>
      <c r="ISD26" s="249"/>
      <c r="ISE26" s="249"/>
      <c r="ISF26" s="249"/>
      <c r="ISG26" s="249"/>
      <c r="ISH26" s="249"/>
      <c r="ISI26" s="249"/>
      <c r="ISJ26" s="249"/>
      <c r="ISK26" s="249"/>
      <c r="ISL26" s="249"/>
      <c r="ISM26" s="249"/>
      <c r="ISN26" s="249"/>
      <c r="ISO26" s="249"/>
      <c r="ISP26" s="249"/>
      <c r="ISQ26" s="249"/>
      <c r="ISR26" s="249"/>
      <c r="ISS26" s="249"/>
      <c r="IST26" s="249"/>
      <c r="ISU26" s="249"/>
      <c r="ISV26" s="249"/>
      <c r="ISW26" s="249"/>
      <c r="ISX26" s="249"/>
      <c r="ISY26" s="249"/>
      <c r="ISZ26" s="249"/>
      <c r="ITA26" s="249"/>
      <c r="ITB26" s="249"/>
      <c r="ITC26" s="249"/>
      <c r="ITD26" s="249"/>
      <c r="ITE26" s="249"/>
      <c r="ITF26" s="249"/>
      <c r="ITG26" s="249"/>
      <c r="ITH26" s="249"/>
      <c r="ITI26" s="249"/>
      <c r="ITJ26" s="249"/>
      <c r="ITK26" s="249"/>
      <c r="ITL26" s="249"/>
      <c r="ITM26" s="249"/>
      <c r="ITN26" s="249"/>
      <c r="ITO26" s="249"/>
      <c r="ITP26" s="249"/>
      <c r="ITQ26" s="249"/>
      <c r="ITR26" s="249"/>
      <c r="ITS26" s="249"/>
      <c r="ITT26" s="249"/>
      <c r="ITU26" s="249"/>
      <c r="ITV26" s="249"/>
      <c r="ITW26" s="249"/>
      <c r="ITX26" s="249"/>
      <c r="ITY26" s="249"/>
      <c r="ITZ26" s="249"/>
      <c r="IUA26" s="249"/>
      <c r="IUB26" s="249"/>
      <c r="IUC26" s="249"/>
      <c r="IUD26" s="249"/>
      <c r="IUE26" s="249"/>
      <c r="IUF26" s="249"/>
      <c r="IUG26" s="249"/>
      <c r="IUH26" s="249"/>
      <c r="IUI26" s="249"/>
      <c r="IUJ26" s="249"/>
      <c r="IUK26" s="249"/>
      <c r="IUL26" s="249"/>
      <c r="IUM26" s="249"/>
      <c r="IUN26" s="249"/>
      <c r="IUO26" s="249"/>
      <c r="IUP26" s="249"/>
      <c r="IUQ26" s="249"/>
      <c r="IUR26" s="249"/>
      <c r="IUS26" s="249"/>
      <c r="IUT26" s="249"/>
      <c r="IUU26" s="249"/>
      <c r="IUV26" s="249"/>
      <c r="IUW26" s="249"/>
      <c r="IUX26" s="249"/>
      <c r="IUY26" s="249"/>
      <c r="IUZ26" s="249"/>
      <c r="IVA26" s="249"/>
      <c r="IVB26" s="249"/>
      <c r="IVC26" s="249"/>
      <c r="IVD26" s="249"/>
      <c r="IVE26" s="249"/>
      <c r="IVF26" s="249"/>
      <c r="IVG26" s="249"/>
      <c r="IVH26" s="249"/>
      <c r="IVI26" s="249"/>
      <c r="IVJ26" s="249"/>
      <c r="IVK26" s="249"/>
      <c r="IVL26" s="249"/>
      <c r="IVM26" s="249"/>
      <c r="IVN26" s="249"/>
      <c r="IVO26" s="249"/>
      <c r="IVP26" s="249"/>
      <c r="IVQ26" s="249"/>
      <c r="IVR26" s="249"/>
      <c r="IVS26" s="249"/>
      <c r="IVT26" s="249"/>
      <c r="IVU26" s="249"/>
      <c r="IVV26" s="249"/>
      <c r="IVW26" s="249"/>
      <c r="IVX26" s="249"/>
      <c r="IVY26" s="249"/>
      <c r="IVZ26" s="249"/>
      <c r="IWA26" s="249"/>
      <c r="IWB26" s="249"/>
      <c r="IWC26" s="249"/>
      <c r="IWD26" s="249"/>
      <c r="IWE26" s="249"/>
      <c r="IWF26" s="249"/>
      <c r="IWG26" s="249"/>
      <c r="IWH26" s="249"/>
      <c r="IWI26" s="249"/>
      <c r="IWJ26" s="249"/>
      <c r="IWK26" s="249"/>
      <c r="IWL26" s="249"/>
      <c r="IWM26" s="249"/>
      <c r="IWN26" s="249"/>
      <c r="IWO26" s="249"/>
      <c r="IWP26" s="249"/>
      <c r="IWQ26" s="249"/>
      <c r="IWR26" s="249"/>
      <c r="IWS26" s="249"/>
      <c r="IWT26" s="249"/>
      <c r="IWU26" s="249"/>
      <c r="IWV26" s="249"/>
      <c r="IWW26" s="249"/>
      <c r="IWX26" s="249"/>
      <c r="IWY26" s="249"/>
      <c r="IWZ26" s="249"/>
      <c r="IXA26" s="249"/>
      <c r="IXB26" s="249"/>
      <c r="IXC26" s="249"/>
      <c r="IXD26" s="249"/>
      <c r="IXE26" s="249"/>
      <c r="IXF26" s="249"/>
      <c r="IXG26" s="249"/>
      <c r="IXH26" s="249"/>
      <c r="IXI26" s="249"/>
      <c r="IXJ26" s="249"/>
      <c r="IXK26" s="249"/>
      <c r="IXL26" s="249"/>
      <c r="IXM26" s="249"/>
      <c r="IXN26" s="249"/>
      <c r="IXO26" s="249"/>
      <c r="IXP26" s="249"/>
      <c r="IXQ26" s="249"/>
      <c r="IXR26" s="249"/>
      <c r="IXS26" s="249"/>
      <c r="IXT26" s="249"/>
      <c r="IXU26" s="249"/>
      <c r="IXV26" s="249"/>
      <c r="IXW26" s="249"/>
      <c r="IXX26" s="249"/>
      <c r="IXY26" s="249"/>
      <c r="IXZ26" s="249"/>
      <c r="IYA26" s="249"/>
      <c r="IYB26" s="249"/>
      <c r="IYC26" s="249"/>
      <c r="IYD26" s="249"/>
      <c r="IYE26" s="249"/>
      <c r="IYF26" s="249"/>
      <c r="IYG26" s="249"/>
      <c r="IYH26" s="249"/>
      <c r="IYI26" s="249"/>
      <c r="IYJ26" s="249"/>
      <c r="IYK26" s="249"/>
      <c r="IYL26" s="249"/>
      <c r="IYM26" s="249"/>
      <c r="IYN26" s="249"/>
      <c r="IYO26" s="249"/>
      <c r="IYP26" s="249"/>
      <c r="IYQ26" s="249"/>
      <c r="IYR26" s="249"/>
      <c r="IYS26" s="249"/>
      <c r="IYT26" s="249"/>
      <c r="IYU26" s="249"/>
      <c r="IYV26" s="249"/>
      <c r="IYW26" s="249"/>
      <c r="IYX26" s="249"/>
      <c r="IYY26" s="249"/>
      <c r="IYZ26" s="249"/>
      <c r="IZA26" s="249"/>
      <c r="IZB26" s="249"/>
      <c r="IZC26" s="249"/>
      <c r="IZD26" s="249"/>
      <c r="IZE26" s="249"/>
      <c r="IZF26" s="249"/>
      <c r="IZG26" s="249"/>
      <c r="IZH26" s="249"/>
      <c r="IZI26" s="249"/>
      <c r="IZJ26" s="249"/>
      <c r="IZK26" s="249"/>
      <c r="IZL26" s="249"/>
      <c r="IZM26" s="249"/>
      <c r="IZN26" s="249"/>
      <c r="IZO26" s="249"/>
      <c r="IZP26" s="249"/>
      <c r="IZQ26" s="249"/>
      <c r="IZR26" s="249"/>
      <c r="IZS26" s="249"/>
      <c r="IZT26" s="249"/>
      <c r="IZU26" s="249"/>
      <c r="IZV26" s="249"/>
      <c r="IZW26" s="249"/>
      <c r="IZX26" s="249"/>
      <c r="IZY26" s="249"/>
      <c r="IZZ26" s="249"/>
      <c r="JAA26" s="249"/>
      <c r="JAB26" s="249"/>
      <c r="JAC26" s="249"/>
      <c r="JAD26" s="249"/>
      <c r="JAE26" s="249"/>
      <c r="JAF26" s="249"/>
      <c r="JAG26" s="249"/>
      <c r="JAH26" s="249"/>
      <c r="JAI26" s="249"/>
      <c r="JAJ26" s="249"/>
      <c r="JAK26" s="249"/>
      <c r="JAL26" s="249"/>
      <c r="JAM26" s="249"/>
      <c r="JAN26" s="249"/>
      <c r="JAO26" s="249"/>
      <c r="JAP26" s="249"/>
      <c r="JAQ26" s="249"/>
      <c r="JAR26" s="249"/>
      <c r="JAS26" s="249"/>
      <c r="JAT26" s="249"/>
      <c r="JAU26" s="249"/>
      <c r="JAV26" s="249"/>
      <c r="JAW26" s="249"/>
      <c r="JAX26" s="249"/>
      <c r="JAY26" s="249"/>
      <c r="JAZ26" s="249"/>
      <c r="JBA26" s="249"/>
      <c r="JBB26" s="249"/>
      <c r="JBC26" s="249"/>
      <c r="JBD26" s="249"/>
      <c r="JBE26" s="249"/>
      <c r="JBF26" s="249"/>
      <c r="JBG26" s="249"/>
      <c r="JBH26" s="249"/>
      <c r="JBI26" s="249"/>
      <c r="JBJ26" s="249"/>
      <c r="JBK26" s="249"/>
      <c r="JBL26" s="249"/>
      <c r="JBM26" s="249"/>
      <c r="JBN26" s="249"/>
      <c r="JBO26" s="249"/>
      <c r="JBP26" s="249"/>
      <c r="JBQ26" s="249"/>
      <c r="JBR26" s="249"/>
      <c r="JBS26" s="249"/>
      <c r="JBT26" s="249"/>
      <c r="JBU26" s="249"/>
      <c r="JBV26" s="249"/>
      <c r="JBW26" s="249"/>
      <c r="JBX26" s="249"/>
      <c r="JBY26" s="249"/>
      <c r="JBZ26" s="249"/>
      <c r="JCA26" s="249"/>
      <c r="JCB26" s="249"/>
      <c r="JCC26" s="249"/>
      <c r="JCD26" s="249"/>
      <c r="JCE26" s="249"/>
      <c r="JCF26" s="249"/>
      <c r="JCG26" s="249"/>
      <c r="JCH26" s="249"/>
      <c r="JCI26" s="249"/>
      <c r="JCJ26" s="249"/>
      <c r="JCK26" s="249"/>
      <c r="JCL26" s="249"/>
      <c r="JCM26" s="249"/>
      <c r="JCN26" s="249"/>
      <c r="JCO26" s="249"/>
      <c r="JCP26" s="249"/>
      <c r="JCQ26" s="249"/>
      <c r="JCR26" s="249"/>
      <c r="JCS26" s="249"/>
      <c r="JCT26" s="249"/>
      <c r="JCU26" s="249"/>
      <c r="JCV26" s="249"/>
      <c r="JCW26" s="249"/>
      <c r="JCX26" s="249"/>
      <c r="JCY26" s="249"/>
      <c r="JCZ26" s="249"/>
      <c r="JDA26" s="249"/>
      <c r="JDB26" s="249"/>
      <c r="JDC26" s="249"/>
      <c r="JDD26" s="249"/>
      <c r="JDE26" s="249"/>
      <c r="JDF26" s="249"/>
      <c r="JDG26" s="249"/>
      <c r="JDH26" s="249"/>
      <c r="JDI26" s="249"/>
      <c r="JDJ26" s="249"/>
      <c r="JDK26" s="249"/>
      <c r="JDL26" s="249"/>
      <c r="JDM26" s="249"/>
      <c r="JDN26" s="249"/>
      <c r="JDO26" s="249"/>
      <c r="JDP26" s="249"/>
      <c r="JDQ26" s="249"/>
      <c r="JDR26" s="249"/>
      <c r="JDS26" s="249"/>
      <c r="JDT26" s="249"/>
      <c r="JDU26" s="249"/>
      <c r="JDV26" s="249"/>
      <c r="JDW26" s="249"/>
      <c r="JDX26" s="249"/>
      <c r="JDY26" s="249"/>
      <c r="JDZ26" s="249"/>
      <c r="JEA26" s="249"/>
      <c r="JEB26" s="249"/>
      <c r="JEC26" s="249"/>
      <c r="JED26" s="249"/>
      <c r="JEE26" s="249"/>
      <c r="JEF26" s="249"/>
      <c r="JEG26" s="249"/>
      <c r="JEH26" s="249"/>
      <c r="JEI26" s="249"/>
      <c r="JEJ26" s="249"/>
      <c r="JEK26" s="249"/>
      <c r="JEL26" s="249"/>
      <c r="JEM26" s="249"/>
      <c r="JEN26" s="249"/>
      <c r="JEO26" s="249"/>
      <c r="JEP26" s="249"/>
      <c r="JEQ26" s="249"/>
      <c r="JER26" s="249"/>
      <c r="JES26" s="249"/>
      <c r="JET26" s="249"/>
      <c r="JEU26" s="249"/>
      <c r="JEV26" s="249"/>
      <c r="JEW26" s="249"/>
      <c r="JEX26" s="249"/>
      <c r="JEY26" s="249"/>
      <c r="JEZ26" s="249"/>
      <c r="JFA26" s="249"/>
      <c r="JFB26" s="249"/>
      <c r="JFC26" s="249"/>
      <c r="JFD26" s="249"/>
      <c r="JFE26" s="249"/>
      <c r="JFF26" s="249"/>
      <c r="JFG26" s="249"/>
      <c r="JFH26" s="249"/>
      <c r="JFI26" s="249"/>
      <c r="JFJ26" s="249"/>
      <c r="JFK26" s="249"/>
      <c r="JFL26" s="249"/>
      <c r="JFM26" s="249"/>
      <c r="JFN26" s="249"/>
      <c r="JFO26" s="249"/>
      <c r="JFP26" s="249"/>
      <c r="JFQ26" s="249"/>
      <c r="JFR26" s="249"/>
      <c r="JFS26" s="249"/>
      <c r="JFT26" s="249"/>
      <c r="JFU26" s="249"/>
      <c r="JFV26" s="249"/>
      <c r="JFW26" s="249"/>
      <c r="JFX26" s="249"/>
      <c r="JFY26" s="249"/>
      <c r="JFZ26" s="249"/>
      <c r="JGA26" s="249"/>
      <c r="JGB26" s="249"/>
      <c r="JGC26" s="249"/>
      <c r="JGD26" s="249"/>
      <c r="JGE26" s="249"/>
      <c r="JGF26" s="249"/>
      <c r="JGG26" s="249"/>
      <c r="JGH26" s="249"/>
      <c r="JGI26" s="249"/>
      <c r="JGJ26" s="249"/>
      <c r="JGK26" s="249"/>
      <c r="JGL26" s="249"/>
      <c r="JGM26" s="249"/>
      <c r="JGN26" s="249"/>
      <c r="JGO26" s="249"/>
      <c r="JGP26" s="249"/>
      <c r="JGQ26" s="249"/>
      <c r="JGR26" s="249"/>
      <c r="JGS26" s="249"/>
      <c r="JGT26" s="249"/>
      <c r="JGU26" s="249"/>
      <c r="JGV26" s="249"/>
      <c r="JGW26" s="249"/>
      <c r="JGX26" s="249"/>
      <c r="JGY26" s="249"/>
      <c r="JGZ26" s="249"/>
      <c r="JHA26" s="249"/>
      <c r="JHB26" s="249"/>
      <c r="JHC26" s="249"/>
      <c r="JHD26" s="249"/>
      <c r="JHE26" s="249"/>
      <c r="JHF26" s="249"/>
      <c r="JHG26" s="249"/>
      <c r="JHH26" s="249"/>
      <c r="JHI26" s="249"/>
      <c r="JHJ26" s="249"/>
      <c r="JHK26" s="249"/>
      <c r="JHL26" s="249"/>
      <c r="JHM26" s="249"/>
      <c r="JHN26" s="249"/>
      <c r="JHO26" s="249"/>
      <c r="JHP26" s="249"/>
      <c r="JHQ26" s="249"/>
      <c r="JHR26" s="249"/>
      <c r="JHS26" s="249"/>
      <c r="JHT26" s="249"/>
      <c r="JHU26" s="249"/>
      <c r="JHV26" s="249"/>
      <c r="JHW26" s="249"/>
      <c r="JHX26" s="249"/>
      <c r="JHY26" s="249"/>
      <c r="JHZ26" s="249"/>
      <c r="JIA26" s="249"/>
      <c r="JIB26" s="249"/>
      <c r="JIC26" s="249"/>
      <c r="JID26" s="249"/>
      <c r="JIE26" s="249"/>
      <c r="JIF26" s="249"/>
      <c r="JIG26" s="249"/>
      <c r="JIH26" s="249"/>
      <c r="JII26" s="249"/>
      <c r="JIJ26" s="249"/>
      <c r="JIK26" s="249"/>
      <c r="JIL26" s="249"/>
      <c r="JIM26" s="249"/>
      <c r="JIN26" s="249"/>
      <c r="JIO26" s="249"/>
      <c r="JIP26" s="249"/>
      <c r="JIQ26" s="249"/>
      <c r="JIR26" s="249"/>
      <c r="JIS26" s="249"/>
      <c r="JIT26" s="249"/>
      <c r="JIU26" s="249"/>
      <c r="JIV26" s="249"/>
      <c r="JIW26" s="249"/>
      <c r="JIX26" s="249"/>
      <c r="JIY26" s="249"/>
      <c r="JIZ26" s="249"/>
      <c r="JJA26" s="249"/>
      <c r="JJB26" s="249"/>
      <c r="JJC26" s="249"/>
      <c r="JJD26" s="249"/>
      <c r="JJE26" s="249"/>
      <c r="JJF26" s="249"/>
      <c r="JJG26" s="249"/>
      <c r="JJH26" s="249"/>
      <c r="JJI26" s="249"/>
      <c r="JJJ26" s="249"/>
      <c r="JJK26" s="249"/>
      <c r="JJL26" s="249"/>
      <c r="JJM26" s="249"/>
      <c r="JJN26" s="249"/>
      <c r="JJO26" s="249"/>
      <c r="JJP26" s="249"/>
      <c r="JJQ26" s="249"/>
      <c r="JJR26" s="249"/>
      <c r="JJS26" s="249"/>
      <c r="JJT26" s="249"/>
      <c r="JJU26" s="249"/>
      <c r="JJV26" s="249"/>
      <c r="JJW26" s="249"/>
      <c r="JJX26" s="249"/>
      <c r="JJY26" s="249"/>
      <c r="JJZ26" s="249"/>
      <c r="JKA26" s="249"/>
      <c r="JKB26" s="249"/>
      <c r="JKC26" s="249"/>
      <c r="JKD26" s="249"/>
      <c r="JKE26" s="249"/>
      <c r="JKF26" s="249"/>
      <c r="JKG26" s="249"/>
      <c r="JKH26" s="249"/>
      <c r="JKI26" s="249"/>
      <c r="JKJ26" s="249"/>
      <c r="JKK26" s="249"/>
      <c r="JKL26" s="249"/>
      <c r="JKM26" s="249"/>
      <c r="JKN26" s="249"/>
      <c r="JKO26" s="249"/>
      <c r="JKP26" s="249"/>
      <c r="JKQ26" s="249"/>
      <c r="JKR26" s="249"/>
      <c r="JKS26" s="249"/>
      <c r="JKT26" s="249"/>
      <c r="JKU26" s="249"/>
      <c r="JKV26" s="249"/>
      <c r="JKW26" s="249"/>
      <c r="JKX26" s="249"/>
      <c r="JKY26" s="249"/>
      <c r="JKZ26" s="249"/>
      <c r="JLA26" s="249"/>
      <c r="JLB26" s="249"/>
      <c r="JLC26" s="249"/>
      <c r="JLD26" s="249"/>
      <c r="JLE26" s="249"/>
      <c r="JLF26" s="249"/>
      <c r="JLG26" s="249"/>
      <c r="JLH26" s="249"/>
      <c r="JLI26" s="249"/>
      <c r="JLJ26" s="249"/>
      <c r="JLK26" s="249"/>
      <c r="JLL26" s="249"/>
      <c r="JLM26" s="249"/>
      <c r="JLN26" s="249"/>
      <c r="JLO26" s="249"/>
      <c r="JLP26" s="249"/>
      <c r="JLQ26" s="249"/>
      <c r="JLR26" s="249"/>
      <c r="JLS26" s="249"/>
      <c r="JLT26" s="249"/>
      <c r="JLU26" s="249"/>
      <c r="JLV26" s="249"/>
      <c r="JLW26" s="249"/>
      <c r="JLX26" s="249"/>
      <c r="JLY26" s="249"/>
      <c r="JLZ26" s="249"/>
      <c r="JMA26" s="249"/>
      <c r="JMB26" s="249"/>
      <c r="JMC26" s="249"/>
      <c r="JMD26" s="249"/>
      <c r="JME26" s="249"/>
      <c r="JMF26" s="249"/>
      <c r="JMG26" s="249"/>
      <c r="JMH26" s="249"/>
      <c r="JMI26" s="249"/>
      <c r="JMJ26" s="249"/>
      <c r="JMK26" s="249"/>
      <c r="JML26" s="249"/>
      <c r="JMM26" s="249"/>
      <c r="JMN26" s="249"/>
      <c r="JMO26" s="249"/>
      <c r="JMP26" s="249"/>
      <c r="JMQ26" s="249"/>
      <c r="JMR26" s="249"/>
      <c r="JMS26" s="249"/>
      <c r="JMT26" s="249"/>
      <c r="JMU26" s="249"/>
      <c r="JMV26" s="249"/>
      <c r="JMW26" s="249"/>
      <c r="JMX26" s="249"/>
      <c r="JMY26" s="249"/>
      <c r="JMZ26" s="249"/>
      <c r="JNA26" s="249"/>
      <c r="JNB26" s="249"/>
      <c r="JNC26" s="249"/>
      <c r="JND26" s="249"/>
      <c r="JNE26" s="249"/>
      <c r="JNF26" s="249"/>
      <c r="JNG26" s="249"/>
      <c r="JNH26" s="249"/>
      <c r="JNI26" s="249"/>
      <c r="JNJ26" s="249"/>
      <c r="JNK26" s="249"/>
      <c r="JNL26" s="249"/>
      <c r="JNM26" s="249"/>
      <c r="JNN26" s="249"/>
      <c r="JNO26" s="249"/>
      <c r="JNP26" s="249"/>
      <c r="JNQ26" s="249"/>
      <c r="JNR26" s="249"/>
      <c r="JNS26" s="249"/>
      <c r="JNT26" s="249"/>
      <c r="JNU26" s="249"/>
      <c r="JNV26" s="249"/>
      <c r="JNW26" s="249"/>
      <c r="JNX26" s="249"/>
      <c r="JNY26" s="249"/>
      <c r="JNZ26" s="249"/>
      <c r="JOA26" s="249"/>
      <c r="JOB26" s="249"/>
      <c r="JOC26" s="249"/>
      <c r="JOD26" s="249"/>
      <c r="JOE26" s="249"/>
      <c r="JOF26" s="249"/>
      <c r="JOG26" s="249"/>
      <c r="JOH26" s="249"/>
      <c r="JOI26" s="249"/>
      <c r="JOJ26" s="249"/>
      <c r="JOK26" s="249"/>
      <c r="JOL26" s="249"/>
      <c r="JOM26" s="249"/>
      <c r="JON26" s="249"/>
      <c r="JOO26" s="249"/>
      <c r="JOP26" s="249"/>
      <c r="JOQ26" s="249"/>
      <c r="JOR26" s="249"/>
      <c r="JOS26" s="249"/>
      <c r="JOT26" s="249"/>
      <c r="JOU26" s="249"/>
      <c r="JOV26" s="249"/>
      <c r="JOW26" s="249"/>
      <c r="JOX26" s="249"/>
      <c r="JOY26" s="249"/>
      <c r="JOZ26" s="249"/>
      <c r="JPA26" s="249"/>
      <c r="JPB26" s="249"/>
      <c r="JPC26" s="249"/>
      <c r="JPD26" s="249"/>
      <c r="JPE26" s="249"/>
      <c r="JPF26" s="249"/>
      <c r="JPG26" s="249"/>
      <c r="JPH26" s="249"/>
      <c r="JPI26" s="249"/>
      <c r="JPJ26" s="249"/>
      <c r="JPK26" s="249"/>
      <c r="JPL26" s="249"/>
      <c r="JPM26" s="249"/>
      <c r="JPN26" s="249"/>
      <c r="JPO26" s="249"/>
      <c r="JPP26" s="249"/>
      <c r="JPQ26" s="249"/>
      <c r="JPR26" s="249"/>
      <c r="JPS26" s="249"/>
      <c r="JPT26" s="249"/>
      <c r="JPU26" s="249"/>
      <c r="JPV26" s="249"/>
      <c r="JPW26" s="249"/>
      <c r="JPX26" s="249"/>
      <c r="JPY26" s="249"/>
      <c r="JPZ26" s="249"/>
      <c r="JQA26" s="249"/>
      <c r="JQB26" s="249"/>
      <c r="JQC26" s="249"/>
      <c r="JQD26" s="249"/>
      <c r="JQE26" s="249"/>
      <c r="JQF26" s="249"/>
      <c r="JQG26" s="249"/>
      <c r="JQH26" s="249"/>
      <c r="JQI26" s="249"/>
      <c r="JQJ26" s="249"/>
      <c r="JQK26" s="249"/>
      <c r="JQL26" s="249"/>
      <c r="JQM26" s="249"/>
      <c r="JQN26" s="249"/>
      <c r="JQO26" s="249"/>
      <c r="JQP26" s="249"/>
      <c r="JQQ26" s="249"/>
      <c r="JQR26" s="249"/>
      <c r="JQS26" s="249"/>
      <c r="JQT26" s="249"/>
      <c r="JQU26" s="249"/>
      <c r="JQV26" s="249"/>
      <c r="JQW26" s="249"/>
      <c r="JQX26" s="249"/>
      <c r="JQY26" s="249"/>
      <c r="JQZ26" s="249"/>
      <c r="JRA26" s="249"/>
      <c r="JRB26" s="249"/>
      <c r="JRC26" s="249"/>
      <c r="JRD26" s="249"/>
      <c r="JRE26" s="249"/>
      <c r="JRF26" s="249"/>
      <c r="JRG26" s="249"/>
      <c r="JRH26" s="249"/>
      <c r="JRI26" s="249"/>
      <c r="JRJ26" s="249"/>
      <c r="JRK26" s="249"/>
      <c r="JRL26" s="249"/>
      <c r="JRM26" s="249"/>
      <c r="JRN26" s="249"/>
      <c r="JRO26" s="249"/>
      <c r="JRP26" s="249"/>
      <c r="JRQ26" s="249"/>
      <c r="JRR26" s="249"/>
      <c r="JRS26" s="249"/>
      <c r="JRT26" s="249"/>
      <c r="JRU26" s="249"/>
      <c r="JRV26" s="249"/>
      <c r="JRW26" s="249"/>
      <c r="JRX26" s="249"/>
      <c r="JRY26" s="249"/>
      <c r="JRZ26" s="249"/>
      <c r="JSA26" s="249"/>
      <c r="JSB26" s="249"/>
      <c r="JSC26" s="249"/>
      <c r="JSD26" s="249"/>
      <c r="JSE26" s="249"/>
      <c r="JSF26" s="249"/>
      <c r="JSG26" s="249"/>
      <c r="JSH26" s="249"/>
      <c r="JSI26" s="249"/>
      <c r="JSJ26" s="249"/>
      <c r="JSK26" s="249"/>
      <c r="JSL26" s="249"/>
      <c r="JSM26" s="249"/>
      <c r="JSN26" s="249"/>
      <c r="JSO26" s="249"/>
      <c r="JSP26" s="249"/>
      <c r="JSQ26" s="249"/>
      <c r="JSR26" s="249"/>
      <c r="JSS26" s="249"/>
      <c r="JST26" s="249"/>
      <c r="JSU26" s="249"/>
      <c r="JSV26" s="249"/>
      <c r="JSW26" s="249"/>
      <c r="JSX26" s="249"/>
      <c r="JSY26" s="249"/>
      <c r="JSZ26" s="249"/>
      <c r="JTA26" s="249"/>
      <c r="JTB26" s="249"/>
      <c r="JTC26" s="249"/>
      <c r="JTD26" s="249"/>
      <c r="JTE26" s="249"/>
      <c r="JTF26" s="249"/>
      <c r="JTG26" s="249"/>
      <c r="JTH26" s="249"/>
      <c r="JTI26" s="249"/>
      <c r="JTJ26" s="249"/>
      <c r="JTK26" s="249"/>
      <c r="JTL26" s="249"/>
      <c r="JTM26" s="249"/>
      <c r="JTN26" s="249"/>
      <c r="JTO26" s="249"/>
      <c r="JTP26" s="249"/>
      <c r="JTQ26" s="249"/>
      <c r="JTR26" s="249"/>
      <c r="JTS26" s="249"/>
      <c r="JTT26" s="249"/>
      <c r="JTU26" s="249"/>
      <c r="JTV26" s="249"/>
      <c r="JTW26" s="249"/>
      <c r="JTX26" s="249"/>
      <c r="JTY26" s="249"/>
      <c r="JTZ26" s="249"/>
      <c r="JUA26" s="249"/>
      <c r="JUB26" s="249"/>
      <c r="JUC26" s="249"/>
      <c r="JUD26" s="249"/>
      <c r="JUE26" s="249"/>
      <c r="JUF26" s="249"/>
      <c r="JUG26" s="249"/>
      <c r="JUH26" s="249"/>
      <c r="JUI26" s="249"/>
      <c r="JUJ26" s="249"/>
      <c r="JUK26" s="249"/>
      <c r="JUL26" s="249"/>
      <c r="JUM26" s="249"/>
      <c r="JUN26" s="249"/>
      <c r="JUO26" s="249"/>
      <c r="JUP26" s="249"/>
      <c r="JUQ26" s="249"/>
      <c r="JUR26" s="249"/>
      <c r="JUS26" s="249"/>
      <c r="JUT26" s="249"/>
      <c r="JUU26" s="249"/>
      <c r="JUV26" s="249"/>
      <c r="JUW26" s="249"/>
      <c r="JUX26" s="249"/>
      <c r="JUY26" s="249"/>
      <c r="JUZ26" s="249"/>
      <c r="JVA26" s="249"/>
      <c r="JVB26" s="249"/>
      <c r="JVC26" s="249"/>
      <c r="JVD26" s="249"/>
      <c r="JVE26" s="249"/>
      <c r="JVF26" s="249"/>
      <c r="JVG26" s="249"/>
      <c r="JVH26" s="249"/>
      <c r="JVI26" s="249"/>
      <c r="JVJ26" s="249"/>
      <c r="JVK26" s="249"/>
      <c r="JVL26" s="249"/>
      <c r="JVM26" s="249"/>
      <c r="JVN26" s="249"/>
      <c r="JVO26" s="249"/>
      <c r="JVP26" s="249"/>
      <c r="JVQ26" s="249"/>
      <c r="JVR26" s="249"/>
      <c r="JVS26" s="249"/>
      <c r="JVT26" s="249"/>
      <c r="JVU26" s="249"/>
      <c r="JVV26" s="249"/>
      <c r="JVW26" s="249"/>
      <c r="JVX26" s="249"/>
      <c r="JVY26" s="249"/>
      <c r="JVZ26" s="249"/>
      <c r="JWA26" s="249"/>
      <c r="JWB26" s="249"/>
      <c r="JWC26" s="249"/>
      <c r="JWD26" s="249"/>
      <c r="JWE26" s="249"/>
      <c r="JWF26" s="249"/>
      <c r="JWG26" s="249"/>
      <c r="JWH26" s="249"/>
      <c r="JWI26" s="249"/>
      <c r="JWJ26" s="249"/>
      <c r="JWK26" s="249"/>
      <c r="JWL26" s="249"/>
      <c r="JWM26" s="249"/>
      <c r="JWN26" s="249"/>
      <c r="JWO26" s="249"/>
      <c r="JWP26" s="249"/>
      <c r="JWQ26" s="249"/>
      <c r="JWR26" s="249"/>
      <c r="JWS26" s="249"/>
      <c r="JWT26" s="249"/>
      <c r="JWU26" s="249"/>
      <c r="JWV26" s="249"/>
      <c r="JWW26" s="249"/>
      <c r="JWX26" s="249"/>
      <c r="JWY26" s="249"/>
      <c r="JWZ26" s="249"/>
      <c r="JXA26" s="249"/>
      <c r="JXB26" s="249"/>
      <c r="JXC26" s="249"/>
      <c r="JXD26" s="249"/>
      <c r="JXE26" s="249"/>
      <c r="JXF26" s="249"/>
      <c r="JXG26" s="249"/>
      <c r="JXH26" s="249"/>
      <c r="JXI26" s="249"/>
      <c r="JXJ26" s="249"/>
      <c r="JXK26" s="249"/>
      <c r="JXL26" s="249"/>
      <c r="JXM26" s="249"/>
      <c r="JXN26" s="249"/>
      <c r="JXO26" s="249"/>
      <c r="JXP26" s="249"/>
      <c r="JXQ26" s="249"/>
      <c r="JXR26" s="249"/>
      <c r="JXS26" s="249"/>
      <c r="JXT26" s="249"/>
      <c r="JXU26" s="249"/>
      <c r="JXV26" s="249"/>
      <c r="JXW26" s="249"/>
      <c r="JXX26" s="249"/>
      <c r="JXY26" s="249"/>
      <c r="JXZ26" s="249"/>
      <c r="JYA26" s="249"/>
      <c r="JYB26" s="249"/>
      <c r="JYC26" s="249"/>
      <c r="JYD26" s="249"/>
      <c r="JYE26" s="249"/>
      <c r="JYF26" s="249"/>
      <c r="JYG26" s="249"/>
      <c r="JYH26" s="249"/>
      <c r="JYI26" s="249"/>
      <c r="JYJ26" s="249"/>
      <c r="JYK26" s="249"/>
      <c r="JYL26" s="249"/>
      <c r="JYM26" s="249"/>
      <c r="JYN26" s="249"/>
      <c r="JYO26" s="249"/>
      <c r="JYP26" s="249"/>
      <c r="JYQ26" s="249"/>
      <c r="JYR26" s="249"/>
      <c r="JYS26" s="249"/>
      <c r="JYT26" s="249"/>
      <c r="JYU26" s="249"/>
      <c r="JYV26" s="249"/>
      <c r="JYW26" s="249"/>
      <c r="JYX26" s="249"/>
      <c r="JYY26" s="249"/>
      <c r="JYZ26" s="249"/>
      <c r="JZA26" s="249"/>
      <c r="JZB26" s="249"/>
      <c r="JZC26" s="249"/>
      <c r="JZD26" s="249"/>
      <c r="JZE26" s="249"/>
      <c r="JZF26" s="249"/>
      <c r="JZG26" s="249"/>
      <c r="JZH26" s="249"/>
      <c r="JZI26" s="249"/>
      <c r="JZJ26" s="249"/>
      <c r="JZK26" s="249"/>
      <c r="JZL26" s="249"/>
      <c r="JZM26" s="249"/>
      <c r="JZN26" s="249"/>
      <c r="JZO26" s="249"/>
      <c r="JZP26" s="249"/>
      <c r="JZQ26" s="249"/>
      <c r="JZR26" s="249"/>
      <c r="JZS26" s="249"/>
      <c r="JZT26" s="249"/>
      <c r="JZU26" s="249"/>
      <c r="JZV26" s="249"/>
      <c r="JZW26" s="249"/>
      <c r="JZX26" s="249"/>
      <c r="JZY26" s="249"/>
      <c r="JZZ26" s="249"/>
      <c r="KAA26" s="249"/>
      <c r="KAB26" s="249"/>
      <c r="KAC26" s="249"/>
      <c r="KAD26" s="249"/>
      <c r="KAE26" s="249"/>
      <c r="KAF26" s="249"/>
      <c r="KAG26" s="249"/>
      <c r="KAH26" s="249"/>
      <c r="KAI26" s="249"/>
      <c r="KAJ26" s="249"/>
      <c r="KAK26" s="249"/>
      <c r="KAL26" s="249"/>
      <c r="KAM26" s="249"/>
      <c r="KAN26" s="249"/>
      <c r="KAO26" s="249"/>
      <c r="KAP26" s="249"/>
      <c r="KAQ26" s="249"/>
      <c r="KAR26" s="249"/>
      <c r="KAS26" s="249"/>
      <c r="KAT26" s="249"/>
      <c r="KAU26" s="249"/>
      <c r="KAV26" s="249"/>
      <c r="KAW26" s="249"/>
      <c r="KAX26" s="249"/>
      <c r="KAY26" s="249"/>
      <c r="KAZ26" s="249"/>
      <c r="KBA26" s="249"/>
      <c r="KBB26" s="249"/>
      <c r="KBC26" s="249"/>
      <c r="KBD26" s="249"/>
      <c r="KBE26" s="249"/>
      <c r="KBF26" s="249"/>
      <c r="KBG26" s="249"/>
      <c r="KBH26" s="249"/>
      <c r="KBI26" s="249"/>
      <c r="KBJ26" s="249"/>
      <c r="KBK26" s="249"/>
      <c r="KBL26" s="249"/>
      <c r="KBM26" s="249"/>
      <c r="KBN26" s="249"/>
      <c r="KBO26" s="249"/>
      <c r="KBP26" s="249"/>
      <c r="KBQ26" s="249"/>
      <c r="KBR26" s="249"/>
      <c r="KBS26" s="249"/>
      <c r="KBT26" s="249"/>
      <c r="KBU26" s="249"/>
      <c r="KBV26" s="249"/>
      <c r="KBW26" s="249"/>
      <c r="KBX26" s="249"/>
      <c r="KBY26" s="249"/>
      <c r="KBZ26" s="249"/>
      <c r="KCA26" s="249"/>
      <c r="KCB26" s="249"/>
      <c r="KCC26" s="249"/>
      <c r="KCD26" s="249"/>
      <c r="KCE26" s="249"/>
      <c r="KCF26" s="249"/>
      <c r="KCG26" s="249"/>
      <c r="KCH26" s="249"/>
      <c r="KCI26" s="249"/>
      <c r="KCJ26" s="249"/>
      <c r="KCK26" s="249"/>
      <c r="KCL26" s="249"/>
      <c r="KCM26" s="249"/>
      <c r="KCN26" s="249"/>
      <c r="KCO26" s="249"/>
      <c r="KCP26" s="249"/>
      <c r="KCQ26" s="249"/>
      <c r="KCR26" s="249"/>
      <c r="KCS26" s="249"/>
      <c r="KCT26" s="249"/>
      <c r="KCU26" s="249"/>
      <c r="KCV26" s="249"/>
      <c r="KCW26" s="249"/>
      <c r="KCX26" s="249"/>
      <c r="KCY26" s="249"/>
      <c r="KCZ26" s="249"/>
      <c r="KDA26" s="249"/>
      <c r="KDB26" s="249"/>
      <c r="KDC26" s="249"/>
      <c r="KDD26" s="249"/>
      <c r="KDE26" s="249"/>
      <c r="KDF26" s="249"/>
      <c r="KDG26" s="249"/>
      <c r="KDH26" s="249"/>
      <c r="KDI26" s="249"/>
      <c r="KDJ26" s="249"/>
      <c r="KDK26" s="249"/>
      <c r="KDL26" s="249"/>
      <c r="KDM26" s="249"/>
      <c r="KDN26" s="249"/>
      <c r="KDO26" s="249"/>
      <c r="KDP26" s="249"/>
      <c r="KDQ26" s="249"/>
      <c r="KDR26" s="249"/>
      <c r="KDS26" s="249"/>
      <c r="KDT26" s="249"/>
      <c r="KDU26" s="249"/>
      <c r="KDV26" s="249"/>
      <c r="KDW26" s="249"/>
      <c r="KDX26" s="249"/>
      <c r="KDY26" s="249"/>
      <c r="KDZ26" s="249"/>
      <c r="KEA26" s="249"/>
      <c r="KEB26" s="249"/>
      <c r="KEC26" s="249"/>
      <c r="KED26" s="249"/>
      <c r="KEE26" s="249"/>
      <c r="KEF26" s="249"/>
      <c r="KEG26" s="249"/>
      <c r="KEH26" s="249"/>
      <c r="KEI26" s="249"/>
      <c r="KEJ26" s="249"/>
      <c r="KEK26" s="249"/>
      <c r="KEL26" s="249"/>
      <c r="KEM26" s="249"/>
      <c r="KEN26" s="249"/>
      <c r="KEO26" s="249"/>
      <c r="KEP26" s="249"/>
      <c r="KEQ26" s="249"/>
      <c r="KER26" s="249"/>
      <c r="KES26" s="249"/>
      <c r="KET26" s="249"/>
      <c r="KEU26" s="249"/>
      <c r="KEV26" s="249"/>
      <c r="KEW26" s="249"/>
      <c r="KEX26" s="249"/>
      <c r="KEY26" s="249"/>
      <c r="KEZ26" s="249"/>
      <c r="KFA26" s="249"/>
      <c r="KFB26" s="249"/>
      <c r="KFC26" s="249"/>
      <c r="KFD26" s="249"/>
      <c r="KFE26" s="249"/>
      <c r="KFF26" s="249"/>
      <c r="KFG26" s="249"/>
      <c r="KFH26" s="249"/>
      <c r="KFI26" s="249"/>
      <c r="KFJ26" s="249"/>
      <c r="KFK26" s="249"/>
      <c r="KFL26" s="249"/>
      <c r="KFM26" s="249"/>
      <c r="KFN26" s="249"/>
      <c r="KFO26" s="249"/>
      <c r="KFP26" s="249"/>
      <c r="KFQ26" s="249"/>
      <c r="KFR26" s="249"/>
      <c r="KFS26" s="249"/>
      <c r="KFT26" s="249"/>
      <c r="KFU26" s="249"/>
      <c r="KFV26" s="249"/>
      <c r="KFW26" s="249"/>
      <c r="KFX26" s="249"/>
      <c r="KFY26" s="249"/>
      <c r="KFZ26" s="249"/>
      <c r="KGA26" s="249"/>
      <c r="KGB26" s="249"/>
      <c r="KGC26" s="249"/>
      <c r="KGD26" s="249"/>
      <c r="KGE26" s="249"/>
      <c r="KGF26" s="249"/>
      <c r="KGG26" s="249"/>
      <c r="KGH26" s="249"/>
      <c r="KGI26" s="249"/>
      <c r="KGJ26" s="249"/>
      <c r="KGK26" s="249"/>
      <c r="KGL26" s="249"/>
      <c r="KGM26" s="249"/>
      <c r="KGN26" s="249"/>
      <c r="KGO26" s="249"/>
      <c r="KGP26" s="249"/>
      <c r="KGQ26" s="249"/>
      <c r="KGR26" s="249"/>
      <c r="KGS26" s="249"/>
      <c r="KGT26" s="249"/>
      <c r="KGU26" s="249"/>
      <c r="KGV26" s="249"/>
      <c r="KGW26" s="249"/>
      <c r="KGX26" s="249"/>
      <c r="KGY26" s="249"/>
      <c r="KGZ26" s="249"/>
      <c r="KHA26" s="249"/>
      <c r="KHB26" s="249"/>
      <c r="KHC26" s="249"/>
      <c r="KHD26" s="249"/>
      <c r="KHE26" s="249"/>
      <c r="KHF26" s="249"/>
      <c r="KHG26" s="249"/>
      <c r="KHH26" s="249"/>
      <c r="KHI26" s="249"/>
      <c r="KHJ26" s="249"/>
      <c r="KHK26" s="249"/>
      <c r="KHL26" s="249"/>
      <c r="KHM26" s="249"/>
      <c r="KHN26" s="249"/>
      <c r="KHO26" s="249"/>
      <c r="KHP26" s="249"/>
      <c r="KHQ26" s="249"/>
      <c r="KHR26" s="249"/>
      <c r="KHS26" s="249"/>
      <c r="KHT26" s="249"/>
      <c r="KHU26" s="249"/>
      <c r="KHV26" s="249"/>
      <c r="KHW26" s="249"/>
      <c r="KHX26" s="249"/>
      <c r="KHY26" s="249"/>
      <c r="KHZ26" s="249"/>
      <c r="KIA26" s="249"/>
      <c r="KIB26" s="249"/>
      <c r="KIC26" s="249"/>
      <c r="KID26" s="249"/>
      <c r="KIE26" s="249"/>
      <c r="KIF26" s="249"/>
      <c r="KIG26" s="249"/>
      <c r="KIH26" s="249"/>
      <c r="KII26" s="249"/>
      <c r="KIJ26" s="249"/>
      <c r="KIK26" s="249"/>
      <c r="KIL26" s="249"/>
      <c r="KIM26" s="249"/>
      <c r="KIN26" s="249"/>
      <c r="KIO26" s="249"/>
      <c r="KIP26" s="249"/>
      <c r="KIQ26" s="249"/>
      <c r="KIR26" s="249"/>
      <c r="KIS26" s="249"/>
      <c r="KIT26" s="249"/>
      <c r="KIU26" s="249"/>
      <c r="KIV26" s="249"/>
      <c r="KIW26" s="249"/>
      <c r="KIX26" s="249"/>
      <c r="KIY26" s="249"/>
      <c r="KIZ26" s="249"/>
      <c r="KJA26" s="249"/>
      <c r="KJB26" s="249"/>
      <c r="KJC26" s="249"/>
      <c r="KJD26" s="249"/>
      <c r="KJE26" s="249"/>
      <c r="KJF26" s="249"/>
      <c r="KJG26" s="249"/>
      <c r="KJH26" s="249"/>
      <c r="KJI26" s="249"/>
      <c r="KJJ26" s="249"/>
      <c r="KJK26" s="249"/>
      <c r="KJL26" s="249"/>
      <c r="KJM26" s="249"/>
      <c r="KJN26" s="249"/>
      <c r="KJO26" s="249"/>
      <c r="KJP26" s="249"/>
      <c r="KJQ26" s="249"/>
      <c r="KJR26" s="249"/>
      <c r="KJS26" s="249"/>
      <c r="KJT26" s="249"/>
      <c r="KJU26" s="249"/>
      <c r="KJV26" s="249"/>
      <c r="KJW26" s="249"/>
      <c r="KJX26" s="249"/>
      <c r="KJY26" s="249"/>
      <c r="KJZ26" s="249"/>
      <c r="KKA26" s="249"/>
      <c r="KKB26" s="249"/>
      <c r="KKC26" s="249"/>
      <c r="KKD26" s="249"/>
      <c r="KKE26" s="249"/>
      <c r="KKF26" s="249"/>
      <c r="KKG26" s="249"/>
      <c r="KKH26" s="249"/>
      <c r="KKI26" s="249"/>
      <c r="KKJ26" s="249"/>
      <c r="KKK26" s="249"/>
      <c r="KKL26" s="249"/>
      <c r="KKM26" s="249"/>
      <c r="KKN26" s="249"/>
      <c r="KKO26" s="249"/>
      <c r="KKP26" s="249"/>
      <c r="KKQ26" s="249"/>
      <c r="KKR26" s="249"/>
      <c r="KKS26" s="249"/>
      <c r="KKT26" s="249"/>
      <c r="KKU26" s="249"/>
      <c r="KKV26" s="249"/>
      <c r="KKW26" s="249"/>
      <c r="KKX26" s="249"/>
      <c r="KKY26" s="249"/>
      <c r="KKZ26" s="249"/>
      <c r="KLA26" s="249"/>
      <c r="KLB26" s="249"/>
      <c r="KLC26" s="249"/>
      <c r="KLD26" s="249"/>
      <c r="KLE26" s="249"/>
      <c r="KLF26" s="249"/>
      <c r="KLG26" s="249"/>
      <c r="KLH26" s="249"/>
      <c r="KLI26" s="249"/>
      <c r="KLJ26" s="249"/>
      <c r="KLK26" s="249"/>
      <c r="KLL26" s="249"/>
      <c r="KLM26" s="249"/>
      <c r="KLN26" s="249"/>
      <c r="KLO26" s="249"/>
      <c r="KLP26" s="249"/>
      <c r="KLQ26" s="249"/>
      <c r="KLR26" s="249"/>
      <c r="KLS26" s="249"/>
      <c r="KLT26" s="249"/>
      <c r="KLU26" s="249"/>
      <c r="KLV26" s="249"/>
      <c r="KLW26" s="249"/>
      <c r="KLX26" s="249"/>
      <c r="KLY26" s="249"/>
      <c r="KLZ26" s="249"/>
      <c r="KMA26" s="249"/>
      <c r="KMB26" s="249"/>
      <c r="KMC26" s="249"/>
      <c r="KMD26" s="249"/>
      <c r="KME26" s="249"/>
      <c r="KMF26" s="249"/>
      <c r="KMG26" s="249"/>
      <c r="KMH26" s="249"/>
      <c r="KMI26" s="249"/>
      <c r="KMJ26" s="249"/>
      <c r="KMK26" s="249"/>
      <c r="KML26" s="249"/>
      <c r="KMM26" s="249"/>
      <c r="KMN26" s="249"/>
      <c r="KMO26" s="249"/>
      <c r="KMP26" s="249"/>
      <c r="KMQ26" s="249"/>
      <c r="KMR26" s="249"/>
      <c r="KMS26" s="249"/>
      <c r="KMT26" s="249"/>
      <c r="KMU26" s="249"/>
      <c r="KMV26" s="249"/>
      <c r="KMW26" s="249"/>
      <c r="KMX26" s="249"/>
      <c r="KMY26" s="249"/>
      <c r="KMZ26" s="249"/>
      <c r="KNA26" s="249"/>
      <c r="KNB26" s="249"/>
      <c r="KNC26" s="249"/>
      <c r="KND26" s="249"/>
      <c r="KNE26" s="249"/>
      <c r="KNF26" s="249"/>
      <c r="KNG26" s="249"/>
      <c r="KNH26" s="249"/>
      <c r="KNI26" s="249"/>
      <c r="KNJ26" s="249"/>
      <c r="KNK26" s="249"/>
      <c r="KNL26" s="249"/>
      <c r="KNM26" s="249"/>
      <c r="KNN26" s="249"/>
      <c r="KNO26" s="249"/>
      <c r="KNP26" s="249"/>
      <c r="KNQ26" s="249"/>
      <c r="KNR26" s="249"/>
      <c r="KNS26" s="249"/>
      <c r="KNT26" s="249"/>
      <c r="KNU26" s="249"/>
      <c r="KNV26" s="249"/>
      <c r="KNW26" s="249"/>
      <c r="KNX26" s="249"/>
      <c r="KNY26" s="249"/>
      <c r="KNZ26" s="249"/>
      <c r="KOA26" s="249"/>
      <c r="KOB26" s="249"/>
      <c r="KOC26" s="249"/>
      <c r="KOD26" s="249"/>
      <c r="KOE26" s="249"/>
      <c r="KOF26" s="249"/>
      <c r="KOG26" s="249"/>
      <c r="KOH26" s="249"/>
      <c r="KOI26" s="249"/>
      <c r="KOJ26" s="249"/>
      <c r="KOK26" s="249"/>
      <c r="KOL26" s="249"/>
      <c r="KOM26" s="249"/>
      <c r="KON26" s="249"/>
      <c r="KOO26" s="249"/>
      <c r="KOP26" s="249"/>
      <c r="KOQ26" s="249"/>
      <c r="KOR26" s="249"/>
      <c r="KOS26" s="249"/>
      <c r="KOT26" s="249"/>
      <c r="KOU26" s="249"/>
      <c r="KOV26" s="249"/>
      <c r="KOW26" s="249"/>
      <c r="KOX26" s="249"/>
      <c r="KOY26" s="249"/>
      <c r="KOZ26" s="249"/>
      <c r="KPA26" s="249"/>
      <c r="KPB26" s="249"/>
      <c r="KPC26" s="249"/>
      <c r="KPD26" s="249"/>
      <c r="KPE26" s="249"/>
      <c r="KPF26" s="249"/>
      <c r="KPG26" s="249"/>
      <c r="KPH26" s="249"/>
      <c r="KPI26" s="249"/>
      <c r="KPJ26" s="249"/>
      <c r="KPK26" s="249"/>
      <c r="KPL26" s="249"/>
      <c r="KPM26" s="249"/>
      <c r="KPN26" s="249"/>
      <c r="KPO26" s="249"/>
      <c r="KPP26" s="249"/>
      <c r="KPQ26" s="249"/>
      <c r="KPR26" s="249"/>
      <c r="KPS26" s="249"/>
      <c r="KPT26" s="249"/>
      <c r="KPU26" s="249"/>
      <c r="KPV26" s="249"/>
      <c r="KPW26" s="249"/>
      <c r="KPX26" s="249"/>
      <c r="KPY26" s="249"/>
      <c r="KPZ26" s="249"/>
      <c r="KQA26" s="249"/>
      <c r="KQB26" s="249"/>
      <c r="KQC26" s="249"/>
      <c r="KQD26" s="249"/>
      <c r="KQE26" s="249"/>
      <c r="KQF26" s="249"/>
      <c r="KQG26" s="249"/>
      <c r="KQH26" s="249"/>
      <c r="KQI26" s="249"/>
      <c r="KQJ26" s="249"/>
      <c r="KQK26" s="249"/>
      <c r="KQL26" s="249"/>
      <c r="KQM26" s="249"/>
      <c r="KQN26" s="249"/>
      <c r="KQO26" s="249"/>
      <c r="KQP26" s="249"/>
      <c r="KQQ26" s="249"/>
      <c r="KQR26" s="249"/>
      <c r="KQS26" s="249"/>
      <c r="KQT26" s="249"/>
      <c r="KQU26" s="249"/>
      <c r="KQV26" s="249"/>
      <c r="KQW26" s="249"/>
      <c r="KQX26" s="249"/>
      <c r="KQY26" s="249"/>
      <c r="KQZ26" s="249"/>
      <c r="KRA26" s="249"/>
      <c r="KRB26" s="249"/>
      <c r="KRC26" s="249"/>
      <c r="KRD26" s="249"/>
      <c r="KRE26" s="249"/>
      <c r="KRF26" s="249"/>
      <c r="KRG26" s="249"/>
      <c r="KRH26" s="249"/>
      <c r="KRI26" s="249"/>
      <c r="KRJ26" s="249"/>
      <c r="KRK26" s="249"/>
      <c r="KRL26" s="249"/>
      <c r="KRM26" s="249"/>
      <c r="KRN26" s="249"/>
      <c r="KRO26" s="249"/>
      <c r="KRP26" s="249"/>
      <c r="KRQ26" s="249"/>
      <c r="KRR26" s="249"/>
      <c r="KRS26" s="249"/>
      <c r="KRT26" s="249"/>
      <c r="KRU26" s="249"/>
      <c r="KRV26" s="249"/>
      <c r="KRW26" s="249"/>
      <c r="KRX26" s="249"/>
      <c r="KRY26" s="249"/>
      <c r="KRZ26" s="249"/>
      <c r="KSA26" s="249"/>
      <c r="KSB26" s="249"/>
      <c r="KSC26" s="249"/>
      <c r="KSD26" s="249"/>
      <c r="KSE26" s="249"/>
      <c r="KSF26" s="249"/>
      <c r="KSG26" s="249"/>
      <c r="KSH26" s="249"/>
      <c r="KSI26" s="249"/>
      <c r="KSJ26" s="249"/>
      <c r="KSK26" s="249"/>
      <c r="KSL26" s="249"/>
      <c r="KSM26" s="249"/>
      <c r="KSN26" s="249"/>
      <c r="KSO26" s="249"/>
      <c r="KSP26" s="249"/>
      <c r="KSQ26" s="249"/>
      <c r="KSR26" s="249"/>
      <c r="KSS26" s="249"/>
      <c r="KST26" s="249"/>
      <c r="KSU26" s="249"/>
      <c r="KSV26" s="249"/>
      <c r="KSW26" s="249"/>
      <c r="KSX26" s="249"/>
      <c r="KSY26" s="249"/>
      <c r="KSZ26" s="249"/>
      <c r="KTA26" s="249"/>
      <c r="KTB26" s="249"/>
      <c r="KTC26" s="249"/>
      <c r="KTD26" s="249"/>
      <c r="KTE26" s="249"/>
      <c r="KTF26" s="249"/>
      <c r="KTG26" s="249"/>
      <c r="KTH26" s="249"/>
      <c r="KTI26" s="249"/>
      <c r="KTJ26" s="249"/>
      <c r="KTK26" s="249"/>
      <c r="KTL26" s="249"/>
      <c r="KTM26" s="249"/>
      <c r="KTN26" s="249"/>
      <c r="KTO26" s="249"/>
      <c r="KTP26" s="249"/>
      <c r="KTQ26" s="249"/>
      <c r="KTR26" s="249"/>
      <c r="KTS26" s="249"/>
      <c r="KTT26" s="249"/>
      <c r="KTU26" s="249"/>
      <c r="KTV26" s="249"/>
      <c r="KTW26" s="249"/>
      <c r="KTX26" s="249"/>
      <c r="KTY26" s="249"/>
      <c r="KTZ26" s="249"/>
      <c r="KUA26" s="249"/>
      <c r="KUB26" s="249"/>
      <c r="KUC26" s="249"/>
      <c r="KUD26" s="249"/>
      <c r="KUE26" s="249"/>
      <c r="KUF26" s="249"/>
      <c r="KUG26" s="249"/>
      <c r="KUH26" s="249"/>
      <c r="KUI26" s="249"/>
      <c r="KUJ26" s="249"/>
      <c r="KUK26" s="249"/>
      <c r="KUL26" s="249"/>
      <c r="KUM26" s="249"/>
      <c r="KUN26" s="249"/>
      <c r="KUO26" s="249"/>
      <c r="KUP26" s="249"/>
      <c r="KUQ26" s="249"/>
      <c r="KUR26" s="249"/>
      <c r="KUS26" s="249"/>
      <c r="KUT26" s="249"/>
      <c r="KUU26" s="249"/>
      <c r="KUV26" s="249"/>
      <c r="KUW26" s="249"/>
      <c r="KUX26" s="249"/>
      <c r="KUY26" s="249"/>
      <c r="KUZ26" s="249"/>
      <c r="KVA26" s="249"/>
      <c r="KVB26" s="249"/>
      <c r="KVC26" s="249"/>
      <c r="KVD26" s="249"/>
      <c r="KVE26" s="249"/>
      <c r="KVF26" s="249"/>
      <c r="KVG26" s="249"/>
      <c r="KVH26" s="249"/>
      <c r="KVI26" s="249"/>
      <c r="KVJ26" s="249"/>
      <c r="KVK26" s="249"/>
      <c r="KVL26" s="249"/>
      <c r="KVM26" s="249"/>
      <c r="KVN26" s="249"/>
      <c r="KVO26" s="249"/>
      <c r="KVP26" s="249"/>
      <c r="KVQ26" s="249"/>
      <c r="KVR26" s="249"/>
      <c r="KVS26" s="249"/>
      <c r="KVT26" s="249"/>
      <c r="KVU26" s="249"/>
      <c r="KVV26" s="249"/>
      <c r="KVW26" s="249"/>
      <c r="KVX26" s="249"/>
      <c r="KVY26" s="249"/>
      <c r="KVZ26" s="249"/>
      <c r="KWA26" s="249"/>
      <c r="KWB26" s="249"/>
      <c r="KWC26" s="249"/>
      <c r="KWD26" s="249"/>
      <c r="KWE26" s="249"/>
      <c r="KWF26" s="249"/>
      <c r="KWG26" s="249"/>
      <c r="KWH26" s="249"/>
      <c r="KWI26" s="249"/>
      <c r="KWJ26" s="249"/>
      <c r="KWK26" s="249"/>
      <c r="KWL26" s="249"/>
      <c r="KWM26" s="249"/>
      <c r="KWN26" s="249"/>
      <c r="KWO26" s="249"/>
      <c r="KWP26" s="249"/>
      <c r="KWQ26" s="249"/>
      <c r="KWR26" s="249"/>
      <c r="KWS26" s="249"/>
      <c r="KWT26" s="249"/>
      <c r="KWU26" s="249"/>
      <c r="KWV26" s="249"/>
      <c r="KWW26" s="249"/>
      <c r="KWX26" s="249"/>
      <c r="KWY26" s="249"/>
      <c r="KWZ26" s="249"/>
      <c r="KXA26" s="249"/>
      <c r="KXB26" s="249"/>
      <c r="KXC26" s="249"/>
      <c r="KXD26" s="249"/>
      <c r="KXE26" s="249"/>
      <c r="KXF26" s="249"/>
      <c r="KXG26" s="249"/>
      <c r="KXH26" s="249"/>
      <c r="KXI26" s="249"/>
      <c r="KXJ26" s="249"/>
      <c r="KXK26" s="249"/>
      <c r="KXL26" s="249"/>
      <c r="KXM26" s="249"/>
      <c r="KXN26" s="249"/>
      <c r="KXO26" s="249"/>
      <c r="KXP26" s="249"/>
      <c r="KXQ26" s="249"/>
      <c r="KXR26" s="249"/>
      <c r="KXS26" s="249"/>
      <c r="KXT26" s="249"/>
      <c r="KXU26" s="249"/>
      <c r="KXV26" s="249"/>
      <c r="KXW26" s="249"/>
      <c r="KXX26" s="249"/>
      <c r="KXY26" s="249"/>
      <c r="KXZ26" s="249"/>
      <c r="KYA26" s="249"/>
      <c r="KYB26" s="249"/>
      <c r="KYC26" s="249"/>
      <c r="KYD26" s="249"/>
      <c r="KYE26" s="249"/>
      <c r="KYF26" s="249"/>
      <c r="KYG26" s="249"/>
      <c r="KYH26" s="249"/>
      <c r="KYI26" s="249"/>
      <c r="KYJ26" s="249"/>
      <c r="KYK26" s="249"/>
      <c r="KYL26" s="249"/>
      <c r="KYM26" s="249"/>
      <c r="KYN26" s="249"/>
      <c r="KYO26" s="249"/>
      <c r="KYP26" s="249"/>
      <c r="KYQ26" s="249"/>
      <c r="KYR26" s="249"/>
      <c r="KYS26" s="249"/>
      <c r="KYT26" s="249"/>
      <c r="KYU26" s="249"/>
      <c r="KYV26" s="249"/>
      <c r="KYW26" s="249"/>
      <c r="KYX26" s="249"/>
      <c r="KYY26" s="249"/>
      <c r="KYZ26" s="249"/>
      <c r="KZA26" s="249"/>
      <c r="KZB26" s="249"/>
      <c r="KZC26" s="249"/>
      <c r="KZD26" s="249"/>
      <c r="KZE26" s="249"/>
      <c r="KZF26" s="249"/>
      <c r="KZG26" s="249"/>
      <c r="KZH26" s="249"/>
      <c r="KZI26" s="249"/>
      <c r="KZJ26" s="249"/>
      <c r="KZK26" s="249"/>
      <c r="KZL26" s="249"/>
      <c r="KZM26" s="249"/>
      <c r="KZN26" s="249"/>
      <c r="KZO26" s="249"/>
      <c r="KZP26" s="249"/>
      <c r="KZQ26" s="249"/>
      <c r="KZR26" s="249"/>
      <c r="KZS26" s="249"/>
      <c r="KZT26" s="249"/>
      <c r="KZU26" s="249"/>
      <c r="KZV26" s="249"/>
      <c r="KZW26" s="249"/>
      <c r="KZX26" s="249"/>
      <c r="KZY26" s="249"/>
      <c r="KZZ26" s="249"/>
      <c r="LAA26" s="249"/>
      <c r="LAB26" s="249"/>
      <c r="LAC26" s="249"/>
      <c r="LAD26" s="249"/>
      <c r="LAE26" s="249"/>
      <c r="LAF26" s="249"/>
      <c r="LAG26" s="249"/>
      <c r="LAH26" s="249"/>
      <c r="LAI26" s="249"/>
      <c r="LAJ26" s="249"/>
      <c r="LAK26" s="249"/>
      <c r="LAL26" s="249"/>
      <c r="LAM26" s="249"/>
      <c r="LAN26" s="249"/>
      <c r="LAO26" s="249"/>
      <c r="LAP26" s="249"/>
      <c r="LAQ26" s="249"/>
      <c r="LAR26" s="249"/>
      <c r="LAS26" s="249"/>
      <c r="LAT26" s="249"/>
      <c r="LAU26" s="249"/>
      <c r="LAV26" s="249"/>
      <c r="LAW26" s="249"/>
      <c r="LAX26" s="249"/>
      <c r="LAY26" s="249"/>
      <c r="LAZ26" s="249"/>
      <c r="LBA26" s="249"/>
      <c r="LBB26" s="249"/>
      <c r="LBC26" s="249"/>
      <c r="LBD26" s="249"/>
      <c r="LBE26" s="249"/>
      <c r="LBF26" s="249"/>
      <c r="LBG26" s="249"/>
      <c r="LBH26" s="249"/>
      <c r="LBI26" s="249"/>
      <c r="LBJ26" s="249"/>
      <c r="LBK26" s="249"/>
      <c r="LBL26" s="249"/>
      <c r="LBM26" s="249"/>
      <c r="LBN26" s="249"/>
      <c r="LBO26" s="249"/>
      <c r="LBP26" s="249"/>
      <c r="LBQ26" s="249"/>
      <c r="LBR26" s="249"/>
      <c r="LBS26" s="249"/>
      <c r="LBT26" s="249"/>
      <c r="LBU26" s="249"/>
      <c r="LBV26" s="249"/>
      <c r="LBW26" s="249"/>
      <c r="LBX26" s="249"/>
      <c r="LBY26" s="249"/>
      <c r="LBZ26" s="249"/>
      <c r="LCA26" s="249"/>
      <c r="LCB26" s="249"/>
      <c r="LCC26" s="249"/>
      <c r="LCD26" s="249"/>
      <c r="LCE26" s="249"/>
      <c r="LCF26" s="249"/>
      <c r="LCG26" s="249"/>
      <c r="LCH26" s="249"/>
      <c r="LCI26" s="249"/>
      <c r="LCJ26" s="249"/>
      <c r="LCK26" s="249"/>
      <c r="LCL26" s="249"/>
      <c r="LCM26" s="249"/>
      <c r="LCN26" s="249"/>
      <c r="LCO26" s="249"/>
      <c r="LCP26" s="249"/>
      <c r="LCQ26" s="249"/>
      <c r="LCR26" s="249"/>
      <c r="LCS26" s="249"/>
      <c r="LCT26" s="249"/>
      <c r="LCU26" s="249"/>
      <c r="LCV26" s="249"/>
      <c r="LCW26" s="249"/>
      <c r="LCX26" s="249"/>
      <c r="LCY26" s="249"/>
      <c r="LCZ26" s="249"/>
      <c r="LDA26" s="249"/>
      <c r="LDB26" s="249"/>
      <c r="LDC26" s="249"/>
      <c r="LDD26" s="249"/>
      <c r="LDE26" s="249"/>
      <c r="LDF26" s="249"/>
      <c r="LDG26" s="249"/>
      <c r="LDH26" s="249"/>
      <c r="LDI26" s="249"/>
      <c r="LDJ26" s="249"/>
      <c r="LDK26" s="249"/>
      <c r="LDL26" s="249"/>
      <c r="LDM26" s="249"/>
      <c r="LDN26" s="249"/>
      <c r="LDO26" s="249"/>
      <c r="LDP26" s="249"/>
      <c r="LDQ26" s="249"/>
      <c r="LDR26" s="249"/>
      <c r="LDS26" s="249"/>
      <c r="LDT26" s="249"/>
      <c r="LDU26" s="249"/>
      <c r="LDV26" s="249"/>
      <c r="LDW26" s="249"/>
      <c r="LDX26" s="249"/>
      <c r="LDY26" s="249"/>
      <c r="LDZ26" s="249"/>
      <c r="LEA26" s="249"/>
      <c r="LEB26" s="249"/>
      <c r="LEC26" s="249"/>
      <c r="LED26" s="249"/>
      <c r="LEE26" s="249"/>
      <c r="LEF26" s="249"/>
      <c r="LEG26" s="249"/>
      <c r="LEH26" s="249"/>
      <c r="LEI26" s="249"/>
      <c r="LEJ26" s="249"/>
      <c r="LEK26" s="249"/>
      <c r="LEL26" s="249"/>
      <c r="LEM26" s="249"/>
      <c r="LEN26" s="249"/>
      <c r="LEO26" s="249"/>
      <c r="LEP26" s="249"/>
      <c r="LEQ26" s="249"/>
      <c r="LER26" s="249"/>
      <c r="LES26" s="249"/>
      <c r="LET26" s="249"/>
      <c r="LEU26" s="249"/>
      <c r="LEV26" s="249"/>
      <c r="LEW26" s="249"/>
      <c r="LEX26" s="249"/>
      <c r="LEY26" s="249"/>
      <c r="LEZ26" s="249"/>
      <c r="LFA26" s="249"/>
      <c r="LFB26" s="249"/>
      <c r="LFC26" s="249"/>
      <c r="LFD26" s="249"/>
      <c r="LFE26" s="249"/>
      <c r="LFF26" s="249"/>
      <c r="LFG26" s="249"/>
      <c r="LFH26" s="249"/>
      <c r="LFI26" s="249"/>
      <c r="LFJ26" s="249"/>
      <c r="LFK26" s="249"/>
      <c r="LFL26" s="249"/>
      <c r="LFM26" s="249"/>
      <c r="LFN26" s="249"/>
      <c r="LFO26" s="249"/>
      <c r="LFP26" s="249"/>
      <c r="LFQ26" s="249"/>
      <c r="LFR26" s="249"/>
      <c r="LFS26" s="249"/>
      <c r="LFT26" s="249"/>
      <c r="LFU26" s="249"/>
      <c r="LFV26" s="249"/>
      <c r="LFW26" s="249"/>
      <c r="LFX26" s="249"/>
      <c r="LFY26" s="249"/>
      <c r="LFZ26" s="249"/>
      <c r="LGA26" s="249"/>
      <c r="LGB26" s="249"/>
      <c r="LGC26" s="249"/>
      <c r="LGD26" s="249"/>
      <c r="LGE26" s="249"/>
      <c r="LGF26" s="249"/>
      <c r="LGG26" s="249"/>
      <c r="LGH26" s="249"/>
      <c r="LGI26" s="249"/>
      <c r="LGJ26" s="249"/>
      <c r="LGK26" s="249"/>
      <c r="LGL26" s="249"/>
      <c r="LGM26" s="249"/>
      <c r="LGN26" s="249"/>
      <c r="LGO26" s="249"/>
      <c r="LGP26" s="249"/>
      <c r="LGQ26" s="249"/>
      <c r="LGR26" s="249"/>
      <c r="LGS26" s="249"/>
      <c r="LGT26" s="249"/>
      <c r="LGU26" s="249"/>
      <c r="LGV26" s="249"/>
      <c r="LGW26" s="249"/>
      <c r="LGX26" s="249"/>
      <c r="LGY26" s="249"/>
      <c r="LGZ26" s="249"/>
      <c r="LHA26" s="249"/>
      <c r="LHB26" s="249"/>
      <c r="LHC26" s="249"/>
      <c r="LHD26" s="249"/>
      <c r="LHE26" s="249"/>
      <c r="LHF26" s="249"/>
      <c r="LHG26" s="249"/>
      <c r="LHH26" s="249"/>
      <c r="LHI26" s="249"/>
      <c r="LHJ26" s="249"/>
      <c r="LHK26" s="249"/>
      <c r="LHL26" s="249"/>
      <c r="LHM26" s="249"/>
      <c r="LHN26" s="249"/>
      <c r="LHO26" s="249"/>
      <c r="LHP26" s="249"/>
      <c r="LHQ26" s="249"/>
      <c r="LHR26" s="249"/>
      <c r="LHS26" s="249"/>
      <c r="LHT26" s="249"/>
      <c r="LHU26" s="249"/>
      <c r="LHV26" s="249"/>
      <c r="LHW26" s="249"/>
      <c r="LHX26" s="249"/>
      <c r="LHY26" s="249"/>
      <c r="LHZ26" s="249"/>
      <c r="LIA26" s="249"/>
      <c r="LIB26" s="249"/>
      <c r="LIC26" s="249"/>
      <c r="LID26" s="249"/>
      <c r="LIE26" s="249"/>
      <c r="LIF26" s="249"/>
      <c r="LIG26" s="249"/>
      <c r="LIH26" s="249"/>
      <c r="LII26" s="249"/>
      <c r="LIJ26" s="249"/>
      <c r="LIK26" s="249"/>
      <c r="LIL26" s="249"/>
      <c r="LIM26" s="249"/>
      <c r="LIN26" s="249"/>
      <c r="LIO26" s="249"/>
      <c r="LIP26" s="249"/>
      <c r="LIQ26" s="249"/>
      <c r="LIR26" s="249"/>
      <c r="LIS26" s="249"/>
      <c r="LIT26" s="249"/>
      <c r="LIU26" s="249"/>
      <c r="LIV26" s="249"/>
      <c r="LIW26" s="249"/>
      <c r="LIX26" s="249"/>
      <c r="LIY26" s="249"/>
      <c r="LIZ26" s="249"/>
      <c r="LJA26" s="249"/>
      <c r="LJB26" s="249"/>
      <c r="LJC26" s="249"/>
      <c r="LJD26" s="249"/>
      <c r="LJE26" s="249"/>
      <c r="LJF26" s="249"/>
      <c r="LJG26" s="249"/>
      <c r="LJH26" s="249"/>
      <c r="LJI26" s="249"/>
      <c r="LJJ26" s="249"/>
      <c r="LJK26" s="249"/>
      <c r="LJL26" s="249"/>
      <c r="LJM26" s="249"/>
      <c r="LJN26" s="249"/>
      <c r="LJO26" s="249"/>
      <c r="LJP26" s="249"/>
      <c r="LJQ26" s="249"/>
      <c r="LJR26" s="249"/>
      <c r="LJS26" s="249"/>
      <c r="LJT26" s="249"/>
      <c r="LJU26" s="249"/>
      <c r="LJV26" s="249"/>
      <c r="LJW26" s="249"/>
      <c r="LJX26" s="249"/>
      <c r="LJY26" s="249"/>
      <c r="LJZ26" s="249"/>
      <c r="LKA26" s="249"/>
      <c r="LKB26" s="249"/>
      <c r="LKC26" s="249"/>
      <c r="LKD26" s="249"/>
      <c r="LKE26" s="249"/>
      <c r="LKF26" s="249"/>
      <c r="LKG26" s="249"/>
      <c r="LKH26" s="249"/>
      <c r="LKI26" s="249"/>
      <c r="LKJ26" s="249"/>
      <c r="LKK26" s="249"/>
      <c r="LKL26" s="249"/>
      <c r="LKM26" s="249"/>
      <c r="LKN26" s="249"/>
      <c r="LKO26" s="249"/>
      <c r="LKP26" s="249"/>
      <c r="LKQ26" s="249"/>
      <c r="LKR26" s="249"/>
      <c r="LKS26" s="249"/>
      <c r="LKT26" s="249"/>
      <c r="LKU26" s="249"/>
      <c r="LKV26" s="249"/>
      <c r="LKW26" s="249"/>
      <c r="LKX26" s="249"/>
      <c r="LKY26" s="249"/>
      <c r="LKZ26" s="249"/>
      <c r="LLA26" s="249"/>
      <c r="LLB26" s="249"/>
      <c r="LLC26" s="249"/>
      <c r="LLD26" s="249"/>
      <c r="LLE26" s="249"/>
      <c r="LLF26" s="249"/>
      <c r="LLG26" s="249"/>
      <c r="LLH26" s="249"/>
      <c r="LLI26" s="249"/>
      <c r="LLJ26" s="249"/>
      <c r="LLK26" s="249"/>
      <c r="LLL26" s="249"/>
      <c r="LLM26" s="249"/>
      <c r="LLN26" s="249"/>
      <c r="LLO26" s="249"/>
      <c r="LLP26" s="249"/>
      <c r="LLQ26" s="249"/>
      <c r="LLR26" s="249"/>
      <c r="LLS26" s="249"/>
      <c r="LLT26" s="249"/>
      <c r="LLU26" s="249"/>
      <c r="LLV26" s="249"/>
      <c r="LLW26" s="249"/>
      <c r="LLX26" s="249"/>
      <c r="LLY26" s="249"/>
      <c r="LLZ26" s="249"/>
      <c r="LMA26" s="249"/>
      <c r="LMB26" s="249"/>
      <c r="LMC26" s="249"/>
      <c r="LMD26" s="249"/>
      <c r="LME26" s="249"/>
      <c r="LMF26" s="249"/>
      <c r="LMG26" s="249"/>
      <c r="LMH26" s="249"/>
      <c r="LMI26" s="249"/>
      <c r="LMJ26" s="249"/>
      <c r="LMK26" s="249"/>
      <c r="LML26" s="249"/>
      <c r="LMM26" s="249"/>
      <c r="LMN26" s="249"/>
      <c r="LMO26" s="249"/>
      <c r="LMP26" s="249"/>
      <c r="LMQ26" s="249"/>
      <c r="LMR26" s="249"/>
      <c r="LMS26" s="249"/>
      <c r="LMT26" s="249"/>
      <c r="LMU26" s="249"/>
      <c r="LMV26" s="249"/>
      <c r="LMW26" s="249"/>
      <c r="LMX26" s="249"/>
      <c r="LMY26" s="249"/>
      <c r="LMZ26" s="249"/>
      <c r="LNA26" s="249"/>
      <c r="LNB26" s="249"/>
      <c r="LNC26" s="249"/>
      <c r="LND26" s="249"/>
      <c r="LNE26" s="249"/>
      <c r="LNF26" s="249"/>
      <c r="LNG26" s="249"/>
      <c r="LNH26" s="249"/>
      <c r="LNI26" s="249"/>
      <c r="LNJ26" s="249"/>
      <c r="LNK26" s="249"/>
      <c r="LNL26" s="249"/>
      <c r="LNM26" s="249"/>
      <c r="LNN26" s="249"/>
      <c r="LNO26" s="249"/>
      <c r="LNP26" s="249"/>
      <c r="LNQ26" s="249"/>
      <c r="LNR26" s="249"/>
      <c r="LNS26" s="249"/>
      <c r="LNT26" s="249"/>
      <c r="LNU26" s="249"/>
      <c r="LNV26" s="249"/>
      <c r="LNW26" s="249"/>
      <c r="LNX26" s="249"/>
      <c r="LNY26" s="249"/>
      <c r="LNZ26" s="249"/>
      <c r="LOA26" s="249"/>
      <c r="LOB26" s="249"/>
      <c r="LOC26" s="249"/>
      <c r="LOD26" s="249"/>
      <c r="LOE26" s="249"/>
      <c r="LOF26" s="249"/>
      <c r="LOG26" s="249"/>
      <c r="LOH26" s="249"/>
      <c r="LOI26" s="249"/>
      <c r="LOJ26" s="249"/>
      <c r="LOK26" s="249"/>
      <c r="LOL26" s="249"/>
      <c r="LOM26" s="249"/>
      <c r="LON26" s="249"/>
      <c r="LOO26" s="249"/>
      <c r="LOP26" s="249"/>
      <c r="LOQ26" s="249"/>
      <c r="LOR26" s="249"/>
      <c r="LOS26" s="249"/>
      <c r="LOT26" s="249"/>
      <c r="LOU26" s="249"/>
      <c r="LOV26" s="249"/>
      <c r="LOW26" s="249"/>
      <c r="LOX26" s="249"/>
      <c r="LOY26" s="249"/>
      <c r="LOZ26" s="249"/>
      <c r="LPA26" s="249"/>
      <c r="LPB26" s="249"/>
      <c r="LPC26" s="249"/>
      <c r="LPD26" s="249"/>
      <c r="LPE26" s="249"/>
      <c r="LPF26" s="249"/>
      <c r="LPG26" s="249"/>
      <c r="LPH26" s="249"/>
      <c r="LPI26" s="249"/>
      <c r="LPJ26" s="249"/>
      <c r="LPK26" s="249"/>
      <c r="LPL26" s="249"/>
      <c r="LPM26" s="249"/>
      <c r="LPN26" s="249"/>
      <c r="LPO26" s="249"/>
      <c r="LPP26" s="249"/>
      <c r="LPQ26" s="249"/>
      <c r="LPR26" s="249"/>
      <c r="LPS26" s="249"/>
      <c r="LPT26" s="249"/>
      <c r="LPU26" s="249"/>
      <c r="LPV26" s="249"/>
      <c r="LPW26" s="249"/>
      <c r="LPX26" s="249"/>
      <c r="LPY26" s="249"/>
      <c r="LPZ26" s="249"/>
      <c r="LQA26" s="249"/>
      <c r="LQB26" s="249"/>
      <c r="LQC26" s="249"/>
      <c r="LQD26" s="249"/>
      <c r="LQE26" s="249"/>
      <c r="LQF26" s="249"/>
      <c r="LQG26" s="249"/>
      <c r="LQH26" s="249"/>
      <c r="LQI26" s="249"/>
      <c r="LQJ26" s="249"/>
      <c r="LQK26" s="249"/>
      <c r="LQL26" s="249"/>
      <c r="LQM26" s="249"/>
      <c r="LQN26" s="249"/>
      <c r="LQO26" s="249"/>
      <c r="LQP26" s="249"/>
      <c r="LQQ26" s="249"/>
      <c r="LQR26" s="249"/>
      <c r="LQS26" s="249"/>
      <c r="LQT26" s="249"/>
      <c r="LQU26" s="249"/>
      <c r="LQV26" s="249"/>
      <c r="LQW26" s="249"/>
      <c r="LQX26" s="249"/>
      <c r="LQY26" s="249"/>
      <c r="LQZ26" s="249"/>
      <c r="LRA26" s="249"/>
      <c r="LRB26" s="249"/>
      <c r="LRC26" s="249"/>
      <c r="LRD26" s="249"/>
      <c r="LRE26" s="249"/>
      <c r="LRF26" s="249"/>
      <c r="LRG26" s="249"/>
      <c r="LRH26" s="249"/>
      <c r="LRI26" s="249"/>
      <c r="LRJ26" s="249"/>
      <c r="LRK26" s="249"/>
      <c r="LRL26" s="249"/>
      <c r="LRM26" s="249"/>
      <c r="LRN26" s="249"/>
      <c r="LRO26" s="249"/>
      <c r="LRP26" s="249"/>
      <c r="LRQ26" s="249"/>
      <c r="LRR26" s="249"/>
      <c r="LRS26" s="249"/>
      <c r="LRT26" s="249"/>
      <c r="LRU26" s="249"/>
      <c r="LRV26" s="249"/>
      <c r="LRW26" s="249"/>
      <c r="LRX26" s="249"/>
      <c r="LRY26" s="249"/>
      <c r="LRZ26" s="249"/>
      <c r="LSA26" s="249"/>
      <c r="LSB26" s="249"/>
      <c r="LSC26" s="249"/>
      <c r="LSD26" s="249"/>
      <c r="LSE26" s="249"/>
      <c r="LSF26" s="249"/>
      <c r="LSG26" s="249"/>
      <c r="LSH26" s="249"/>
      <c r="LSI26" s="249"/>
      <c r="LSJ26" s="249"/>
      <c r="LSK26" s="249"/>
      <c r="LSL26" s="249"/>
      <c r="LSM26" s="249"/>
      <c r="LSN26" s="249"/>
      <c r="LSO26" s="249"/>
      <c r="LSP26" s="249"/>
      <c r="LSQ26" s="249"/>
      <c r="LSR26" s="249"/>
      <c r="LSS26" s="249"/>
      <c r="LST26" s="249"/>
      <c r="LSU26" s="249"/>
      <c r="LSV26" s="249"/>
      <c r="LSW26" s="249"/>
      <c r="LSX26" s="249"/>
      <c r="LSY26" s="249"/>
      <c r="LSZ26" s="249"/>
      <c r="LTA26" s="249"/>
      <c r="LTB26" s="249"/>
      <c r="LTC26" s="249"/>
      <c r="LTD26" s="249"/>
      <c r="LTE26" s="249"/>
      <c r="LTF26" s="249"/>
      <c r="LTG26" s="249"/>
      <c r="LTH26" s="249"/>
      <c r="LTI26" s="249"/>
      <c r="LTJ26" s="249"/>
      <c r="LTK26" s="249"/>
      <c r="LTL26" s="249"/>
      <c r="LTM26" s="249"/>
      <c r="LTN26" s="249"/>
      <c r="LTO26" s="249"/>
      <c r="LTP26" s="249"/>
      <c r="LTQ26" s="249"/>
      <c r="LTR26" s="249"/>
      <c r="LTS26" s="249"/>
      <c r="LTT26" s="249"/>
      <c r="LTU26" s="249"/>
      <c r="LTV26" s="249"/>
      <c r="LTW26" s="249"/>
      <c r="LTX26" s="249"/>
      <c r="LTY26" s="249"/>
      <c r="LTZ26" s="249"/>
      <c r="LUA26" s="249"/>
      <c r="LUB26" s="249"/>
      <c r="LUC26" s="249"/>
      <c r="LUD26" s="249"/>
      <c r="LUE26" s="249"/>
      <c r="LUF26" s="249"/>
      <c r="LUG26" s="249"/>
      <c r="LUH26" s="249"/>
      <c r="LUI26" s="249"/>
      <c r="LUJ26" s="249"/>
      <c r="LUK26" s="249"/>
      <c r="LUL26" s="249"/>
      <c r="LUM26" s="249"/>
      <c r="LUN26" s="249"/>
      <c r="LUO26" s="249"/>
      <c r="LUP26" s="249"/>
      <c r="LUQ26" s="249"/>
      <c r="LUR26" s="249"/>
      <c r="LUS26" s="249"/>
      <c r="LUT26" s="249"/>
      <c r="LUU26" s="249"/>
      <c r="LUV26" s="249"/>
      <c r="LUW26" s="249"/>
      <c r="LUX26" s="249"/>
      <c r="LUY26" s="249"/>
      <c r="LUZ26" s="249"/>
      <c r="LVA26" s="249"/>
      <c r="LVB26" s="249"/>
      <c r="LVC26" s="249"/>
      <c r="LVD26" s="249"/>
      <c r="LVE26" s="249"/>
      <c r="LVF26" s="249"/>
      <c r="LVG26" s="249"/>
      <c r="LVH26" s="249"/>
      <c r="LVI26" s="249"/>
      <c r="LVJ26" s="249"/>
      <c r="LVK26" s="249"/>
      <c r="LVL26" s="249"/>
      <c r="LVM26" s="249"/>
      <c r="LVN26" s="249"/>
      <c r="LVO26" s="249"/>
      <c r="LVP26" s="249"/>
      <c r="LVQ26" s="249"/>
      <c r="LVR26" s="249"/>
      <c r="LVS26" s="249"/>
      <c r="LVT26" s="249"/>
      <c r="LVU26" s="249"/>
      <c r="LVV26" s="249"/>
      <c r="LVW26" s="249"/>
      <c r="LVX26" s="249"/>
      <c r="LVY26" s="249"/>
      <c r="LVZ26" s="249"/>
      <c r="LWA26" s="249"/>
      <c r="LWB26" s="249"/>
      <c r="LWC26" s="249"/>
      <c r="LWD26" s="249"/>
      <c r="LWE26" s="249"/>
      <c r="LWF26" s="249"/>
      <c r="LWG26" s="249"/>
      <c r="LWH26" s="249"/>
      <c r="LWI26" s="249"/>
      <c r="LWJ26" s="249"/>
      <c r="LWK26" s="249"/>
      <c r="LWL26" s="249"/>
      <c r="LWM26" s="249"/>
      <c r="LWN26" s="249"/>
      <c r="LWO26" s="249"/>
      <c r="LWP26" s="249"/>
      <c r="LWQ26" s="249"/>
      <c r="LWR26" s="249"/>
      <c r="LWS26" s="249"/>
      <c r="LWT26" s="249"/>
      <c r="LWU26" s="249"/>
      <c r="LWV26" s="249"/>
      <c r="LWW26" s="249"/>
      <c r="LWX26" s="249"/>
      <c r="LWY26" s="249"/>
      <c r="LWZ26" s="249"/>
      <c r="LXA26" s="249"/>
      <c r="LXB26" s="249"/>
      <c r="LXC26" s="249"/>
      <c r="LXD26" s="249"/>
      <c r="LXE26" s="249"/>
      <c r="LXF26" s="249"/>
      <c r="LXG26" s="249"/>
      <c r="LXH26" s="249"/>
      <c r="LXI26" s="249"/>
      <c r="LXJ26" s="249"/>
      <c r="LXK26" s="249"/>
      <c r="LXL26" s="249"/>
      <c r="LXM26" s="249"/>
      <c r="LXN26" s="249"/>
      <c r="LXO26" s="249"/>
      <c r="LXP26" s="249"/>
      <c r="LXQ26" s="249"/>
      <c r="LXR26" s="249"/>
      <c r="LXS26" s="249"/>
      <c r="LXT26" s="249"/>
      <c r="LXU26" s="249"/>
      <c r="LXV26" s="249"/>
      <c r="LXW26" s="249"/>
      <c r="LXX26" s="249"/>
      <c r="LXY26" s="249"/>
      <c r="LXZ26" s="249"/>
      <c r="LYA26" s="249"/>
      <c r="LYB26" s="249"/>
      <c r="LYC26" s="249"/>
      <c r="LYD26" s="249"/>
      <c r="LYE26" s="249"/>
      <c r="LYF26" s="249"/>
      <c r="LYG26" s="249"/>
      <c r="LYH26" s="249"/>
      <c r="LYI26" s="249"/>
      <c r="LYJ26" s="249"/>
      <c r="LYK26" s="249"/>
      <c r="LYL26" s="249"/>
      <c r="LYM26" s="249"/>
      <c r="LYN26" s="249"/>
      <c r="LYO26" s="249"/>
      <c r="LYP26" s="249"/>
      <c r="LYQ26" s="249"/>
      <c r="LYR26" s="249"/>
      <c r="LYS26" s="249"/>
      <c r="LYT26" s="249"/>
      <c r="LYU26" s="249"/>
      <c r="LYV26" s="249"/>
      <c r="LYW26" s="249"/>
      <c r="LYX26" s="249"/>
      <c r="LYY26" s="249"/>
      <c r="LYZ26" s="249"/>
      <c r="LZA26" s="249"/>
      <c r="LZB26" s="249"/>
      <c r="LZC26" s="249"/>
      <c r="LZD26" s="249"/>
      <c r="LZE26" s="249"/>
      <c r="LZF26" s="249"/>
      <c r="LZG26" s="249"/>
      <c r="LZH26" s="249"/>
      <c r="LZI26" s="249"/>
      <c r="LZJ26" s="249"/>
      <c r="LZK26" s="249"/>
      <c r="LZL26" s="249"/>
      <c r="LZM26" s="249"/>
      <c r="LZN26" s="249"/>
      <c r="LZO26" s="249"/>
      <c r="LZP26" s="249"/>
      <c r="LZQ26" s="249"/>
      <c r="LZR26" s="249"/>
      <c r="LZS26" s="249"/>
      <c r="LZT26" s="249"/>
      <c r="LZU26" s="249"/>
      <c r="LZV26" s="249"/>
      <c r="LZW26" s="249"/>
      <c r="LZX26" s="249"/>
      <c r="LZY26" s="249"/>
      <c r="LZZ26" s="249"/>
      <c r="MAA26" s="249"/>
      <c r="MAB26" s="249"/>
      <c r="MAC26" s="249"/>
      <c r="MAD26" s="249"/>
      <c r="MAE26" s="249"/>
      <c r="MAF26" s="249"/>
      <c r="MAG26" s="249"/>
      <c r="MAH26" s="249"/>
      <c r="MAI26" s="249"/>
      <c r="MAJ26" s="249"/>
      <c r="MAK26" s="249"/>
      <c r="MAL26" s="249"/>
      <c r="MAM26" s="249"/>
      <c r="MAN26" s="249"/>
      <c r="MAO26" s="249"/>
      <c r="MAP26" s="249"/>
      <c r="MAQ26" s="249"/>
      <c r="MAR26" s="249"/>
      <c r="MAS26" s="249"/>
      <c r="MAT26" s="249"/>
      <c r="MAU26" s="249"/>
      <c r="MAV26" s="249"/>
      <c r="MAW26" s="249"/>
      <c r="MAX26" s="249"/>
      <c r="MAY26" s="249"/>
      <c r="MAZ26" s="249"/>
      <c r="MBA26" s="249"/>
      <c r="MBB26" s="249"/>
      <c r="MBC26" s="249"/>
      <c r="MBD26" s="249"/>
      <c r="MBE26" s="249"/>
      <c r="MBF26" s="249"/>
      <c r="MBG26" s="249"/>
      <c r="MBH26" s="249"/>
      <c r="MBI26" s="249"/>
      <c r="MBJ26" s="249"/>
      <c r="MBK26" s="249"/>
      <c r="MBL26" s="249"/>
      <c r="MBM26" s="249"/>
      <c r="MBN26" s="249"/>
      <c r="MBO26" s="249"/>
      <c r="MBP26" s="249"/>
      <c r="MBQ26" s="249"/>
      <c r="MBR26" s="249"/>
      <c r="MBS26" s="249"/>
      <c r="MBT26" s="249"/>
      <c r="MBU26" s="249"/>
      <c r="MBV26" s="249"/>
      <c r="MBW26" s="249"/>
      <c r="MBX26" s="249"/>
      <c r="MBY26" s="249"/>
      <c r="MBZ26" s="249"/>
      <c r="MCA26" s="249"/>
      <c r="MCB26" s="249"/>
      <c r="MCC26" s="249"/>
      <c r="MCD26" s="249"/>
      <c r="MCE26" s="249"/>
      <c r="MCF26" s="249"/>
      <c r="MCG26" s="249"/>
      <c r="MCH26" s="249"/>
      <c r="MCI26" s="249"/>
      <c r="MCJ26" s="249"/>
      <c r="MCK26" s="249"/>
      <c r="MCL26" s="249"/>
      <c r="MCM26" s="249"/>
      <c r="MCN26" s="249"/>
      <c r="MCO26" s="249"/>
      <c r="MCP26" s="249"/>
      <c r="MCQ26" s="249"/>
      <c r="MCR26" s="249"/>
      <c r="MCS26" s="249"/>
      <c r="MCT26" s="249"/>
      <c r="MCU26" s="249"/>
      <c r="MCV26" s="249"/>
      <c r="MCW26" s="249"/>
      <c r="MCX26" s="249"/>
      <c r="MCY26" s="249"/>
      <c r="MCZ26" s="249"/>
      <c r="MDA26" s="249"/>
      <c r="MDB26" s="249"/>
      <c r="MDC26" s="249"/>
      <c r="MDD26" s="249"/>
      <c r="MDE26" s="249"/>
      <c r="MDF26" s="249"/>
      <c r="MDG26" s="249"/>
      <c r="MDH26" s="249"/>
      <c r="MDI26" s="249"/>
      <c r="MDJ26" s="249"/>
      <c r="MDK26" s="249"/>
      <c r="MDL26" s="249"/>
      <c r="MDM26" s="249"/>
      <c r="MDN26" s="249"/>
      <c r="MDO26" s="249"/>
      <c r="MDP26" s="249"/>
      <c r="MDQ26" s="249"/>
      <c r="MDR26" s="249"/>
      <c r="MDS26" s="249"/>
      <c r="MDT26" s="249"/>
      <c r="MDU26" s="249"/>
      <c r="MDV26" s="249"/>
      <c r="MDW26" s="249"/>
      <c r="MDX26" s="249"/>
      <c r="MDY26" s="249"/>
      <c r="MDZ26" s="249"/>
      <c r="MEA26" s="249"/>
      <c r="MEB26" s="249"/>
      <c r="MEC26" s="249"/>
      <c r="MED26" s="249"/>
      <c r="MEE26" s="249"/>
      <c r="MEF26" s="249"/>
      <c r="MEG26" s="249"/>
      <c r="MEH26" s="249"/>
      <c r="MEI26" s="249"/>
      <c r="MEJ26" s="249"/>
      <c r="MEK26" s="249"/>
      <c r="MEL26" s="249"/>
      <c r="MEM26" s="249"/>
      <c r="MEN26" s="249"/>
      <c r="MEO26" s="249"/>
      <c r="MEP26" s="249"/>
      <c r="MEQ26" s="249"/>
      <c r="MER26" s="249"/>
      <c r="MES26" s="249"/>
      <c r="MET26" s="249"/>
      <c r="MEU26" s="249"/>
      <c r="MEV26" s="249"/>
      <c r="MEW26" s="249"/>
      <c r="MEX26" s="249"/>
      <c r="MEY26" s="249"/>
      <c r="MEZ26" s="249"/>
      <c r="MFA26" s="249"/>
      <c r="MFB26" s="249"/>
      <c r="MFC26" s="249"/>
      <c r="MFD26" s="249"/>
      <c r="MFE26" s="249"/>
      <c r="MFF26" s="249"/>
      <c r="MFG26" s="249"/>
      <c r="MFH26" s="249"/>
      <c r="MFI26" s="249"/>
      <c r="MFJ26" s="249"/>
      <c r="MFK26" s="249"/>
      <c r="MFL26" s="249"/>
      <c r="MFM26" s="249"/>
      <c r="MFN26" s="249"/>
      <c r="MFO26" s="249"/>
      <c r="MFP26" s="249"/>
      <c r="MFQ26" s="249"/>
      <c r="MFR26" s="249"/>
      <c r="MFS26" s="249"/>
      <c r="MFT26" s="249"/>
      <c r="MFU26" s="249"/>
      <c r="MFV26" s="249"/>
      <c r="MFW26" s="249"/>
      <c r="MFX26" s="249"/>
      <c r="MFY26" s="249"/>
      <c r="MFZ26" s="249"/>
      <c r="MGA26" s="249"/>
      <c r="MGB26" s="249"/>
      <c r="MGC26" s="249"/>
      <c r="MGD26" s="249"/>
      <c r="MGE26" s="249"/>
      <c r="MGF26" s="249"/>
      <c r="MGG26" s="249"/>
      <c r="MGH26" s="249"/>
      <c r="MGI26" s="249"/>
      <c r="MGJ26" s="249"/>
      <c r="MGK26" s="249"/>
      <c r="MGL26" s="249"/>
      <c r="MGM26" s="249"/>
      <c r="MGN26" s="249"/>
      <c r="MGO26" s="249"/>
      <c r="MGP26" s="249"/>
      <c r="MGQ26" s="249"/>
      <c r="MGR26" s="249"/>
      <c r="MGS26" s="249"/>
      <c r="MGT26" s="249"/>
      <c r="MGU26" s="249"/>
      <c r="MGV26" s="249"/>
      <c r="MGW26" s="249"/>
      <c r="MGX26" s="249"/>
      <c r="MGY26" s="249"/>
      <c r="MGZ26" s="249"/>
      <c r="MHA26" s="249"/>
      <c r="MHB26" s="249"/>
      <c r="MHC26" s="249"/>
      <c r="MHD26" s="249"/>
      <c r="MHE26" s="249"/>
      <c r="MHF26" s="249"/>
      <c r="MHG26" s="249"/>
      <c r="MHH26" s="249"/>
      <c r="MHI26" s="249"/>
      <c r="MHJ26" s="249"/>
      <c r="MHK26" s="249"/>
      <c r="MHL26" s="249"/>
      <c r="MHM26" s="249"/>
      <c r="MHN26" s="249"/>
      <c r="MHO26" s="249"/>
      <c r="MHP26" s="249"/>
      <c r="MHQ26" s="249"/>
      <c r="MHR26" s="249"/>
      <c r="MHS26" s="249"/>
      <c r="MHT26" s="249"/>
      <c r="MHU26" s="249"/>
      <c r="MHV26" s="249"/>
      <c r="MHW26" s="249"/>
      <c r="MHX26" s="249"/>
      <c r="MHY26" s="249"/>
      <c r="MHZ26" s="249"/>
      <c r="MIA26" s="249"/>
      <c r="MIB26" s="249"/>
      <c r="MIC26" s="249"/>
      <c r="MID26" s="249"/>
      <c r="MIE26" s="249"/>
      <c r="MIF26" s="249"/>
      <c r="MIG26" s="249"/>
      <c r="MIH26" s="249"/>
      <c r="MII26" s="249"/>
      <c r="MIJ26" s="249"/>
      <c r="MIK26" s="249"/>
      <c r="MIL26" s="249"/>
      <c r="MIM26" s="249"/>
      <c r="MIN26" s="249"/>
      <c r="MIO26" s="249"/>
      <c r="MIP26" s="249"/>
      <c r="MIQ26" s="249"/>
      <c r="MIR26" s="249"/>
      <c r="MIS26" s="249"/>
      <c r="MIT26" s="249"/>
      <c r="MIU26" s="249"/>
      <c r="MIV26" s="249"/>
      <c r="MIW26" s="249"/>
      <c r="MIX26" s="249"/>
      <c r="MIY26" s="249"/>
      <c r="MIZ26" s="249"/>
      <c r="MJA26" s="249"/>
      <c r="MJB26" s="249"/>
      <c r="MJC26" s="249"/>
      <c r="MJD26" s="249"/>
      <c r="MJE26" s="249"/>
      <c r="MJF26" s="249"/>
      <c r="MJG26" s="249"/>
      <c r="MJH26" s="249"/>
      <c r="MJI26" s="249"/>
      <c r="MJJ26" s="249"/>
      <c r="MJK26" s="249"/>
      <c r="MJL26" s="249"/>
      <c r="MJM26" s="249"/>
      <c r="MJN26" s="249"/>
      <c r="MJO26" s="249"/>
      <c r="MJP26" s="249"/>
      <c r="MJQ26" s="249"/>
      <c r="MJR26" s="249"/>
      <c r="MJS26" s="249"/>
      <c r="MJT26" s="249"/>
      <c r="MJU26" s="249"/>
      <c r="MJV26" s="249"/>
      <c r="MJW26" s="249"/>
      <c r="MJX26" s="249"/>
      <c r="MJY26" s="249"/>
      <c r="MJZ26" s="249"/>
      <c r="MKA26" s="249"/>
      <c r="MKB26" s="249"/>
      <c r="MKC26" s="249"/>
      <c r="MKD26" s="249"/>
      <c r="MKE26" s="249"/>
      <c r="MKF26" s="249"/>
      <c r="MKG26" s="249"/>
      <c r="MKH26" s="249"/>
      <c r="MKI26" s="249"/>
      <c r="MKJ26" s="249"/>
      <c r="MKK26" s="249"/>
      <c r="MKL26" s="249"/>
      <c r="MKM26" s="249"/>
      <c r="MKN26" s="249"/>
      <c r="MKO26" s="249"/>
      <c r="MKP26" s="249"/>
      <c r="MKQ26" s="249"/>
      <c r="MKR26" s="249"/>
      <c r="MKS26" s="249"/>
      <c r="MKT26" s="249"/>
      <c r="MKU26" s="249"/>
      <c r="MKV26" s="249"/>
      <c r="MKW26" s="249"/>
      <c r="MKX26" s="249"/>
      <c r="MKY26" s="249"/>
      <c r="MKZ26" s="249"/>
      <c r="MLA26" s="249"/>
      <c r="MLB26" s="249"/>
      <c r="MLC26" s="249"/>
      <c r="MLD26" s="249"/>
      <c r="MLE26" s="249"/>
      <c r="MLF26" s="249"/>
      <c r="MLG26" s="249"/>
      <c r="MLH26" s="249"/>
      <c r="MLI26" s="249"/>
      <c r="MLJ26" s="249"/>
      <c r="MLK26" s="249"/>
      <c r="MLL26" s="249"/>
      <c r="MLM26" s="249"/>
      <c r="MLN26" s="249"/>
      <c r="MLO26" s="249"/>
      <c r="MLP26" s="249"/>
      <c r="MLQ26" s="249"/>
      <c r="MLR26" s="249"/>
      <c r="MLS26" s="249"/>
      <c r="MLT26" s="249"/>
      <c r="MLU26" s="249"/>
      <c r="MLV26" s="249"/>
      <c r="MLW26" s="249"/>
      <c r="MLX26" s="249"/>
      <c r="MLY26" s="249"/>
      <c r="MLZ26" s="249"/>
      <c r="MMA26" s="249"/>
      <c r="MMB26" s="249"/>
      <c r="MMC26" s="249"/>
      <c r="MMD26" s="249"/>
      <c r="MME26" s="249"/>
      <c r="MMF26" s="249"/>
      <c r="MMG26" s="249"/>
      <c r="MMH26" s="249"/>
      <c r="MMI26" s="249"/>
      <c r="MMJ26" s="249"/>
      <c r="MMK26" s="249"/>
      <c r="MML26" s="249"/>
      <c r="MMM26" s="249"/>
      <c r="MMN26" s="249"/>
      <c r="MMO26" s="249"/>
      <c r="MMP26" s="249"/>
      <c r="MMQ26" s="249"/>
      <c r="MMR26" s="249"/>
      <c r="MMS26" s="249"/>
      <c r="MMT26" s="249"/>
      <c r="MMU26" s="249"/>
      <c r="MMV26" s="249"/>
      <c r="MMW26" s="249"/>
      <c r="MMX26" s="249"/>
      <c r="MMY26" s="249"/>
      <c r="MMZ26" s="249"/>
      <c r="MNA26" s="249"/>
      <c r="MNB26" s="249"/>
      <c r="MNC26" s="249"/>
      <c r="MND26" s="249"/>
      <c r="MNE26" s="249"/>
      <c r="MNF26" s="249"/>
      <c r="MNG26" s="249"/>
      <c r="MNH26" s="249"/>
      <c r="MNI26" s="249"/>
      <c r="MNJ26" s="249"/>
      <c r="MNK26" s="249"/>
      <c r="MNL26" s="249"/>
      <c r="MNM26" s="249"/>
      <c r="MNN26" s="249"/>
      <c r="MNO26" s="249"/>
      <c r="MNP26" s="249"/>
      <c r="MNQ26" s="249"/>
      <c r="MNR26" s="249"/>
      <c r="MNS26" s="249"/>
      <c r="MNT26" s="249"/>
      <c r="MNU26" s="249"/>
      <c r="MNV26" s="249"/>
      <c r="MNW26" s="249"/>
      <c r="MNX26" s="249"/>
      <c r="MNY26" s="249"/>
      <c r="MNZ26" s="249"/>
      <c r="MOA26" s="249"/>
      <c r="MOB26" s="249"/>
      <c r="MOC26" s="249"/>
      <c r="MOD26" s="249"/>
      <c r="MOE26" s="249"/>
      <c r="MOF26" s="249"/>
      <c r="MOG26" s="249"/>
      <c r="MOH26" s="249"/>
      <c r="MOI26" s="249"/>
      <c r="MOJ26" s="249"/>
      <c r="MOK26" s="249"/>
      <c r="MOL26" s="249"/>
      <c r="MOM26" s="249"/>
      <c r="MON26" s="249"/>
      <c r="MOO26" s="249"/>
      <c r="MOP26" s="249"/>
      <c r="MOQ26" s="249"/>
      <c r="MOR26" s="249"/>
      <c r="MOS26" s="249"/>
      <c r="MOT26" s="249"/>
      <c r="MOU26" s="249"/>
      <c r="MOV26" s="249"/>
      <c r="MOW26" s="249"/>
      <c r="MOX26" s="249"/>
      <c r="MOY26" s="249"/>
      <c r="MOZ26" s="249"/>
      <c r="MPA26" s="249"/>
      <c r="MPB26" s="249"/>
      <c r="MPC26" s="249"/>
      <c r="MPD26" s="249"/>
      <c r="MPE26" s="249"/>
      <c r="MPF26" s="249"/>
      <c r="MPG26" s="249"/>
      <c r="MPH26" s="249"/>
      <c r="MPI26" s="249"/>
      <c r="MPJ26" s="249"/>
      <c r="MPK26" s="249"/>
      <c r="MPL26" s="249"/>
      <c r="MPM26" s="249"/>
      <c r="MPN26" s="249"/>
      <c r="MPO26" s="249"/>
      <c r="MPP26" s="249"/>
      <c r="MPQ26" s="249"/>
      <c r="MPR26" s="249"/>
      <c r="MPS26" s="249"/>
      <c r="MPT26" s="249"/>
      <c r="MPU26" s="249"/>
      <c r="MPV26" s="249"/>
      <c r="MPW26" s="249"/>
      <c r="MPX26" s="249"/>
      <c r="MPY26" s="249"/>
      <c r="MPZ26" s="249"/>
      <c r="MQA26" s="249"/>
      <c r="MQB26" s="249"/>
      <c r="MQC26" s="249"/>
      <c r="MQD26" s="249"/>
      <c r="MQE26" s="249"/>
      <c r="MQF26" s="249"/>
      <c r="MQG26" s="249"/>
      <c r="MQH26" s="249"/>
      <c r="MQI26" s="249"/>
      <c r="MQJ26" s="249"/>
      <c r="MQK26" s="249"/>
      <c r="MQL26" s="249"/>
      <c r="MQM26" s="249"/>
      <c r="MQN26" s="249"/>
      <c r="MQO26" s="249"/>
      <c r="MQP26" s="249"/>
      <c r="MQQ26" s="249"/>
      <c r="MQR26" s="249"/>
      <c r="MQS26" s="249"/>
      <c r="MQT26" s="249"/>
      <c r="MQU26" s="249"/>
      <c r="MQV26" s="249"/>
      <c r="MQW26" s="249"/>
      <c r="MQX26" s="249"/>
      <c r="MQY26" s="249"/>
      <c r="MQZ26" s="249"/>
      <c r="MRA26" s="249"/>
      <c r="MRB26" s="249"/>
      <c r="MRC26" s="249"/>
      <c r="MRD26" s="249"/>
      <c r="MRE26" s="249"/>
      <c r="MRF26" s="249"/>
      <c r="MRG26" s="249"/>
      <c r="MRH26" s="249"/>
      <c r="MRI26" s="249"/>
      <c r="MRJ26" s="249"/>
      <c r="MRK26" s="249"/>
      <c r="MRL26" s="249"/>
      <c r="MRM26" s="249"/>
      <c r="MRN26" s="249"/>
      <c r="MRO26" s="249"/>
      <c r="MRP26" s="249"/>
      <c r="MRQ26" s="249"/>
      <c r="MRR26" s="249"/>
      <c r="MRS26" s="249"/>
      <c r="MRT26" s="249"/>
      <c r="MRU26" s="249"/>
      <c r="MRV26" s="249"/>
      <c r="MRW26" s="249"/>
      <c r="MRX26" s="249"/>
      <c r="MRY26" s="249"/>
      <c r="MRZ26" s="249"/>
      <c r="MSA26" s="249"/>
      <c r="MSB26" s="249"/>
      <c r="MSC26" s="249"/>
      <c r="MSD26" s="249"/>
      <c r="MSE26" s="249"/>
      <c r="MSF26" s="249"/>
      <c r="MSG26" s="249"/>
      <c r="MSH26" s="249"/>
      <c r="MSI26" s="249"/>
      <c r="MSJ26" s="249"/>
      <c r="MSK26" s="249"/>
      <c r="MSL26" s="249"/>
      <c r="MSM26" s="249"/>
      <c r="MSN26" s="249"/>
      <c r="MSO26" s="249"/>
      <c r="MSP26" s="249"/>
      <c r="MSQ26" s="249"/>
      <c r="MSR26" s="249"/>
      <c r="MSS26" s="249"/>
      <c r="MST26" s="249"/>
      <c r="MSU26" s="249"/>
      <c r="MSV26" s="249"/>
      <c r="MSW26" s="249"/>
      <c r="MSX26" s="249"/>
      <c r="MSY26" s="249"/>
      <c r="MSZ26" s="249"/>
      <c r="MTA26" s="249"/>
      <c r="MTB26" s="249"/>
      <c r="MTC26" s="249"/>
      <c r="MTD26" s="249"/>
      <c r="MTE26" s="249"/>
      <c r="MTF26" s="249"/>
      <c r="MTG26" s="249"/>
      <c r="MTH26" s="249"/>
      <c r="MTI26" s="249"/>
      <c r="MTJ26" s="249"/>
      <c r="MTK26" s="249"/>
      <c r="MTL26" s="249"/>
      <c r="MTM26" s="249"/>
      <c r="MTN26" s="249"/>
      <c r="MTO26" s="249"/>
      <c r="MTP26" s="249"/>
      <c r="MTQ26" s="249"/>
      <c r="MTR26" s="249"/>
      <c r="MTS26" s="249"/>
      <c r="MTT26" s="249"/>
      <c r="MTU26" s="249"/>
      <c r="MTV26" s="249"/>
      <c r="MTW26" s="249"/>
      <c r="MTX26" s="249"/>
      <c r="MTY26" s="249"/>
      <c r="MTZ26" s="249"/>
      <c r="MUA26" s="249"/>
      <c r="MUB26" s="249"/>
      <c r="MUC26" s="249"/>
      <c r="MUD26" s="249"/>
      <c r="MUE26" s="249"/>
      <c r="MUF26" s="249"/>
      <c r="MUG26" s="249"/>
      <c r="MUH26" s="249"/>
      <c r="MUI26" s="249"/>
      <c r="MUJ26" s="249"/>
      <c r="MUK26" s="249"/>
      <c r="MUL26" s="249"/>
      <c r="MUM26" s="249"/>
      <c r="MUN26" s="249"/>
      <c r="MUO26" s="249"/>
      <c r="MUP26" s="249"/>
      <c r="MUQ26" s="249"/>
      <c r="MUR26" s="249"/>
      <c r="MUS26" s="249"/>
      <c r="MUT26" s="249"/>
      <c r="MUU26" s="249"/>
      <c r="MUV26" s="249"/>
      <c r="MUW26" s="249"/>
      <c r="MUX26" s="249"/>
      <c r="MUY26" s="249"/>
      <c r="MUZ26" s="249"/>
      <c r="MVA26" s="249"/>
      <c r="MVB26" s="249"/>
      <c r="MVC26" s="249"/>
      <c r="MVD26" s="249"/>
      <c r="MVE26" s="249"/>
      <c r="MVF26" s="249"/>
      <c r="MVG26" s="249"/>
      <c r="MVH26" s="249"/>
      <c r="MVI26" s="249"/>
      <c r="MVJ26" s="249"/>
      <c r="MVK26" s="249"/>
      <c r="MVL26" s="249"/>
      <c r="MVM26" s="249"/>
      <c r="MVN26" s="249"/>
      <c r="MVO26" s="249"/>
      <c r="MVP26" s="249"/>
      <c r="MVQ26" s="249"/>
      <c r="MVR26" s="249"/>
      <c r="MVS26" s="249"/>
      <c r="MVT26" s="249"/>
      <c r="MVU26" s="249"/>
      <c r="MVV26" s="249"/>
      <c r="MVW26" s="249"/>
      <c r="MVX26" s="249"/>
      <c r="MVY26" s="249"/>
      <c r="MVZ26" s="249"/>
      <c r="MWA26" s="249"/>
      <c r="MWB26" s="249"/>
      <c r="MWC26" s="249"/>
      <c r="MWD26" s="249"/>
      <c r="MWE26" s="249"/>
      <c r="MWF26" s="249"/>
      <c r="MWG26" s="249"/>
      <c r="MWH26" s="249"/>
      <c r="MWI26" s="249"/>
      <c r="MWJ26" s="249"/>
      <c r="MWK26" s="249"/>
      <c r="MWL26" s="249"/>
      <c r="MWM26" s="249"/>
      <c r="MWN26" s="249"/>
      <c r="MWO26" s="249"/>
      <c r="MWP26" s="249"/>
      <c r="MWQ26" s="249"/>
      <c r="MWR26" s="249"/>
      <c r="MWS26" s="249"/>
      <c r="MWT26" s="249"/>
      <c r="MWU26" s="249"/>
      <c r="MWV26" s="249"/>
      <c r="MWW26" s="249"/>
      <c r="MWX26" s="249"/>
      <c r="MWY26" s="249"/>
      <c r="MWZ26" s="249"/>
      <c r="MXA26" s="249"/>
      <c r="MXB26" s="249"/>
      <c r="MXC26" s="249"/>
      <c r="MXD26" s="249"/>
      <c r="MXE26" s="249"/>
      <c r="MXF26" s="249"/>
      <c r="MXG26" s="249"/>
      <c r="MXH26" s="249"/>
      <c r="MXI26" s="249"/>
      <c r="MXJ26" s="249"/>
      <c r="MXK26" s="249"/>
      <c r="MXL26" s="249"/>
      <c r="MXM26" s="249"/>
      <c r="MXN26" s="249"/>
      <c r="MXO26" s="249"/>
      <c r="MXP26" s="249"/>
      <c r="MXQ26" s="249"/>
      <c r="MXR26" s="249"/>
      <c r="MXS26" s="249"/>
      <c r="MXT26" s="249"/>
      <c r="MXU26" s="249"/>
      <c r="MXV26" s="249"/>
      <c r="MXW26" s="249"/>
      <c r="MXX26" s="249"/>
      <c r="MXY26" s="249"/>
      <c r="MXZ26" s="249"/>
      <c r="MYA26" s="249"/>
      <c r="MYB26" s="249"/>
      <c r="MYC26" s="249"/>
      <c r="MYD26" s="249"/>
      <c r="MYE26" s="249"/>
      <c r="MYF26" s="249"/>
      <c r="MYG26" s="249"/>
      <c r="MYH26" s="249"/>
      <c r="MYI26" s="249"/>
      <c r="MYJ26" s="249"/>
      <c r="MYK26" s="249"/>
      <c r="MYL26" s="249"/>
      <c r="MYM26" s="249"/>
      <c r="MYN26" s="249"/>
      <c r="MYO26" s="249"/>
      <c r="MYP26" s="249"/>
      <c r="MYQ26" s="249"/>
      <c r="MYR26" s="249"/>
      <c r="MYS26" s="249"/>
      <c r="MYT26" s="249"/>
      <c r="MYU26" s="249"/>
      <c r="MYV26" s="249"/>
      <c r="MYW26" s="249"/>
      <c r="MYX26" s="249"/>
      <c r="MYY26" s="249"/>
      <c r="MYZ26" s="249"/>
      <c r="MZA26" s="249"/>
      <c r="MZB26" s="249"/>
      <c r="MZC26" s="249"/>
      <c r="MZD26" s="249"/>
      <c r="MZE26" s="249"/>
      <c r="MZF26" s="249"/>
      <c r="MZG26" s="249"/>
      <c r="MZH26" s="249"/>
      <c r="MZI26" s="249"/>
      <c r="MZJ26" s="249"/>
      <c r="MZK26" s="249"/>
      <c r="MZL26" s="249"/>
      <c r="MZM26" s="249"/>
      <c r="MZN26" s="249"/>
      <c r="MZO26" s="249"/>
      <c r="MZP26" s="249"/>
      <c r="MZQ26" s="249"/>
      <c r="MZR26" s="249"/>
      <c r="MZS26" s="249"/>
      <c r="MZT26" s="249"/>
      <c r="MZU26" s="249"/>
      <c r="MZV26" s="249"/>
      <c r="MZW26" s="249"/>
      <c r="MZX26" s="249"/>
      <c r="MZY26" s="249"/>
      <c r="MZZ26" s="249"/>
      <c r="NAA26" s="249"/>
      <c r="NAB26" s="249"/>
      <c r="NAC26" s="249"/>
      <c r="NAD26" s="249"/>
      <c r="NAE26" s="249"/>
      <c r="NAF26" s="249"/>
      <c r="NAG26" s="249"/>
      <c r="NAH26" s="249"/>
      <c r="NAI26" s="249"/>
      <c r="NAJ26" s="249"/>
      <c r="NAK26" s="249"/>
      <c r="NAL26" s="249"/>
      <c r="NAM26" s="249"/>
      <c r="NAN26" s="249"/>
      <c r="NAO26" s="249"/>
      <c r="NAP26" s="249"/>
      <c r="NAQ26" s="249"/>
      <c r="NAR26" s="249"/>
      <c r="NAS26" s="249"/>
      <c r="NAT26" s="249"/>
      <c r="NAU26" s="249"/>
      <c r="NAV26" s="249"/>
      <c r="NAW26" s="249"/>
      <c r="NAX26" s="249"/>
      <c r="NAY26" s="249"/>
      <c r="NAZ26" s="249"/>
      <c r="NBA26" s="249"/>
      <c r="NBB26" s="249"/>
      <c r="NBC26" s="249"/>
      <c r="NBD26" s="249"/>
      <c r="NBE26" s="249"/>
      <c r="NBF26" s="249"/>
      <c r="NBG26" s="249"/>
      <c r="NBH26" s="249"/>
      <c r="NBI26" s="249"/>
      <c r="NBJ26" s="249"/>
      <c r="NBK26" s="249"/>
      <c r="NBL26" s="249"/>
      <c r="NBM26" s="249"/>
      <c r="NBN26" s="249"/>
      <c r="NBO26" s="249"/>
      <c r="NBP26" s="249"/>
      <c r="NBQ26" s="249"/>
      <c r="NBR26" s="249"/>
      <c r="NBS26" s="249"/>
      <c r="NBT26" s="249"/>
      <c r="NBU26" s="249"/>
      <c r="NBV26" s="249"/>
      <c r="NBW26" s="249"/>
      <c r="NBX26" s="249"/>
      <c r="NBY26" s="249"/>
      <c r="NBZ26" s="249"/>
      <c r="NCA26" s="249"/>
      <c r="NCB26" s="249"/>
      <c r="NCC26" s="249"/>
      <c r="NCD26" s="249"/>
      <c r="NCE26" s="249"/>
      <c r="NCF26" s="249"/>
      <c r="NCG26" s="249"/>
      <c r="NCH26" s="249"/>
      <c r="NCI26" s="249"/>
      <c r="NCJ26" s="249"/>
      <c r="NCK26" s="249"/>
      <c r="NCL26" s="249"/>
      <c r="NCM26" s="249"/>
      <c r="NCN26" s="249"/>
      <c r="NCO26" s="249"/>
      <c r="NCP26" s="249"/>
      <c r="NCQ26" s="249"/>
      <c r="NCR26" s="249"/>
      <c r="NCS26" s="249"/>
      <c r="NCT26" s="249"/>
      <c r="NCU26" s="249"/>
      <c r="NCV26" s="249"/>
      <c r="NCW26" s="249"/>
      <c r="NCX26" s="249"/>
      <c r="NCY26" s="249"/>
      <c r="NCZ26" s="249"/>
      <c r="NDA26" s="249"/>
      <c r="NDB26" s="249"/>
      <c r="NDC26" s="249"/>
      <c r="NDD26" s="249"/>
      <c r="NDE26" s="249"/>
      <c r="NDF26" s="249"/>
      <c r="NDG26" s="249"/>
      <c r="NDH26" s="249"/>
      <c r="NDI26" s="249"/>
      <c r="NDJ26" s="249"/>
      <c r="NDK26" s="249"/>
      <c r="NDL26" s="249"/>
      <c r="NDM26" s="249"/>
      <c r="NDN26" s="249"/>
      <c r="NDO26" s="249"/>
      <c r="NDP26" s="249"/>
      <c r="NDQ26" s="249"/>
      <c r="NDR26" s="249"/>
      <c r="NDS26" s="249"/>
      <c r="NDT26" s="249"/>
      <c r="NDU26" s="249"/>
      <c r="NDV26" s="249"/>
      <c r="NDW26" s="249"/>
      <c r="NDX26" s="249"/>
      <c r="NDY26" s="249"/>
      <c r="NDZ26" s="249"/>
      <c r="NEA26" s="249"/>
      <c r="NEB26" s="249"/>
      <c r="NEC26" s="249"/>
      <c r="NED26" s="249"/>
      <c r="NEE26" s="249"/>
      <c r="NEF26" s="249"/>
      <c r="NEG26" s="249"/>
      <c r="NEH26" s="249"/>
      <c r="NEI26" s="249"/>
      <c r="NEJ26" s="249"/>
      <c r="NEK26" s="249"/>
      <c r="NEL26" s="249"/>
      <c r="NEM26" s="249"/>
      <c r="NEN26" s="249"/>
      <c r="NEO26" s="249"/>
      <c r="NEP26" s="249"/>
      <c r="NEQ26" s="249"/>
      <c r="NER26" s="249"/>
      <c r="NES26" s="249"/>
      <c r="NET26" s="249"/>
      <c r="NEU26" s="249"/>
      <c r="NEV26" s="249"/>
      <c r="NEW26" s="249"/>
      <c r="NEX26" s="249"/>
      <c r="NEY26" s="249"/>
      <c r="NEZ26" s="249"/>
      <c r="NFA26" s="249"/>
      <c r="NFB26" s="249"/>
      <c r="NFC26" s="249"/>
      <c r="NFD26" s="249"/>
      <c r="NFE26" s="249"/>
      <c r="NFF26" s="249"/>
      <c r="NFG26" s="249"/>
      <c r="NFH26" s="249"/>
      <c r="NFI26" s="249"/>
      <c r="NFJ26" s="249"/>
      <c r="NFK26" s="249"/>
      <c r="NFL26" s="249"/>
      <c r="NFM26" s="249"/>
      <c r="NFN26" s="249"/>
      <c r="NFO26" s="249"/>
      <c r="NFP26" s="249"/>
      <c r="NFQ26" s="249"/>
      <c r="NFR26" s="249"/>
      <c r="NFS26" s="249"/>
      <c r="NFT26" s="249"/>
      <c r="NFU26" s="249"/>
      <c r="NFV26" s="249"/>
      <c r="NFW26" s="249"/>
      <c r="NFX26" s="249"/>
      <c r="NFY26" s="249"/>
      <c r="NFZ26" s="249"/>
      <c r="NGA26" s="249"/>
      <c r="NGB26" s="249"/>
      <c r="NGC26" s="249"/>
      <c r="NGD26" s="249"/>
      <c r="NGE26" s="249"/>
      <c r="NGF26" s="249"/>
      <c r="NGG26" s="249"/>
      <c r="NGH26" s="249"/>
      <c r="NGI26" s="249"/>
      <c r="NGJ26" s="249"/>
      <c r="NGK26" s="249"/>
      <c r="NGL26" s="249"/>
      <c r="NGM26" s="249"/>
      <c r="NGN26" s="249"/>
      <c r="NGO26" s="249"/>
      <c r="NGP26" s="249"/>
      <c r="NGQ26" s="249"/>
      <c r="NGR26" s="249"/>
      <c r="NGS26" s="249"/>
      <c r="NGT26" s="249"/>
      <c r="NGU26" s="249"/>
      <c r="NGV26" s="249"/>
      <c r="NGW26" s="249"/>
      <c r="NGX26" s="249"/>
      <c r="NGY26" s="249"/>
      <c r="NGZ26" s="249"/>
      <c r="NHA26" s="249"/>
      <c r="NHB26" s="249"/>
      <c r="NHC26" s="249"/>
      <c r="NHD26" s="249"/>
      <c r="NHE26" s="249"/>
      <c r="NHF26" s="249"/>
      <c r="NHG26" s="249"/>
      <c r="NHH26" s="249"/>
      <c r="NHI26" s="249"/>
      <c r="NHJ26" s="249"/>
      <c r="NHK26" s="249"/>
      <c r="NHL26" s="249"/>
      <c r="NHM26" s="249"/>
      <c r="NHN26" s="249"/>
      <c r="NHO26" s="249"/>
      <c r="NHP26" s="249"/>
      <c r="NHQ26" s="249"/>
      <c r="NHR26" s="249"/>
      <c r="NHS26" s="249"/>
      <c r="NHT26" s="249"/>
      <c r="NHU26" s="249"/>
      <c r="NHV26" s="249"/>
      <c r="NHW26" s="249"/>
      <c r="NHX26" s="249"/>
      <c r="NHY26" s="249"/>
      <c r="NHZ26" s="249"/>
      <c r="NIA26" s="249"/>
      <c r="NIB26" s="249"/>
      <c r="NIC26" s="249"/>
      <c r="NID26" s="249"/>
      <c r="NIE26" s="249"/>
      <c r="NIF26" s="249"/>
      <c r="NIG26" s="249"/>
      <c r="NIH26" s="249"/>
      <c r="NII26" s="249"/>
      <c r="NIJ26" s="249"/>
      <c r="NIK26" s="249"/>
      <c r="NIL26" s="249"/>
      <c r="NIM26" s="249"/>
      <c r="NIN26" s="249"/>
      <c r="NIO26" s="249"/>
      <c r="NIP26" s="249"/>
      <c r="NIQ26" s="249"/>
      <c r="NIR26" s="249"/>
      <c r="NIS26" s="249"/>
      <c r="NIT26" s="249"/>
      <c r="NIU26" s="249"/>
      <c r="NIV26" s="249"/>
      <c r="NIW26" s="249"/>
      <c r="NIX26" s="249"/>
      <c r="NIY26" s="249"/>
      <c r="NIZ26" s="249"/>
      <c r="NJA26" s="249"/>
      <c r="NJB26" s="249"/>
      <c r="NJC26" s="249"/>
      <c r="NJD26" s="249"/>
      <c r="NJE26" s="249"/>
      <c r="NJF26" s="249"/>
      <c r="NJG26" s="249"/>
      <c r="NJH26" s="249"/>
      <c r="NJI26" s="249"/>
      <c r="NJJ26" s="249"/>
      <c r="NJK26" s="249"/>
      <c r="NJL26" s="249"/>
      <c r="NJM26" s="249"/>
      <c r="NJN26" s="249"/>
      <c r="NJO26" s="249"/>
      <c r="NJP26" s="249"/>
      <c r="NJQ26" s="249"/>
      <c r="NJR26" s="249"/>
      <c r="NJS26" s="249"/>
      <c r="NJT26" s="249"/>
      <c r="NJU26" s="249"/>
      <c r="NJV26" s="249"/>
      <c r="NJW26" s="249"/>
      <c r="NJX26" s="249"/>
      <c r="NJY26" s="249"/>
      <c r="NJZ26" s="249"/>
      <c r="NKA26" s="249"/>
      <c r="NKB26" s="249"/>
      <c r="NKC26" s="249"/>
      <c r="NKD26" s="249"/>
      <c r="NKE26" s="249"/>
      <c r="NKF26" s="249"/>
      <c r="NKG26" s="249"/>
      <c r="NKH26" s="249"/>
      <c r="NKI26" s="249"/>
      <c r="NKJ26" s="249"/>
      <c r="NKK26" s="249"/>
      <c r="NKL26" s="249"/>
      <c r="NKM26" s="249"/>
      <c r="NKN26" s="249"/>
      <c r="NKO26" s="249"/>
      <c r="NKP26" s="249"/>
      <c r="NKQ26" s="249"/>
      <c r="NKR26" s="249"/>
      <c r="NKS26" s="249"/>
      <c r="NKT26" s="249"/>
      <c r="NKU26" s="249"/>
      <c r="NKV26" s="249"/>
      <c r="NKW26" s="249"/>
      <c r="NKX26" s="249"/>
      <c r="NKY26" s="249"/>
      <c r="NKZ26" s="249"/>
      <c r="NLA26" s="249"/>
      <c r="NLB26" s="249"/>
      <c r="NLC26" s="249"/>
      <c r="NLD26" s="249"/>
      <c r="NLE26" s="249"/>
      <c r="NLF26" s="249"/>
      <c r="NLG26" s="249"/>
      <c r="NLH26" s="249"/>
      <c r="NLI26" s="249"/>
      <c r="NLJ26" s="249"/>
      <c r="NLK26" s="249"/>
      <c r="NLL26" s="249"/>
      <c r="NLM26" s="249"/>
      <c r="NLN26" s="249"/>
      <c r="NLO26" s="249"/>
      <c r="NLP26" s="249"/>
      <c r="NLQ26" s="249"/>
      <c r="NLR26" s="249"/>
      <c r="NLS26" s="249"/>
      <c r="NLT26" s="249"/>
      <c r="NLU26" s="249"/>
      <c r="NLV26" s="249"/>
      <c r="NLW26" s="249"/>
      <c r="NLX26" s="249"/>
      <c r="NLY26" s="249"/>
      <c r="NLZ26" s="249"/>
      <c r="NMA26" s="249"/>
      <c r="NMB26" s="249"/>
      <c r="NMC26" s="249"/>
      <c r="NMD26" s="249"/>
      <c r="NME26" s="249"/>
      <c r="NMF26" s="249"/>
      <c r="NMG26" s="249"/>
      <c r="NMH26" s="249"/>
      <c r="NMI26" s="249"/>
      <c r="NMJ26" s="249"/>
      <c r="NMK26" s="249"/>
      <c r="NML26" s="249"/>
      <c r="NMM26" s="249"/>
      <c r="NMN26" s="249"/>
      <c r="NMO26" s="249"/>
      <c r="NMP26" s="249"/>
      <c r="NMQ26" s="249"/>
      <c r="NMR26" s="249"/>
      <c r="NMS26" s="249"/>
      <c r="NMT26" s="249"/>
      <c r="NMU26" s="249"/>
      <c r="NMV26" s="249"/>
      <c r="NMW26" s="249"/>
      <c r="NMX26" s="249"/>
      <c r="NMY26" s="249"/>
      <c r="NMZ26" s="249"/>
      <c r="NNA26" s="249"/>
      <c r="NNB26" s="249"/>
      <c r="NNC26" s="249"/>
      <c r="NND26" s="249"/>
      <c r="NNE26" s="249"/>
      <c r="NNF26" s="249"/>
      <c r="NNG26" s="249"/>
      <c r="NNH26" s="249"/>
      <c r="NNI26" s="249"/>
      <c r="NNJ26" s="249"/>
      <c r="NNK26" s="249"/>
      <c r="NNL26" s="249"/>
      <c r="NNM26" s="249"/>
      <c r="NNN26" s="249"/>
      <c r="NNO26" s="249"/>
      <c r="NNP26" s="249"/>
      <c r="NNQ26" s="249"/>
      <c r="NNR26" s="249"/>
      <c r="NNS26" s="249"/>
      <c r="NNT26" s="249"/>
      <c r="NNU26" s="249"/>
      <c r="NNV26" s="249"/>
      <c r="NNW26" s="249"/>
      <c r="NNX26" s="249"/>
      <c r="NNY26" s="249"/>
      <c r="NNZ26" s="249"/>
      <c r="NOA26" s="249"/>
      <c r="NOB26" s="249"/>
      <c r="NOC26" s="249"/>
      <c r="NOD26" s="249"/>
      <c r="NOE26" s="249"/>
      <c r="NOF26" s="249"/>
      <c r="NOG26" s="249"/>
      <c r="NOH26" s="249"/>
      <c r="NOI26" s="249"/>
      <c r="NOJ26" s="249"/>
      <c r="NOK26" s="249"/>
      <c r="NOL26" s="249"/>
      <c r="NOM26" s="249"/>
      <c r="NON26" s="249"/>
      <c r="NOO26" s="249"/>
      <c r="NOP26" s="249"/>
      <c r="NOQ26" s="249"/>
      <c r="NOR26" s="249"/>
      <c r="NOS26" s="249"/>
      <c r="NOT26" s="249"/>
      <c r="NOU26" s="249"/>
      <c r="NOV26" s="249"/>
      <c r="NOW26" s="249"/>
      <c r="NOX26" s="249"/>
      <c r="NOY26" s="249"/>
      <c r="NOZ26" s="249"/>
      <c r="NPA26" s="249"/>
      <c r="NPB26" s="249"/>
      <c r="NPC26" s="249"/>
      <c r="NPD26" s="249"/>
      <c r="NPE26" s="249"/>
      <c r="NPF26" s="249"/>
      <c r="NPG26" s="249"/>
      <c r="NPH26" s="249"/>
      <c r="NPI26" s="249"/>
      <c r="NPJ26" s="249"/>
      <c r="NPK26" s="249"/>
      <c r="NPL26" s="249"/>
      <c r="NPM26" s="249"/>
      <c r="NPN26" s="249"/>
      <c r="NPO26" s="249"/>
      <c r="NPP26" s="249"/>
      <c r="NPQ26" s="249"/>
      <c r="NPR26" s="249"/>
      <c r="NPS26" s="249"/>
      <c r="NPT26" s="249"/>
      <c r="NPU26" s="249"/>
      <c r="NPV26" s="249"/>
      <c r="NPW26" s="249"/>
      <c r="NPX26" s="249"/>
      <c r="NPY26" s="249"/>
      <c r="NPZ26" s="249"/>
      <c r="NQA26" s="249"/>
      <c r="NQB26" s="249"/>
      <c r="NQC26" s="249"/>
      <c r="NQD26" s="249"/>
      <c r="NQE26" s="249"/>
      <c r="NQF26" s="249"/>
      <c r="NQG26" s="249"/>
      <c r="NQH26" s="249"/>
      <c r="NQI26" s="249"/>
      <c r="NQJ26" s="249"/>
      <c r="NQK26" s="249"/>
      <c r="NQL26" s="249"/>
      <c r="NQM26" s="249"/>
      <c r="NQN26" s="249"/>
      <c r="NQO26" s="249"/>
      <c r="NQP26" s="249"/>
      <c r="NQQ26" s="249"/>
      <c r="NQR26" s="249"/>
      <c r="NQS26" s="249"/>
      <c r="NQT26" s="249"/>
      <c r="NQU26" s="249"/>
      <c r="NQV26" s="249"/>
      <c r="NQW26" s="249"/>
      <c r="NQX26" s="249"/>
      <c r="NQY26" s="249"/>
      <c r="NQZ26" s="249"/>
      <c r="NRA26" s="249"/>
      <c r="NRB26" s="249"/>
      <c r="NRC26" s="249"/>
      <c r="NRD26" s="249"/>
      <c r="NRE26" s="249"/>
      <c r="NRF26" s="249"/>
      <c r="NRG26" s="249"/>
      <c r="NRH26" s="249"/>
      <c r="NRI26" s="249"/>
      <c r="NRJ26" s="249"/>
      <c r="NRK26" s="249"/>
      <c r="NRL26" s="249"/>
      <c r="NRM26" s="249"/>
      <c r="NRN26" s="249"/>
      <c r="NRO26" s="249"/>
      <c r="NRP26" s="249"/>
      <c r="NRQ26" s="249"/>
      <c r="NRR26" s="249"/>
      <c r="NRS26" s="249"/>
      <c r="NRT26" s="249"/>
      <c r="NRU26" s="249"/>
      <c r="NRV26" s="249"/>
      <c r="NRW26" s="249"/>
      <c r="NRX26" s="249"/>
      <c r="NRY26" s="249"/>
      <c r="NRZ26" s="249"/>
      <c r="NSA26" s="249"/>
      <c r="NSB26" s="249"/>
      <c r="NSC26" s="249"/>
      <c r="NSD26" s="249"/>
      <c r="NSE26" s="249"/>
      <c r="NSF26" s="249"/>
      <c r="NSG26" s="249"/>
      <c r="NSH26" s="249"/>
      <c r="NSI26" s="249"/>
      <c r="NSJ26" s="249"/>
      <c r="NSK26" s="249"/>
      <c r="NSL26" s="249"/>
      <c r="NSM26" s="249"/>
      <c r="NSN26" s="249"/>
      <c r="NSO26" s="249"/>
      <c r="NSP26" s="249"/>
      <c r="NSQ26" s="249"/>
      <c r="NSR26" s="249"/>
      <c r="NSS26" s="249"/>
      <c r="NST26" s="249"/>
      <c r="NSU26" s="249"/>
      <c r="NSV26" s="249"/>
      <c r="NSW26" s="249"/>
      <c r="NSX26" s="249"/>
      <c r="NSY26" s="249"/>
      <c r="NSZ26" s="249"/>
      <c r="NTA26" s="249"/>
      <c r="NTB26" s="249"/>
      <c r="NTC26" s="249"/>
      <c r="NTD26" s="249"/>
      <c r="NTE26" s="249"/>
      <c r="NTF26" s="249"/>
      <c r="NTG26" s="249"/>
      <c r="NTH26" s="249"/>
      <c r="NTI26" s="249"/>
      <c r="NTJ26" s="249"/>
      <c r="NTK26" s="249"/>
      <c r="NTL26" s="249"/>
      <c r="NTM26" s="249"/>
      <c r="NTN26" s="249"/>
      <c r="NTO26" s="249"/>
      <c r="NTP26" s="249"/>
      <c r="NTQ26" s="249"/>
      <c r="NTR26" s="249"/>
      <c r="NTS26" s="249"/>
      <c r="NTT26" s="249"/>
      <c r="NTU26" s="249"/>
      <c r="NTV26" s="249"/>
      <c r="NTW26" s="249"/>
      <c r="NTX26" s="249"/>
      <c r="NTY26" s="249"/>
      <c r="NTZ26" s="249"/>
      <c r="NUA26" s="249"/>
      <c r="NUB26" s="249"/>
      <c r="NUC26" s="249"/>
      <c r="NUD26" s="249"/>
      <c r="NUE26" s="249"/>
      <c r="NUF26" s="249"/>
      <c r="NUG26" s="249"/>
      <c r="NUH26" s="249"/>
      <c r="NUI26" s="249"/>
      <c r="NUJ26" s="249"/>
      <c r="NUK26" s="249"/>
      <c r="NUL26" s="249"/>
      <c r="NUM26" s="249"/>
      <c r="NUN26" s="249"/>
      <c r="NUO26" s="249"/>
      <c r="NUP26" s="249"/>
      <c r="NUQ26" s="249"/>
      <c r="NUR26" s="249"/>
      <c r="NUS26" s="249"/>
      <c r="NUT26" s="249"/>
      <c r="NUU26" s="249"/>
      <c r="NUV26" s="249"/>
      <c r="NUW26" s="249"/>
      <c r="NUX26" s="249"/>
      <c r="NUY26" s="249"/>
      <c r="NUZ26" s="249"/>
      <c r="NVA26" s="249"/>
      <c r="NVB26" s="249"/>
      <c r="NVC26" s="249"/>
      <c r="NVD26" s="249"/>
      <c r="NVE26" s="249"/>
      <c r="NVF26" s="249"/>
      <c r="NVG26" s="249"/>
      <c r="NVH26" s="249"/>
      <c r="NVI26" s="249"/>
      <c r="NVJ26" s="249"/>
      <c r="NVK26" s="249"/>
      <c r="NVL26" s="249"/>
      <c r="NVM26" s="249"/>
      <c r="NVN26" s="249"/>
      <c r="NVO26" s="249"/>
      <c r="NVP26" s="249"/>
      <c r="NVQ26" s="249"/>
      <c r="NVR26" s="249"/>
      <c r="NVS26" s="249"/>
      <c r="NVT26" s="249"/>
      <c r="NVU26" s="249"/>
      <c r="NVV26" s="249"/>
      <c r="NVW26" s="249"/>
      <c r="NVX26" s="249"/>
      <c r="NVY26" s="249"/>
      <c r="NVZ26" s="249"/>
      <c r="NWA26" s="249"/>
      <c r="NWB26" s="249"/>
      <c r="NWC26" s="249"/>
      <c r="NWD26" s="249"/>
      <c r="NWE26" s="249"/>
      <c r="NWF26" s="249"/>
      <c r="NWG26" s="249"/>
      <c r="NWH26" s="249"/>
      <c r="NWI26" s="249"/>
      <c r="NWJ26" s="249"/>
      <c r="NWK26" s="249"/>
      <c r="NWL26" s="249"/>
      <c r="NWM26" s="249"/>
      <c r="NWN26" s="249"/>
      <c r="NWO26" s="249"/>
      <c r="NWP26" s="249"/>
      <c r="NWQ26" s="249"/>
      <c r="NWR26" s="249"/>
      <c r="NWS26" s="249"/>
      <c r="NWT26" s="249"/>
      <c r="NWU26" s="249"/>
      <c r="NWV26" s="249"/>
      <c r="NWW26" s="249"/>
      <c r="NWX26" s="249"/>
      <c r="NWY26" s="249"/>
      <c r="NWZ26" s="249"/>
      <c r="NXA26" s="249"/>
      <c r="NXB26" s="249"/>
      <c r="NXC26" s="249"/>
      <c r="NXD26" s="249"/>
      <c r="NXE26" s="249"/>
      <c r="NXF26" s="249"/>
      <c r="NXG26" s="249"/>
      <c r="NXH26" s="249"/>
      <c r="NXI26" s="249"/>
      <c r="NXJ26" s="249"/>
      <c r="NXK26" s="249"/>
      <c r="NXL26" s="249"/>
      <c r="NXM26" s="249"/>
      <c r="NXN26" s="249"/>
      <c r="NXO26" s="249"/>
      <c r="NXP26" s="249"/>
      <c r="NXQ26" s="249"/>
      <c r="NXR26" s="249"/>
      <c r="NXS26" s="249"/>
      <c r="NXT26" s="249"/>
      <c r="NXU26" s="249"/>
      <c r="NXV26" s="249"/>
      <c r="NXW26" s="249"/>
      <c r="NXX26" s="249"/>
      <c r="NXY26" s="249"/>
      <c r="NXZ26" s="249"/>
      <c r="NYA26" s="249"/>
      <c r="NYB26" s="249"/>
      <c r="NYC26" s="249"/>
      <c r="NYD26" s="249"/>
      <c r="NYE26" s="249"/>
      <c r="NYF26" s="249"/>
      <c r="NYG26" s="249"/>
      <c r="NYH26" s="249"/>
      <c r="NYI26" s="249"/>
      <c r="NYJ26" s="249"/>
      <c r="NYK26" s="249"/>
      <c r="NYL26" s="249"/>
      <c r="NYM26" s="249"/>
      <c r="NYN26" s="249"/>
      <c r="NYO26" s="249"/>
      <c r="NYP26" s="249"/>
      <c r="NYQ26" s="249"/>
      <c r="NYR26" s="249"/>
      <c r="NYS26" s="249"/>
      <c r="NYT26" s="249"/>
      <c r="NYU26" s="249"/>
      <c r="NYV26" s="249"/>
      <c r="NYW26" s="249"/>
      <c r="NYX26" s="249"/>
      <c r="NYY26" s="249"/>
      <c r="NYZ26" s="249"/>
      <c r="NZA26" s="249"/>
      <c r="NZB26" s="249"/>
      <c r="NZC26" s="249"/>
      <c r="NZD26" s="249"/>
      <c r="NZE26" s="249"/>
      <c r="NZF26" s="249"/>
      <c r="NZG26" s="249"/>
      <c r="NZH26" s="249"/>
      <c r="NZI26" s="249"/>
      <c r="NZJ26" s="249"/>
      <c r="NZK26" s="249"/>
      <c r="NZL26" s="249"/>
      <c r="NZM26" s="249"/>
      <c r="NZN26" s="249"/>
      <c r="NZO26" s="249"/>
      <c r="NZP26" s="249"/>
      <c r="NZQ26" s="249"/>
      <c r="NZR26" s="249"/>
      <c r="NZS26" s="249"/>
      <c r="NZT26" s="249"/>
      <c r="NZU26" s="249"/>
      <c r="NZV26" s="249"/>
      <c r="NZW26" s="249"/>
      <c r="NZX26" s="249"/>
      <c r="NZY26" s="249"/>
      <c r="NZZ26" s="249"/>
      <c r="OAA26" s="249"/>
      <c r="OAB26" s="249"/>
      <c r="OAC26" s="249"/>
      <c r="OAD26" s="249"/>
      <c r="OAE26" s="249"/>
      <c r="OAF26" s="249"/>
      <c r="OAG26" s="249"/>
      <c r="OAH26" s="249"/>
      <c r="OAI26" s="249"/>
      <c r="OAJ26" s="249"/>
      <c r="OAK26" s="249"/>
      <c r="OAL26" s="249"/>
      <c r="OAM26" s="249"/>
      <c r="OAN26" s="249"/>
      <c r="OAO26" s="249"/>
      <c r="OAP26" s="249"/>
      <c r="OAQ26" s="249"/>
      <c r="OAR26" s="249"/>
      <c r="OAS26" s="249"/>
      <c r="OAT26" s="249"/>
      <c r="OAU26" s="249"/>
      <c r="OAV26" s="249"/>
      <c r="OAW26" s="249"/>
      <c r="OAX26" s="249"/>
      <c r="OAY26" s="249"/>
      <c r="OAZ26" s="249"/>
      <c r="OBA26" s="249"/>
      <c r="OBB26" s="249"/>
      <c r="OBC26" s="249"/>
      <c r="OBD26" s="249"/>
      <c r="OBE26" s="249"/>
      <c r="OBF26" s="249"/>
      <c r="OBG26" s="249"/>
      <c r="OBH26" s="249"/>
      <c r="OBI26" s="249"/>
      <c r="OBJ26" s="249"/>
      <c r="OBK26" s="249"/>
      <c r="OBL26" s="249"/>
      <c r="OBM26" s="249"/>
      <c r="OBN26" s="249"/>
      <c r="OBO26" s="249"/>
      <c r="OBP26" s="249"/>
      <c r="OBQ26" s="249"/>
      <c r="OBR26" s="249"/>
      <c r="OBS26" s="249"/>
      <c r="OBT26" s="249"/>
      <c r="OBU26" s="249"/>
      <c r="OBV26" s="249"/>
      <c r="OBW26" s="249"/>
      <c r="OBX26" s="249"/>
      <c r="OBY26" s="249"/>
      <c r="OBZ26" s="249"/>
      <c r="OCA26" s="249"/>
      <c r="OCB26" s="249"/>
      <c r="OCC26" s="249"/>
      <c r="OCD26" s="249"/>
      <c r="OCE26" s="249"/>
      <c r="OCF26" s="249"/>
      <c r="OCG26" s="249"/>
      <c r="OCH26" s="249"/>
      <c r="OCI26" s="249"/>
      <c r="OCJ26" s="249"/>
      <c r="OCK26" s="249"/>
      <c r="OCL26" s="249"/>
      <c r="OCM26" s="249"/>
      <c r="OCN26" s="249"/>
      <c r="OCO26" s="249"/>
      <c r="OCP26" s="249"/>
      <c r="OCQ26" s="249"/>
      <c r="OCR26" s="249"/>
      <c r="OCS26" s="249"/>
      <c r="OCT26" s="249"/>
      <c r="OCU26" s="249"/>
      <c r="OCV26" s="249"/>
      <c r="OCW26" s="249"/>
      <c r="OCX26" s="249"/>
      <c r="OCY26" s="249"/>
      <c r="OCZ26" s="249"/>
      <c r="ODA26" s="249"/>
      <c r="ODB26" s="249"/>
      <c r="ODC26" s="249"/>
      <c r="ODD26" s="249"/>
      <c r="ODE26" s="249"/>
      <c r="ODF26" s="249"/>
      <c r="ODG26" s="249"/>
      <c r="ODH26" s="249"/>
      <c r="ODI26" s="249"/>
      <c r="ODJ26" s="249"/>
      <c r="ODK26" s="249"/>
      <c r="ODL26" s="249"/>
      <c r="ODM26" s="249"/>
      <c r="ODN26" s="249"/>
      <c r="ODO26" s="249"/>
      <c r="ODP26" s="249"/>
      <c r="ODQ26" s="249"/>
      <c r="ODR26" s="249"/>
      <c r="ODS26" s="249"/>
      <c r="ODT26" s="249"/>
      <c r="ODU26" s="249"/>
      <c r="ODV26" s="249"/>
      <c r="ODW26" s="249"/>
      <c r="ODX26" s="249"/>
      <c r="ODY26" s="249"/>
      <c r="ODZ26" s="249"/>
      <c r="OEA26" s="249"/>
      <c r="OEB26" s="249"/>
      <c r="OEC26" s="249"/>
      <c r="OED26" s="249"/>
      <c r="OEE26" s="249"/>
      <c r="OEF26" s="249"/>
      <c r="OEG26" s="249"/>
      <c r="OEH26" s="249"/>
      <c r="OEI26" s="249"/>
      <c r="OEJ26" s="249"/>
      <c r="OEK26" s="249"/>
      <c r="OEL26" s="249"/>
      <c r="OEM26" s="249"/>
      <c r="OEN26" s="249"/>
      <c r="OEO26" s="249"/>
      <c r="OEP26" s="249"/>
      <c r="OEQ26" s="249"/>
      <c r="OER26" s="249"/>
      <c r="OES26" s="249"/>
      <c r="OET26" s="249"/>
      <c r="OEU26" s="249"/>
      <c r="OEV26" s="249"/>
      <c r="OEW26" s="249"/>
      <c r="OEX26" s="249"/>
      <c r="OEY26" s="249"/>
      <c r="OEZ26" s="249"/>
      <c r="OFA26" s="249"/>
      <c r="OFB26" s="249"/>
      <c r="OFC26" s="249"/>
      <c r="OFD26" s="249"/>
      <c r="OFE26" s="249"/>
      <c r="OFF26" s="249"/>
      <c r="OFG26" s="249"/>
      <c r="OFH26" s="249"/>
      <c r="OFI26" s="249"/>
      <c r="OFJ26" s="249"/>
      <c r="OFK26" s="249"/>
      <c r="OFL26" s="249"/>
      <c r="OFM26" s="249"/>
      <c r="OFN26" s="249"/>
      <c r="OFO26" s="249"/>
      <c r="OFP26" s="249"/>
      <c r="OFQ26" s="249"/>
      <c r="OFR26" s="249"/>
      <c r="OFS26" s="249"/>
      <c r="OFT26" s="249"/>
      <c r="OFU26" s="249"/>
      <c r="OFV26" s="249"/>
      <c r="OFW26" s="249"/>
      <c r="OFX26" s="249"/>
      <c r="OFY26" s="249"/>
      <c r="OFZ26" s="249"/>
      <c r="OGA26" s="249"/>
      <c r="OGB26" s="249"/>
      <c r="OGC26" s="249"/>
      <c r="OGD26" s="249"/>
      <c r="OGE26" s="249"/>
      <c r="OGF26" s="249"/>
      <c r="OGG26" s="249"/>
      <c r="OGH26" s="249"/>
      <c r="OGI26" s="249"/>
      <c r="OGJ26" s="249"/>
      <c r="OGK26" s="249"/>
      <c r="OGL26" s="249"/>
      <c r="OGM26" s="249"/>
      <c r="OGN26" s="249"/>
      <c r="OGO26" s="249"/>
      <c r="OGP26" s="249"/>
      <c r="OGQ26" s="249"/>
      <c r="OGR26" s="249"/>
      <c r="OGS26" s="249"/>
      <c r="OGT26" s="249"/>
      <c r="OGU26" s="249"/>
      <c r="OGV26" s="249"/>
      <c r="OGW26" s="249"/>
      <c r="OGX26" s="249"/>
      <c r="OGY26" s="249"/>
      <c r="OGZ26" s="249"/>
      <c r="OHA26" s="249"/>
      <c r="OHB26" s="249"/>
      <c r="OHC26" s="249"/>
      <c r="OHD26" s="249"/>
      <c r="OHE26" s="249"/>
      <c r="OHF26" s="249"/>
      <c r="OHG26" s="249"/>
      <c r="OHH26" s="249"/>
      <c r="OHI26" s="249"/>
      <c r="OHJ26" s="249"/>
      <c r="OHK26" s="249"/>
      <c r="OHL26" s="249"/>
      <c r="OHM26" s="249"/>
      <c r="OHN26" s="249"/>
      <c r="OHO26" s="249"/>
      <c r="OHP26" s="249"/>
      <c r="OHQ26" s="249"/>
      <c r="OHR26" s="249"/>
      <c r="OHS26" s="249"/>
      <c r="OHT26" s="249"/>
      <c r="OHU26" s="249"/>
      <c r="OHV26" s="249"/>
      <c r="OHW26" s="249"/>
      <c r="OHX26" s="249"/>
      <c r="OHY26" s="249"/>
      <c r="OHZ26" s="249"/>
      <c r="OIA26" s="249"/>
      <c r="OIB26" s="249"/>
      <c r="OIC26" s="249"/>
      <c r="OID26" s="249"/>
      <c r="OIE26" s="249"/>
      <c r="OIF26" s="249"/>
      <c r="OIG26" s="249"/>
      <c r="OIH26" s="249"/>
      <c r="OII26" s="249"/>
      <c r="OIJ26" s="249"/>
      <c r="OIK26" s="249"/>
      <c r="OIL26" s="249"/>
      <c r="OIM26" s="249"/>
      <c r="OIN26" s="249"/>
      <c r="OIO26" s="249"/>
      <c r="OIP26" s="249"/>
      <c r="OIQ26" s="249"/>
      <c r="OIR26" s="249"/>
      <c r="OIS26" s="249"/>
      <c r="OIT26" s="249"/>
      <c r="OIU26" s="249"/>
      <c r="OIV26" s="249"/>
      <c r="OIW26" s="249"/>
      <c r="OIX26" s="249"/>
      <c r="OIY26" s="249"/>
      <c r="OIZ26" s="249"/>
      <c r="OJA26" s="249"/>
      <c r="OJB26" s="249"/>
      <c r="OJC26" s="249"/>
      <c r="OJD26" s="249"/>
      <c r="OJE26" s="249"/>
      <c r="OJF26" s="249"/>
      <c r="OJG26" s="249"/>
      <c r="OJH26" s="249"/>
      <c r="OJI26" s="249"/>
      <c r="OJJ26" s="249"/>
      <c r="OJK26" s="249"/>
      <c r="OJL26" s="249"/>
      <c r="OJM26" s="249"/>
      <c r="OJN26" s="249"/>
      <c r="OJO26" s="249"/>
      <c r="OJP26" s="249"/>
      <c r="OJQ26" s="249"/>
      <c r="OJR26" s="249"/>
      <c r="OJS26" s="249"/>
      <c r="OJT26" s="249"/>
      <c r="OJU26" s="249"/>
      <c r="OJV26" s="249"/>
      <c r="OJW26" s="249"/>
      <c r="OJX26" s="249"/>
      <c r="OJY26" s="249"/>
      <c r="OJZ26" s="249"/>
      <c r="OKA26" s="249"/>
      <c r="OKB26" s="249"/>
      <c r="OKC26" s="249"/>
      <c r="OKD26" s="249"/>
      <c r="OKE26" s="249"/>
      <c r="OKF26" s="249"/>
      <c r="OKG26" s="249"/>
      <c r="OKH26" s="249"/>
      <c r="OKI26" s="249"/>
      <c r="OKJ26" s="249"/>
      <c r="OKK26" s="249"/>
      <c r="OKL26" s="249"/>
      <c r="OKM26" s="249"/>
      <c r="OKN26" s="249"/>
      <c r="OKO26" s="249"/>
      <c r="OKP26" s="249"/>
      <c r="OKQ26" s="249"/>
      <c r="OKR26" s="249"/>
      <c r="OKS26" s="249"/>
      <c r="OKT26" s="249"/>
      <c r="OKU26" s="249"/>
      <c r="OKV26" s="249"/>
      <c r="OKW26" s="249"/>
      <c r="OKX26" s="249"/>
      <c r="OKY26" s="249"/>
      <c r="OKZ26" s="249"/>
      <c r="OLA26" s="249"/>
      <c r="OLB26" s="249"/>
      <c r="OLC26" s="249"/>
      <c r="OLD26" s="249"/>
      <c r="OLE26" s="249"/>
      <c r="OLF26" s="249"/>
      <c r="OLG26" s="249"/>
      <c r="OLH26" s="249"/>
      <c r="OLI26" s="249"/>
      <c r="OLJ26" s="249"/>
      <c r="OLK26" s="249"/>
      <c r="OLL26" s="249"/>
      <c r="OLM26" s="249"/>
      <c r="OLN26" s="249"/>
      <c r="OLO26" s="249"/>
      <c r="OLP26" s="249"/>
      <c r="OLQ26" s="249"/>
      <c r="OLR26" s="249"/>
      <c r="OLS26" s="249"/>
      <c r="OLT26" s="249"/>
      <c r="OLU26" s="249"/>
      <c r="OLV26" s="249"/>
      <c r="OLW26" s="249"/>
      <c r="OLX26" s="249"/>
      <c r="OLY26" s="249"/>
      <c r="OLZ26" s="249"/>
      <c r="OMA26" s="249"/>
      <c r="OMB26" s="249"/>
      <c r="OMC26" s="249"/>
      <c r="OMD26" s="249"/>
      <c r="OME26" s="249"/>
      <c r="OMF26" s="249"/>
      <c r="OMG26" s="249"/>
      <c r="OMH26" s="249"/>
      <c r="OMI26" s="249"/>
      <c r="OMJ26" s="249"/>
      <c r="OMK26" s="249"/>
      <c r="OML26" s="249"/>
      <c r="OMM26" s="249"/>
      <c r="OMN26" s="249"/>
      <c r="OMO26" s="249"/>
      <c r="OMP26" s="249"/>
      <c r="OMQ26" s="249"/>
      <c r="OMR26" s="249"/>
      <c r="OMS26" s="249"/>
      <c r="OMT26" s="249"/>
      <c r="OMU26" s="249"/>
      <c r="OMV26" s="249"/>
      <c r="OMW26" s="249"/>
      <c r="OMX26" s="249"/>
      <c r="OMY26" s="249"/>
      <c r="OMZ26" s="249"/>
      <c r="ONA26" s="249"/>
      <c r="ONB26" s="249"/>
      <c r="ONC26" s="249"/>
      <c r="OND26" s="249"/>
      <c r="ONE26" s="249"/>
      <c r="ONF26" s="249"/>
      <c r="ONG26" s="249"/>
      <c r="ONH26" s="249"/>
      <c r="ONI26" s="249"/>
      <c r="ONJ26" s="249"/>
      <c r="ONK26" s="249"/>
      <c r="ONL26" s="249"/>
      <c r="ONM26" s="249"/>
      <c r="ONN26" s="249"/>
      <c r="ONO26" s="249"/>
      <c r="ONP26" s="249"/>
      <c r="ONQ26" s="249"/>
      <c r="ONR26" s="249"/>
      <c r="ONS26" s="249"/>
      <c r="ONT26" s="249"/>
      <c r="ONU26" s="249"/>
      <c r="ONV26" s="249"/>
      <c r="ONW26" s="249"/>
      <c r="ONX26" s="249"/>
      <c r="ONY26" s="249"/>
      <c r="ONZ26" s="249"/>
      <c r="OOA26" s="249"/>
      <c r="OOB26" s="249"/>
      <c r="OOC26" s="249"/>
      <c r="OOD26" s="249"/>
      <c r="OOE26" s="249"/>
      <c r="OOF26" s="249"/>
      <c r="OOG26" s="249"/>
      <c r="OOH26" s="249"/>
      <c r="OOI26" s="249"/>
      <c r="OOJ26" s="249"/>
      <c r="OOK26" s="249"/>
      <c r="OOL26" s="249"/>
      <c r="OOM26" s="249"/>
      <c r="OON26" s="249"/>
      <c r="OOO26" s="249"/>
      <c r="OOP26" s="249"/>
      <c r="OOQ26" s="249"/>
      <c r="OOR26" s="249"/>
      <c r="OOS26" s="249"/>
      <c r="OOT26" s="249"/>
      <c r="OOU26" s="249"/>
      <c r="OOV26" s="249"/>
      <c r="OOW26" s="249"/>
      <c r="OOX26" s="249"/>
      <c r="OOY26" s="249"/>
      <c r="OOZ26" s="249"/>
      <c r="OPA26" s="249"/>
      <c r="OPB26" s="249"/>
      <c r="OPC26" s="249"/>
      <c r="OPD26" s="249"/>
      <c r="OPE26" s="249"/>
      <c r="OPF26" s="249"/>
      <c r="OPG26" s="249"/>
      <c r="OPH26" s="249"/>
      <c r="OPI26" s="249"/>
      <c r="OPJ26" s="249"/>
      <c r="OPK26" s="249"/>
      <c r="OPL26" s="249"/>
      <c r="OPM26" s="249"/>
      <c r="OPN26" s="249"/>
      <c r="OPO26" s="249"/>
      <c r="OPP26" s="249"/>
      <c r="OPQ26" s="249"/>
      <c r="OPR26" s="249"/>
      <c r="OPS26" s="249"/>
      <c r="OPT26" s="249"/>
      <c r="OPU26" s="249"/>
      <c r="OPV26" s="249"/>
      <c r="OPW26" s="249"/>
      <c r="OPX26" s="249"/>
      <c r="OPY26" s="249"/>
      <c r="OPZ26" s="249"/>
      <c r="OQA26" s="249"/>
      <c r="OQB26" s="249"/>
      <c r="OQC26" s="249"/>
      <c r="OQD26" s="249"/>
      <c r="OQE26" s="249"/>
      <c r="OQF26" s="249"/>
      <c r="OQG26" s="249"/>
      <c r="OQH26" s="249"/>
      <c r="OQI26" s="249"/>
      <c r="OQJ26" s="249"/>
      <c r="OQK26" s="249"/>
      <c r="OQL26" s="249"/>
      <c r="OQM26" s="249"/>
      <c r="OQN26" s="249"/>
      <c r="OQO26" s="249"/>
      <c r="OQP26" s="249"/>
      <c r="OQQ26" s="249"/>
      <c r="OQR26" s="249"/>
      <c r="OQS26" s="249"/>
      <c r="OQT26" s="249"/>
      <c r="OQU26" s="249"/>
      <c r="OQV26" s="249"/>
      <c r="OQW26" s="249"/>
      <c r="OQX26" s="249"/>
      <c r="OQY26" s="249"/>
      <c r="OQZ26" s="249"/>
      <c r="ORA26" s="249"/>
      <c r="ORB26" s="249"/>
      <c r="ORC26" s="249"/>
      <c r="ORD26" s="249"/>
      <c r="ORE26" s="249"/>
      <c r="ORF26" s="249"/>
      <c r="ORG26" s="249"/>
      <c r="ORH26" s="249"/>
      <c r="ORI26" s="249"/>
      <c r="ORJ26" s="249"/>
      <c r="ORK26" s="249"/>
      <c r="ORL26" s="249"/>
      <c r="ORM26" s="249"/>
      <c r="ORN26" s="249"/>
      <c r="ORO26" s="249"/>
      <c r="ORP26" s="249"/>
      <c r="ORQ26" s="249"/>
      <c r="ORR26" s="249"/>
      <c r="ORS26" s="249"/>
      <c r="ORT26" s="249"/>
      <c r="ORU26" s="249"/>
      <c r="ORV26" s="249"/>
      <c r="ORW26" s="249"/>
      <c r="ORX26" s="249"/>
      <c r="ORY26" s="249"/>
      <c r="ORZ26" s="249"/>
      <c r="OSA26" s="249"/>
      <c r="OSB26" s="249"/>
      <c r="OSC26" s="249"/>
      <c r="OSD26" s="249"/>
      <c r="OSE26" s="249"/>
      <c r="OSF26" s="249"/>
      <c r="OSG26" s="249"/>
      <c r="OSH26" s="249"/>
      <c r="OSI26" s="249"/>
      <c r="OSJ26" s="249"/>
      <c r="OSK26" s="249"/>
      <c r="OSL26" s="249"/>
      <c r="OSM26" s="249"/>
      <c r="OSN26" s="249"/>
      <c r="OSO26" s="249"/>
      <c r="OSP26" s="249"/>
      <c r="OSQ26" s="249"/>
      <c r="OSR26" s="249"/>
      <c r="OSS26" s="249"/>
      <c r="OST26" s="249"/>
      <c r="OSU26" s="249"/>
      <c r="OSV26" s="249"/>
      <c r="OSW26" s="249"/>
      <c r="OSX26" s="249"/>
      <c r="OSY26" s="249"/>
      <c r="OSZ26" s="249"/>
      <c r="OTA26" s="249"/>
      <c r="OTB26" s="249"/>
      <c r="OTC26" s="249"/>
      <c r="OTD26" s="249"/>
      <c r="OTE26" s="249"/>
      <c r="OTF26" s="249"/>
      <c r="OTG26" s="249"/>
      <c r="OTH26" s="249"/>
      <c r="OTI26" s="249"/>
      <c r="OTJ26" s="249"/>
      <c r="OTK26" s="249"/>
      <c r="OTL26" s="249"/>
      <c r="OTM26" s="249"/>
      <c r="OTN26" s="249"/>
      <c r="OTO26" s="249"/>
      <c r="OTP26" s="249"/>
      <c r="OTQ26" s="249"/>
      <c r="OTR26" s="249"/>
      <c r="OTS26" s="249"/>
      <c r="OTT26" s="249"/>
      <c r="OTU26" s="249"/>
      <c r="OTV26" s="249"/>
      <c r="OTW26" s="249"/>
      <c r="OTX26" s="249"/>
      <c r="OTY26" s="249"/>
      <c r="OTZ26" s="249"/>
      <c r="OUA26" s="249"/>
      <c r="OUB26" s="249"/>
      <c r="OUC26" s="249"/>
      <c r="OUD26" s="249"/>
      <c r="OUE26" s="249"/>
      <c r="OUF26" s="249"/>
      <c r="OUG26" s="249"/>
      <c r="OUH26" s="249"/>
      <c r="OUI26" s="249"/>
      <c r="OUJ26" s="249"/>
      <c r="OUK26" s="249"/>
      <c r="OUL26" s="249"/>
      <c r="OUM26" s="249"/>
      <c r="OUN26" s="249"/>
      <c r="OUO26" s="249"/>
      <c r="OUP26" s="249"/>
      <c r="OUQ26" s="249"/>
      <c r="OUR26" s="249"/>
      <c r="OUS26" s="249"/>
      <c r="OUT26" s="249"/>
      <c r="OUU26" s="249"/>
      <c r="OUV26" s="249"/>
      <c r="OUW26" s="249"/>
      <c r="OUX26" s="249"/>
      <c r="OUY26" s="249"/>
      <c r="OUZ26" s="249"/>
      <c r="OVA26" s="249"/>
      <c r="OVB26" s="249"/>
      <c r="OVC26" s="249"/>
      <c r="OVD26" s="249"/>
      <c r="OVE26" s="249"/>
      <c r="OVF26" s="249"/>
      <c r="OVG26" s="249"/>
      <c r="OVH26" s="249"/>
      <c r="OVI26" s="249"/>
      <c r="OVJ26" s="249"/>
      <c r="OVK26" s="249"/>
      <c r="OVL26" s="249"/>
      <c r="OVM26" s="249"/>
      <c r="OVN26" s="249"/>
      <c r="OVO26" s="249"/>
      <c r="OVP26" s="249"/>
      <c r="OVQ26" s="249"/>
      <c r="OVR26" s="249"/>
      <c r="OVS26" s="249"/>
      <c r="OVT26" s="249"/>
      <c r="OVU26" s="249"/>
      <c r="OVV26" s="249"/>
      <c r="OVW26" s="249"/>
      <c r="OVX26" s="249"/>
      <c r="OVY26" s="249"/>
      <c r="OVZ26" s="249"/>
      <c r="OWA26" s="249"/>
      <c r="OWB26" s="249"/>
      <c r="OWC26" s="249"/>
      <c r="OWD26" s="249"/>
      <c r="OWE26" s="249"/>
      <c r="OWF26" s="249"/>
      <c r="OWG26" s="249"/>
      <c r="OWH26" s="249"/>
      <c r="OWI26" s="249"/>
      <c r="OWJ26" s="249"/>
      <c r="OWK26" s="249"/>
      <c r="OWL26" s="249"/>
      <c r="OWM26" s="249"/>
      <c r="OWN26" s="249"/>
      <c r="OWO26" s="249"/>
      <c r="OWP26" s="249"/>
      <c r="OWQ26" s="249"/>
      <c r="OWR26" s="249"/>
      <c r="OWS26" s="249"/>
      <c r="OWT26" s="249"/>
      <c r="OWU26" s="249"/>
      <c r="OWV26" s="249"/>
      <c r="OWW26" s="249"/>
      <c r="OWX26" s="249"/>
      <c r="OWY26" s="249"/>
      <c r="OWZ26" s="249"/>
      <c r="OXA26" s="249"/>
      <c r="OXB26" s="249"/>
      <c r="OXC26" s="249"/>
      <c r="OXD26" s="249"/>
      <c r="OXE26" s="249"/>
      <c r="OXF26" s="249"/>
      <c r="OXG26" s="249"/>
      <c r="OXH26" s="249"/>
      <c r="OXI26" s="249"/>
      <c r="OXJ26" s="249"/>
      <c r="OXK26" s="249"/>
      <c r="OXL26" s="249"/>
      <c r="OXM26" s="249"/>
      <c r="OXN26" s="249"/>
      <c r="OXO26" s="249"/>
      <c r="OXP26" s="249"/>
      <c r="OXQ26" s="249"/>
      <c r="OXR26" s="249"/>
      <c r="OXS26" s="249"/>
      <c r="OXT26" s="249"/>
      <c r="OXU26" s="249"/>
      <c r="OXV26" s="249"/>
      <c r="OXW26" s="249"/>
      <c r="OXX26" s="249"/>
      <c r="OXY26" s="249"/>
      <c r="OXZ26" s="249"/>
      <c r="OYA26" s="249"/>
      <c r="OYB26" s="249"/>
      <c r="OYC26" s="249"/>
      <c r="OYD26" s="249"/>
      <c r="OYE26" s="249"/>
      <c r="OYF26" s="249"/>
      <c r="OYG26" s="249"/>
      <c r="OYH26" s="249"/>
      <c r="OYI26" s="249"/>
      <c r="OYJ26" s="249"/>
      <c r="OYK26" s="249"/>
      <c r="OYL26" s="249"/>
      <c r="OYM26" s="249"/>
      <c r="OYN26" s="249"/>
      <c r="OYO26" s="249"/>
      <c r="OYP26" s="249"/>
      <c r="OYQ26" s="249"/>
      <c r="OYR26" s="249"/>
      <c r="OYS26" s="249"/>
      <c r="OYT26" s="249"/>
      <c r="OYU26" s="249"/>
      <c r="OYV26" s="249"/>
      <c r="OYW26" s="249"/>
      <c r="OYX26" s="249"/>
      <c r="OYY26" s="249"/>
      <c r="OYZ26" s="249"/>
      <c r="OZA26" s="249"/>
      <c r="OZB26" s="249"/>
      <c r="OZC26" s="249"/>
      <c r="OZD26" s="249"/>
      <c r="OZE26" s="249"/>
      <c r="OZF26" s="249"/>
      <c r="OZG26" s="249"/>
      <c r="OZH26" s="249"/>
      <c r="OZI26" s="249"/>
      <c r="OZJ26" s="249"/>
      <c r="OZK26" s="249"/>
      <c r="OZL26" s="249"/>
      <c r="OZM26" s="249"/>
      <c r="OZN26" s="249"/>
      <c r="OZO26" s="249"/>
      <c r="OZP26" s="249"/>
      <c r="OZQ26" s="249"/>
      <c r="OZR26" s="249"/>
      <c r="OZS26" s="249"/>
      <c r="OZT26" s="249"/>
      <c r="OZU26" s="249"/>
      <c r="OZV26" s="249"/>
      <c r="OZW26" s="249"/>
      <c r="OZX26" s="249"/>
      <c r="OZY26" s="249"/>
      <c r="OZZ26" s="249"/>
      <c r="PAA26" s="249"/>
      <c r="PAB26" s="249"/>
      <c r="PAC26" s="249"/>
      <c r="PAD26" s="249"/>
      <c r="PAE26" s="249"/>
      <c r="PAF26" s="249"/>
      <c r="PAG26" s="249"/>
      <c r="PAH26" s="249"/>
      <c r="PAI26" s="249"/>
      <c r="PAJ26" s="249"/>
      <c r="PAK26" s="249"/>
      <c r="PAL26" s="249"/>
      <c r="PAM26" s="249"/>
      <c r="PAN26" s="249"/>
      <c r="PAO26" s="249"/>
      <c r="PAP26" s="249"/>
      <c r="PAQ26" s="249"/>
      <c r="PAR26" s="249"/>
      <c r="PAS26" s="249"/>
      <c r="PAT26" s="249"/>
      <c r="PAU26" s="249"/>
      <c r="PAV26" s="249"/>
      <c r="PAW26" s="249"/>
      <c r="PAX26" s="249"/>
      <c r="PAY26" s="249"/>
      <c r="PAZ26" s="249"/>
      <c r="PBA26" s="249"/>
      <c r="PBB26" s="249"/>
      <c r="PBC26" s="249"/>
      <c r="PBD26" s="249"/>
      <c r="PBE26" s="249"/>
      <c r="PBF26" s="249"/>
      <c r="PBG26" s="249"/>
      <c r="PBH26" s="249"/>
      <c r="PBI26" s="249"/>
      <c r="PBJ26" s="249"/>
      <c r="PBK26" s="249"/>
      <c r="PBL26" s="249"/>
      <c r="PBM26" s="249"/>
      <c r="PBN26" s="249"/>
      <c r="PBO26" s="249"/>
      <c r="PBP26" s="249"/>
      <c r="PBQ26" s="249"/>
      <c r="PBR26" s="249"/>
      <c r="PBS26" s="249"/>
      <c r="PBT26" s="249"/>
      <c r="PBU26" s="249"/>
      <c r="PBV26" s="249"/>
      <c r="PBW26" s="249"/>
      <c r="PBX26" s="249"/>
      <c r="PBY26" s="249"/>
      <c r="PBZ26" s="249"/>
      <c r="PCA26" s="249"/>
      <c r="PCB26" s="249"/>
      <c r="PCC26" s="249"/>
      <c r="PCD26" s="249"/>
      <c r="PCE26" s="249"/>
      <c r="PCF26" s="249"/>
      <c r="PCG26" s="249"/>
      <c r="PCH26" s="249"/>
      <c r="PCI26" s="249"/>
      <c r="PCJ26" s="249"/>
      <c r="PCK26" s="249"/>
      <c r="PCL26" s="249"/>
      <c r="PCM26" s="249"/>
      <c r="PCN26" s="249"/>
      <c r="PCO26" s="249"/>
      <c r="PCP26" s="249"/>
      <c r="PCQ26" s="249"/>
      <c r="PCR26" s="249"/>
      <c r="PCS26" s="249"/>
      <c r="PCT26" s="249"/>
      <c r="PCU26" s="249"/>
      <c r="PCV26" s="249"/>
      <c r="PCW26" s="249"/>
      <c r="PCX26" s="249"/>
      <c r="PCY26" s="249"/>
      <c r="PCZ26" s="249"/>
      <c r="PDA26" s="249"/>
      <c r="PDB26" s="249"/>
      <c r="PDC26" s="249"/>
      <c r="PDD26" s="249"/>
      <c r="PDE26" s="249"/>
      <c r="PDF26" s="249"/>
      <c r="PDG26" s="249"/>
      <c r="PDH26" s="249"/>
      <c r="PDI26" s="249"/>
      <c r="PDJ26" s="249"/>
      <c r="PDK26" s="249"/>
      <c r="PDL26" s="249"/>
      <c r="PDM26" s="249"/>
      <c r="PDN26" s="249"/>
      <c r="PDO26" s="249"/>
      <c r="PDP26" s="249"/>
      <c r="PDQ26" s="249"/>
      <c r="PDR26" s="249"/>
      <c r="PDS26" s="249"/>
      <c r="PDT26" s="249"/>
      <c r="PDU26" s="249"/>
      <c r="PDV26" s="249"/>
      <c r="PDW26" s="249"/>
      <c r="PDX26" s="249"/>
      <c r="PDY26" s="249"/>
      <c r="PDZ26" s="249"/>
      <c r="PEA26" s="249"/>
      <c r="PEB26" s="249"/>
      <c r="PEC26" s="249"/>
      <c r="PED26" s="249"/>
      <c r="PEE26" s="249"/>
      <c r="PEF26" s="249"/>
      <c r="PEG26" s="249"/>
      <c r="PEH26" s="249"/>
      <c r="PEI26" s="249"/>
      <c r="PEJ26" s="249"/>
      <c r="PEK26" s="249"/>
      <c r="PEL26" s="249"/>
      <c r="PEM26" s="249"/>
      <c r="PEN26" s="249"/>
      <c r="PEO26" s="249"/>
      <c r="PEP26" s="249"/>
      <c r="PEQ26" s="249"/>
      <c r="PER26" s="249"/>
      <c r="PES26" s="249"/>
      <c r="PET26" s="249"/>
      <c r="PEU26" s="249"/>
      <c r="PEV26" s="249"/>
      <c r="PEW26" s="249"/>
      <c r="PEX26" s="249"/>
      <c r="PEY26" s="249"/>
      <c r="PEZ26" s="249"/>
      <c r="PFA26" s="249"/>
      <c r="PFB26" s="249"/>
      <c r="PFC26" s="249"/>
      <c r="PFD26" s="249"/>
      <c r="PFE26" s="249"/>
      <c r="PFF26" s="249"/>
      <c r="PFG26" s="249"/>
      <c r="PFH26" s="249"/>
      <c r="PFI26" s="249"/>
      <c r="PFJ26" s="249"/>
      <c r="PFK26" s="249"/>
      <c r="PFL26" s="249"/>
      <c r="PFM26" s="249"/>
      <c r="PFN26" s="249"/>
      <c r="PFO26" s="249"/>
      <c r="PFP26" s="249"/>
      <c r="PFQ26" s="249"/>
      <c r="PFR26" s="249"/>
      <c r="PFS26" s="249"/>
      <c r="PFT26" s="249"/>
      <c r="PFU26" s="249"/>
      <c r="PFV26" s="249"/>
      <c r="PFW26" s="249"/>
      <c r="PFX26" s="249"/>
      <c r="PFY26" s="249"/>
      <c r="PFZ26" s="249"/>
      <c r="PGA26" s="249"/>
      <c r="PGB26" s="249"/>
      <c r="PGC26" s="249"/>
      <c r="PGD26" s="249"/>
      <c r="PGE26" s="249"/>
      <c r="PGF26" s="249"/>
      <c r="PGG26" s="249"/>
      <c r="PGH26" s="249"/>
      <c r="PGI26" s="249"/>
      <c r="PGJ26" s="249"/>
      <c r="PGK26" s="249"/>
      <c r="PGL26" s="249"/>
      <c r="PGM26" s="249"/>
      <c r="PGN26" s="249"/>
      <c r="PGO26" s="249"/>
      <c r="PGP26" s="249"/>
      <c r="PGQ26" s="249"/>
      <c r="PGR26" s="249"/>
      <c r="PGS26" s="249"/>
      <c r="PGT26" s="249"/>
      <c r="PGU26" s="249"/>
      <c r="PGV26" s="249"/>
      <c r="PGW26" s="249"/>
      <c r="PGX26" s="249"/>
      <c r="PGY26" s="249"/>
      <c r="PGZ26" s="249"/>
      <c r="PHA26" s="249"/>
      <c r="PHB26" s="249"/>
      <c r="PHC26" s="249"/>
      <c r="PHD26" s="249"/>
      <c r="PHE26" s="249"/>
      <c r="PHF26" s="249"/>
      <c r="PHG26" s="249"/>
      <c r="PHH26" s="249"/>
      <c r="PHI26" s="249"/>
      <c r="PHJ26" s="249"/>
      <c r="PHK26" s="249"/>
      <c r="PHL26" s="249"/>
      <c r="PHM26" s="249"/>
      <c r="PHN26" s="249"/>
      <c r="PHO26" s="249"/>
      <c r="PHP26" s="249"/>
      <c r="PHQ26" s="249"/>
      <c r="PHR26" s="249"/>
      <c r="PHS26" s="249"/>
      <c r="PHT26" s="249"/>
      <c r="PHU26" s="249"/>
      <c r="PHV26" s="249"/>
      <c r="PHW26" s="249"/>
      <c r="PHX26" s="249"/>
      <c r="PHY26" s="249"/>
      <c r="PHZ26" s="249"/>
      <c r="PIA26" s="249"/>
      <c r="PIB26" s="249"/>
      <c r="PIC26" s="249"/>
      <c r="PID26" s="249"/>
      <c r="PIE26" s="249"/>
      <c r="PIF26" s="249"/>
      <c r="PIG26" s="249"/>
      <c r="PIH26" s="249"/>
      <c r="PII26" s="249"/>
      <c r="PIJ26" s="249"/>
      <c r="PIK26" s="249"/>
      <c r="PIL26" s="249"/>
      <c r="PIM26" s="249"/>
      <c r="PIN26" s="249"/>
      <c r="PIO26" s="249"/>
      <c r="PIP26" s="249"/>
      <c r="PIQ26" s="249"/>
      <c r="PIR26" s="249"/>
      <c r="PIS26" s="249"/>
      <c r="PIT26" s="249"/>
      <c r="PIU26" s="249"/>
      <c r="PIV26" s="249"/>
      <c r="PIW26" s="249"/>
      <c r="PIX26" s="249"/>
      <c r="PIY26" s="249"/>
      <c r="PIZ26" s="249"/>
      <c r="PJA26" s="249"/>
      <c r="PJB26" s="249"/>
      <c r="PJC26" s="249"/>
      <c r="PJD26" s="249"/>
      <c r="PJE26" s="249"/>
      <c r="PJF26" s="249"/>
      <c r="PJG26" s="249"/>
      <c r="PJH26" s="249"/>
      <c r="PJI26" s="249"/>
      <c r="PJJ26" s="249"/>
      <c r="PJK26" s="249"/>
      <c r="PJL26" s="249"/>
      <c r="PJM26" s="249"/>
      <c r="PJN26" s="249"/>
      <c r="PJO26" s="249"/>
      <c r="PJP26" s="249"/>
      <c r="PJQ26" s="249"/>
      <c r="PJR26" s="249"/>
      <c r="PJS26" s="249"/>
      <c r="PJT26" s="249"/>
      <c r="PJU26" s="249"/>
      <c r="PJV26" s="249"/>
      <c r="PJW26" s="249"/>
      <c r="PJX26" s="249"/>
      <c r="PJY26" s="249"/>
      <c r="PJZ26" s="249"/>
      <c r="PKA26" s="249"/>
      <c r="PKB26" s="249"/>
      <c r="PKC26" s="249"/>
      <c r="PKD26" s="249"/>
      <c r="PKE26" s="249"/>
      <c r="PKF26" s="249"/>
      <c r="PKG26" s="249"/>
      <c r="PKH26" s="249"/>
      <c r="PKI26" s="249"/>
      <c r="PKJ26" s="249"/>
      <c r="PKK26" s="249"/>
      <c r="PKL26" s="249"/>
      <c r="PKM26" s="249"/>
      <c r="PKN26" s="249"/>
      <c r="PKO26" s="249"/>
      <c r="PKP26" s="249"/>
      <c r="PKQ26" s="249"/>
      <c r="PKR26" s="249"/>
      <c r="PKS26" s="249"/>
      <c r="PKT26" s="249"/>
      <c r="PKU26" s="249"/>
      <c r="PKV26" s="249"/>
      <c r="PKW26" s="249"/>
      <c r="PKX26" s="249"/>
      <c r="PKY26" s="249"/>
      <c r="PKZ26" s="249"/>
      <c r="PLA26" s="249"/>
      <c r="PLB26" s="249"/>
      <c r="PLC26" s="249"/>
      <c r="PLD26" s="249"/>
      <c r="PLE26" s="249"/>
      <c r="PLF26" s="249"/>
      <c r="PLG26" s="249"/>
      <c r="PLH26" s="249"/>
      <c r="PLI26" s="249"/>
      <c r="PLJ26" s="249"/>
      <c r="PLK26" s="249"/>
      <c r="PLL26" s="249"/>
      <c r="PLM26" s="249"/>
      <c r="PLN26" s="249"/>
      <c r="PLO26" s="249"/>
      <c r="PLP26" s="249"/>
      <c r="PLQ26" s="249"/>
      <c r="PLR26" s="249"/>
      <c r="PLS26" s="249"/>
      <c r="PLT26" s="249"/>
      <c r="PLU26" s="249"/>
      <c r="PLV26" s="249"/>
      <c r="PLW26" s="249"/>
      <c r="PLX26" s="249"/>
      <c r="PLY26" s="249"/>
      <c r="PLZ26" s="249"/>
      <c r="PMA26" s="249"/>
      <c r="PMB26" s="249"/>
      <c r="PMC26" s="249"/>
      <c r="PMD26" s="249"/>
      <c r="PME26" s="249"/>
      <c r="PMF26" s="249"/>
      <c r="PMG26" s="249"/>
      <c r="PMH26" s="249"/>
      <c r="PMI26" s="249"/>
      <c r="PMJ26" s="249"/>
      <c r="PMK26" s="249"/>
      <c r="PML26" s="249"/>
      <c r="PMM26" s="249"/>
      <c r="PMN26" s="249"/>
      <c r="PMO26" s="249"/>
      <c r="PMP26" s="249"/>
      <c r="PMQ26" s="249"/>
      <c r="PMR26" s="249"/>
      <c r="PMS26" s="249"/>
      <c r="PMT26" s="249"/>
      <c r="PMU26" s="249"/>
      <c r="PMV26" s="249"/>
      <c r="PMW26" s="249"/>
      <c r="PMX26" s="249"/>
      <c r="PMY26" s="249"/>
      <c r="PMZ26" s="249"/>
      <c r="PNA26" s="249"/>
      <c r="PNB26" s="249"/>
      <c r="PNC26" s="249"/>
      <c r="PND26" s="249"/>
      <c r="PNE26" s="249"/>
      <c r="PNF26" s="249"/>
      <c r="PNG26" s="249"/>
      <c r="PNH26" s="249"/>
      <c r="PNI26" s="249"/>
      <c r="PNJ26" s="249"/>
      <c r="PNK26" s="249"/>
      <c r="PNL26" s="249"/>
      <c r="PNM26" s="249"/>
      <c r="PNN26" s="249"/>
      <c r="PNO26" s="249"/>
      <c r="PNP26" s="249"/>
      <c r="PNQ26" s="249"/>
      <c r="PNR26" s="249"/>
      <c r="PNS26" s="249"/>
      <c r="PNT26" s="249"/>
      <c r="PNU26" s="249"/>
      <c r="PNV26" s="249"/>
      <c r="PNW26" s="249"/>
      <c r="PNX26" s="249"/>
      <c r="PNY26" s="249"/>
      <c r="PNZ26" s="249"/>
      <c r="POA26" s="249"/>
      <c r="POB26" s="249"/>
      <c r="POC26" s="249"/>
      <c r="POD26" s="249"/>
      <c r="POE26" s="249"/>
      <c r="POF26" s="249"/>
      <c r="POG26" s="249"/>
      <c r="POH26" s="249"/>
      <c r="POI26" s="249"/>
      <c r="POJ26" s="249"/>
      <c r="POK26" s="249"/>
      <c r="POL26" s="249"/>
      <c r="POM26" s="249"/>
      <c r="PON26" s="249"/>
      <c r="POO26" s="249"/>
      <c r="POP26" s="249"/>
      <c r="POQ26" s="249"/>
      <c r="POR26" s="249"/>
      <c r="POS26" s="249"/>
      <c r="POT26" s="249"/>
      <c r="POU26" s="249"/>
      <c r="POV26" s="249"/>
      <c r="POW26" s="249"/>
      <c r="POX26" s="249"/>
      <c r="POY26" s="249"/>
      <c r="POZ26" s="249"/>
      <c r="PPA26" s="249"/>
      <c r="PPB26" s="249"/>
      <c r="PPC26" s="249"/>
      <c r="PPD26" s="249"/>
      <c r="PPE26" s="249"/>
      <c r="PPF26" s="249"/>
      <c r="PPG26" s="249"/>
      <c r="PPH26" s="249"/>
      <c r="PPI26" s="249"/>
      <c r="PPJ26" s="249"/>
      <c r="PPK26" s="249"/>
      <c r="PPL26" s="249"/>
      <c r="PPM26" s="249"/>
      <c r="PPN26" s="249"/>
      <c r="PPO26" s="249"/>
      <c r="PPP26" s="249"/>
      <c r="PPQ26" s="249"/>
      <c r="PPR26" s="249"/>
      <c r="PPS26" s="249"/>
      <c r="PPT26" s="249"/>
      <c r="PPU26" s="249"/>
      <c r="PPV26" s="249"/>
      <c r="PPW26" s="249"/>
      <c r="PPX26" s="249"/>
      <c r="PPY26" s="249"/>
      <c r="PPZ26" s="249"/>
      <c r="PQA26" s="249"/>
      <c r="PQB26" s="249"/>
      <c r="PQC26" s="249"/>
      <c r="PQD26" s="249"/>
      <c r="PQE26" s="249"/>
      <c r="PQF26" s="249"/>
      <c r="PQG26" s="249"/>
      <c r="PQH26" s="249"/>
      <c r="PQI26" s="249"/>
      <c r="PQJ26" s="249"/>
      <c r="PQK26" s="249"/>
      <c r="PQL26" s="249"/>
      <c r="PQM26" s="249"/>
      <c r="PQN26" s="249"/>
      <c r="PQO26" s="249"/>
      <c r="PQP26" s="249"/>
      <c r="PQQ26" s="249"/>
      <c r="PQR26" s="249"/>
      <c r="PQS26" s="249"/>
      <c r="PQT26" s="249"/>
      <c r="PQU26" s="249"/>
      <c r="PQV26" s="249"/>
      <c r="PQW26" s="249"/>
      <c r="PQX26" s="249"/>
      <c r="PQY26" s="249"/>
      <c r="PQZ26" s="249"/>
      <c r="PRA26" s="249"/>
      <c r="PRB26" s="249"/>
      <c r="PRC26" s="249"/>
      <c r="PRD26" s="249"/>
      <c r="PRE26" s="249"/>
      <c r="PRF26" s="249"/>
      <c r="PRG26" s="249"/>
      <c r="PRH26" s="249"/>
      <c r="PRI26" s="249"/>
      <c r="PRJ26" s="249"/>
      <c r="PRK26" s="249"/>
      <c r="PRL26" s="249"/>
      <c r="PRM26" s="249"/>
      <c r="PRN26" s="249"/>
      <c r="PRO26" s="249"/>
      <c r="PRP26" s="249"/>
      <c r="PRQ26" s="249"/>
      <c r="PRR26" s="249"/>
      <c r="PRS26" s="249"/>
      <c r="PRT26" s="249"/>
      <c r="PRU26" s="249"/>
      <c r="PRV26" s="249"/>
      <c r="PRW26" s="249"/>
      <c r="PRX26" s="249"/>
      <c r="PRY26" s="249"/>
      <c r="PRZ26" s="249"/>
      <c r="PSA26" s="249"/>
      <c r="PSB26" s="249"/>
      <c r="PSC26" s="249"/>
      <c r="PSD26" s="249"/>
      <c r="PSE26" s="249"/>
      <c r="PSF26" s="249"/>
      <c r="PSG26" s="249"/>
      <c r="PSH26" s="249"/>
      <c r="PSI26" s="249"/>
      <c r="PSJ26" s="249"/>
      <c r="PSK26" s="249"/>
      <c r="PSL26" s="249"/>
      <c r="PSM26" s="249"/>
      <c r="PSN26" s="249"/>
      <c r="PSO26" s="249"/>
      <c r="PSP26" s="249"/>
      <c r="PSQ26" s="249"/>
      <c r="PSR26" s="249"/>
      <c r="PSS26" s="249"/>
      <c r="PST26" s="249"/>
      <c r="PSU26" s="249"/>
      <c r="PSV26" s="249"/>
      <c r="PSW26" s="249"/>
      <c r="PSX26" s="249"/>
      <c r="PSY26" s="249"/>
      <c r="PSZ26" s="249"/>
      <c r="PTA26" s="249"/>
      <c r="PTB26" s="249"/>
      <c r="PTC26" s="249"/>
      <c r="PTD26" s="249"/>
      <c r="PTE26" s="249"/>
      <c r="PTF26" s="249"/>
      <c r="PTG26" s="249"/>
      <c r="PTH26" s="249"/>
      <c r="PTI26" s="249"/>
      <c r="PTJ26" s="249"/>
      <c r="PTK26" s="249"/>
      <c r="PTL26" s="249"/>
      <c r="PTM26" s="249"/>
      <c r="PTN26" s="249"/>
      <c r="PTO26" s="249"/>
      <c r="PTP26" s="249"/>
      <c r="PTQ26" s="249"/>
      <c r="PTR26" s="249"/>
      <c r="PTS26" s="249"/>
      <c r="PTT26" s="249"/>
      <c r="PTU26" s="249"/>
      <c r="PTV26" s="249"/>
      <c r="PTW26" s="249"/>
      <c r="PTX26" s="249"/>
      <c r="PTY26" s="249"/>
      <c r="PTZ26" s="249"/>
      <c r="PUA26" s="249"/>
      <c r="PUB26" s="249"/>
      <c r="PUC26" s="249"/>
      <c r="PUD26" s="249"/>
      <c r="PUE26" s="249"/>
      <c r="PUF26" s="249"/>
      <c r="PUG26" s="249"/>
      <c r="PUH26" s="249"/>
      <c r="PUI26" s="249"/>
      <c r="PUJ26" s="249"/>
      <c r="PUK26" s="249"/>
      <c r="PUL26" s="249"/>
      <c r="PUM26" s="249"/>
      <c r="PUN26" s="249"/>
      <c r="PUO26" s="249"/>
      <c r="PUP26" s="249"/>
      <c r="PUQ26" s="249"/>
      <c r="PUR26" s="249"/>
      <c r="PUS26" s="249"/>
      <c r="PUT26" s="249"/>
      <c r="PUU26" s="249"/>
      <c r="PUV26" s="249"/>
      <c r="PUW26" s="249"/>
      <c r="PUX26" s="249"/>
      <c r="PUY26" s="249"/>
      <c r="PUZ26" s="249"/>
      <c r="PVA26" s="249"/>
      <c r="PVB26" s="249"/>
      <c r="PVC26" s="249"/>
      <c r="PVD26" s="249"/>
      <c r="PVE26" s="249"/>
      <c r="PVF26" s="249"/>
      <c r="PVG26" s="249"/>
      <c r="PVH26" s="249"/>
      <c r="PVI26" s="249"/>
      <c r="PVJ26" s="249"/>
      <c r="PVK26" s="249"/>
      <c r="PVL26" s="249"/>
      <c r="PVM26" s="249"/>
      <c r="PVN26" s="249"/>
      <c r="PVO26" s="249"/>
      <c r="PVP26" s="249"/>
      <c r="PVQ26" s="249"/>
      <c r="PVR26" s="249"/>
      <c r="PVS26" s="249"/>
      <c r="PVT26" s="249"/>
      <c r="PVU26" s="249"/>
      <c r="PVV26" s="249"/>
      <c r="PVW26" s="249"/>
      <c r="PVX26" s="249"/>
      <c r="PVY26" s="249"/>
      <c r="PVZ26" s="249"/>
      <c r="PWA26" s="249"/>
      <c r="PWB26" s="249"/>
      <c r="PWC26" s="249"/>
      <c r="PWD26" s="249"/>
      <c r="PWE26" s="249"/>
      <c r="PWF26" s="249"/>
      <c r="PWG26" s="249"/>
      <c r="PWH26" s="249"/>
      <c r="PWI26" s="249"/>
      <c r="PWJ26" s="249"/>
      <c r="PWK26" s="249"/>
      <c r="PWL26" s="249"/>
      <c r="PWM26" s="249"/>
      <c r="PWN26" s="249"/>
      <c r="PWO26" s="249"/>
      <c r="PWP26" s="249"/>
      <c r="PWQ26" s="249"/>
      <c r="PWR26" s="249"/>
      <c r="PWS26" s="249"/>
      <c r="PWT26" s="249"/>
      <c r="PWU26" s="249"/>
      <c r="PWV26" s="249"/>
      <c r="PWW26" s="249"/>
      <c r="PWX26" s="249"/>
      <c r="PWY26" s="249"/>
      <c r="PWZ26" s="249"/>
      <c r="PXA26" s="249"/>
      <c r="PXB26" s="249"/>
      <c r="PXC26" s="249"/>
      <c r="PXD26" s="249"/>
      <c r="PXE26" s="249"/>
      <c r="PXF26" s="249"/>
      <c r="PXG26" s="249"/>
      <c r="PXH26" s="249"/>
      <c r="PXI26" s="249"/>
      <c r="PXJ26" s="249"/>
      <c r="PXK26" s="249"/>
      <c r="PXL26" s="249"/>
      <c r="PXM26" s="249"/>
      <c r="PXN26" s="249"/>
      <c r="PXO26" s="249"/>
      <c r="PXP26" s="249"/>
      <c r="PXQ26" s="249"/>
      <c r="PXR26" s="249"/>
      <c r="PXS26" s="249"/>
      <c r="PXT26" s="249"/>
      <c r="PXU26" s="249"/>
      <c r="PXV26" s="249"/>
      <c r="PXW26" s="249"/>
      <c r="PXX26" s="249"/>
      <c r="PXY26" s="249"/>
      <c r="PXZ26" s="249"/>
      <c r="PYA26" s="249"/>
      <c r="PYB26" s="249"/>
      <c r="PYC26" s="249"/>
      <c r="PYD26" s="249"/>
      <c r="PYE26" s="249"/>
      <c r="PYF26" s="249"/>
      <c r="PYG26" s="249"/>
      <c r="PYH26" s="249"/>
      <c r="PYI26" s="249"/>
      <c r="PYJ26" s="249"/>
      <c r="PYK26" s="249"/>
      <c r="PYL26" s="249"/>
      <c r="PYM26" s="249"/>
      <c r="PYN26" s="249"/>
      <c r="PYO26" s="249"/>
      <c r="PYP26" s="249"/>
      <c r="PYQ26" s="249"/>
      <c r="PYR26" s="249"/>
      <c r="PYS26" s="249"/>
      <c r="PYT26" s="249"/>
      <c r="PYU26" s="249"/>
      <c r="PYV26" s="249"/>
      <c r="PYW26" s="249"/>
      <c r="PYX26" s="249"/>
      <c r="PYY26" s="249"/>
      <c r="PYZ26" s="249"/>
      <c r="PZA26" s="249"/>
      <c r="PZB26" s="249"/>
      <c r="PZC26" s="249"/>
      <c r="PZD26" s="249"/>
      <c r="PZE26" s="249"/>
      <c r="PZF26" s="249"/>
      <c r="PZG26" s="249"/>
      <c r="PZH26" s="249"/>
      <c r="PZI26" s="249"/>
      <c r="PZJ26" s="249"/>
      <c r="PZK26" s="249"/>
      <c r="PZL26" s="249"/>
      <c r="PZM26" s="249"/>
      <c r="PZN26" s="249"/>
      <c r="PZO26" s="249"/>
      <c r="PZP26" s="249"/>
      <c r="PZQ26" s="249"/>
      <c r="PZR26" s="249"/>
      <c r="PZS26" s="249"/>
      <c r="PZT26" s="249"/>
      <c r="PZU26" s="249"/>
      <c r="PZV26" s="249"/>
      <c r="PZW26" s="249"/>
      <c r="PZX26" s="249"/>
      <c r="PZY26" s="249"/>
      <c r="PZZ26" s="249"/>
      <c r="QAA26" s="249"/>
      <c r="QAB26" s="249"/>
      <c r="QAC26" s="249"/>
      <c r="QAD26" s="249"/>
      <c r="QAE26" s="249"/>
      <c r="QAF26" s="249"/>
      <c r="QAG26" s="249"/>
      <c r="QAH26" s="249"/>
      <c r="QAI26" s="249"/>
      <c r="QAJ26" s="249"/>
      <c r="QAK26" s="249"/>
      <c r="QAL26" s="249"/>
      <c r="QAM26" s="249"/>
      <c r="QAN26" s="249"/>
      <c r="QAO26" s="249"/>
      <c r="QAP26" s="249"/>
      <c r="QAQ26" s="249"/>
      <c r="QAR26" s="249"/>
      <c r="QAS26" s="249"/>
      <c r="QAT26" s="249"/>
      <c r="QAU26" s="249"/>
      <c r="QAV26" s="249"/>
      <c r="QAW26" s="249"/>
      <c r="QAX26" s="249"/>
      <c r="QAY26" s="249"/>
      <c r="QAZ26" s="249"/>
      <c r="QBA26" s="249"/>
      <c r="QBB26" s="249"/>
      <c r="QBC26" s="249"/>
      <c r="QBD26" s="249"/>
      <c r="QBE26" s="249"/>
      <c r="QBF26" s="249"/>
      <c r="QBG26" s="249"/>
      <c r="QBH26" s="249"/>
      <c r="QBI26" s="249"/>
      <c r="QBJ26" s="249"/>
      <c r="QBK26" s="249"/>
      <c r="QBL26" s="249"/>
      <c r="QBM26" s="249"/>
      <c r="QBN26" s="249"/>
      <c r="QBO26" s="249"/>
      <c r="QBP26" s="249"/>
      <c r="QBQ26" s="249"/>
      <c r="QBR26" s="249"/>
      <c r="QBS26" s="249"/>
      <c r="QBT26" s="249"/>
      <c r="QBU26" s="249"/>
      <c r="QBV26" s="249"/>
      <c r="QBW26" s="249"/>
      <c r="QBX26" s="249"/>
      <c r="QBY26" s="249"/>
      <c r="QBZ26" s="249"/>
      <c r="QCA26" s="249"/>
      <c r="QCB26" s="249"/>
      <c r="QCC26" s="249"/>
      <c r="QCD26" s="249"/>
      <c r="QCE26" s="249"/>
      <c r="QCF26" s="249"/>
      <c r="QCG26" s="249"/>
      <c r="QCH26" s="249"/>
      <c r="QCI26" s="249"/>
      <c r="QCJ26" s="249"/>
      <c r="QCK26" s="249"/>
      <c r="QCL26" s="249"/>
      <c r="QCM26" s="249"/>
      <c r="QCN26" s="249"/>
      <c r="QCO26" s="249"/>
      <c r="QCP26" s="249"/>
      <c r="QCQ26" s="249"/>
      <c r="QCR26" s="249"/>
      <c r="QCS26" s="249"/>
      <c r="QCT26" s="249"/>
      <c r="QCU26" s="249"/>
      <c r="QCV26" s="249"/>
      <c r="QCW26" s="249"/>
      <c r="QCX26" s="249"/>
      <c r="QCY26" s="249"/>
      <c r="QCZ26" s="249"/>
      <c r="QDA26" s="249"/>
      <c r="QDB26" s="249"/>
      <c r="QDC26" s="249"/>
      <c r="QDD26" s="249"/>
      <c r="QDE26" s="249"/>
      <c r="QDF26" s="249"/>
      <c r="QDG26" s="249"/>
      <c r="QDH26" s="249"/>
      <c r="QDI26" s="249"/>
      <c r="QDJ26" s="249"/>
      <c r="QDK26" s="249"/>
      <c r="QDL26" s="249"/>
      <c r="QDM26" s="249"/>
      <c r="QDN26" s="249"/>
      <c r="QDO26" s="249"/>
      <c r="QDP26" s="249"/>
      <c r="QDQ26" s="249"/>
      <c r="QDR26" s="249"/>
      <c r="QDS26" s="249"/>
      <c r="QDT26" s="249"/>
      <c r="QDU26" s="249"/>
      <c r="QDV26" s="249"/>
      <c r="QDW26" s="249"/>
      <c r="QDX26" s="249"/>
      <c r="QDY26" s="249"/>
      <c r="QDZ26" s="249"/>
      <c r="QEA26" s="249"/>
      <c r="QEB26" s="249"/>
      <c r="QEC26" s="249"/>
      <c r="QED26" s="249"/>
      <c r="QEE26" s="249"/>
      <c r="QEF26" s="249"/>
      <c r="QEG26" s="249"/>
      <c r="QEH26" s="249"/>
      <c r="QEI26" s="249"/>
      <c r="QEJ26" s="249"/>
      <c r="QEK26" s="249"/>
      <c r="QEL26" s="249"/>
      <c r="QEM26" s="249"/>
      <c r="QEN26" s="249"/>
      <c r="QEO26" s="249"/>
      <c r="QEP26" s="249"/>
      <c r="QEQ26" s="249"/>
      <c r="QER26" s="249"/>
      <c r="QES26" s="249"/>
      <c r="QET26" s="249"/>
      <c r="QEU26" s="249"/>
      <c r="QEV26" s="249"/>
      <c r="QEW26" s="249"/>
      <c r="QEX26" s="249"/>
      <c r="QEY26" s="249"/>
      <c r="QEZ26" s="249"/>
      <c r="QFA26" s="249"/>
      <c r="QFB26" s="249"/>
      <c r="QFC26" s="249"/>
      <c r="QFD26" s="249"/>
      <c r="QFE26" s="249"/>
      <c r="QFF26" s="249"/>
      <c r="QFG26" s="249"/>
      <c r="QFH26" s="249"/>
      <c r="QFI26" s="249"/>
      <c r="QFJ26" s="249"/>
      <c r="QFK26" s="249"/>
      <c r="QFL26" s="249"/>
      <c r="QFM26" s="249"/>
      <c r="QFN26" s="249"/>
      <c r="QFO26" s="249"/>
      <c r="QFP26" s="249"/>
      <c r="QFQ26" s="249"/>
      <c r="QFR26" s="249"/>
      <c r="QFS26" s="249"/>
      <c r="QFT26" s="249"/>
      <c r="QFU26" s="249"/>
      <c r="QFV26" s="249"/>
      <c r="QFW26" s="249"/>
      <c r="QFX26" s="249"/>
      <c r="QFY26" s="249"/>
      <c r="QFZ26" s="249"/>
      <c r="QGA26" s="249"/>
      <c r="QGB26" s="249"/>
      <c r="QGC26" s="249"/>
      <c r="QGD26" s="249"/>
      <c r="QGE26" s="249"/>
      <c r="QGF26" s="249"/>
      <c r="QGG26" s="249"/>
      <c r="QGH26" s="249"/>
      <c r="QGI26" s="249"/>
      <c r="QGJ26" s="249"/>
      <c r="QGK26" s="249"/>
      <c r="QGL26" s="249"/>
      <c r="QGM26" s="249"/>
      <c r="QGN26" s="249"/>
      <c r="QGO26" s="249"/>
      <c r="QGP26" s="249"/>
      <c r="QGQ26" s="249"/>
      <c r="QGR26" s="249"/>
      <c r="QGS26" s="249"/>
      <c r="QGT26" s="249"/>
      <c r="QGU26" s="249"/>
      <c r="QGV26" s="249"/>
      <c r="QGW26" s="249"/>
      <c r="QGX26" s="249"/>
      <c r="QGY26" s="249"/>
      <c r="QGZ26" s="249"/>
      <c r="QHA26" s="249"/>
      <c r="QHB26" s="249"/>
      <c r="QHC26" s="249"/>
      <c r="QHD26" s="249"/>
      <c r="QHE26" s="249"/>
      <c r="QHF26" s="249"/>
      <c r="QHG26" s="249"/>
      <c r="QHH26" s="249"/>
      <c r="QHI26" s="249"/>
      <c r="QHJ26" s="249"/>
      <c r="QHK26" s="249"/>
      <c r="QHL26" s="249"/>
      <c r="QHM26" s="249"/>
      <c r="QHN26" s="249"/>
      <c r="QHO26" s="249"/>
      <c r="QHP26" s="249"/>
      <c r="QHQ26" s="249"/>
      <c r="QHR26" s="249"/>
      <c r="QHS26" s="249"/>
      <c r="QHT26" s="249"/>
      <c r="QHU26" s="249"/>
      <c r="QHV26" s="249"/>
      <c r="QHW26" s="249"/>
      <c r="QHX26" s="249"/>
      <c r="QHY26" s="249"/>
      <c r="QHZ26" s="249"/>
      <c r="QIA26" s="249"/>
      <c r="QIB26" s="249"/>
      <c r="QIC26" s="249"/>
      <c r="QID26" s="249"/>
      <c r="QIE26" s="249"/>
      <c r="QIF26" s="249"/>
      <c r="QIG26" s="249"/>
      <c r="QIH26" s="249"/>
      <c r="QII26" s="249"/>
      <c r="QIJ26" s="249"/>
      <c r="QIK26" s="249"/>
      <c r="QIL26" s="249"/>
      <c r="QIM26" s="249"/>
      <c r="QIN26" s="249"/>
      <c r="QIO26" s="249"/>
      <c r="QIP26" s="249"/>
      <c r="QIQ26" s="249"/>
      <c r="QIR26" s="249"/>
      <c r="QIS26" s="249"/>
      <c r="QIT26" s="249"/>
      <c r="QIU26" s="249"/>
      <c r="QIV26" s="249"/>
      <c r="QIW26" s="249"/>
      <c r="QIX26" s="249"/>
      <c r="QIY26" s="249"/>
      <c r="QIZ26" s="249"/>
      <c r="QJA26" s="249"/>
      <c r="QJB26" s="249"/>
      <c r="QJC26" s="249"/>
      <c r="QJD26" s="249"/>
      <c r="QJE26" s="249"/>
      <c r="QJF26" s="249"/>
      <c r="QJG26" s="249"/>
      <c r="QJH26" s="249"/>
      <c r="QJI26" s="249"/>
      <c r="QJJ26" s="249"/>
      <c r="QJK26" s="249"/>
      <c r="QJL26" s="249"/>
      <c r="QJM26" s="249"/>
      <c r="QJN26" s="249"/>
      <c r="QJO26" s="249"/>
      <c r="QJP26" s="249"/>
      <c r="QJQ26" s="249"/>
      <c r="QJR26" s="249"/>
      <c r="QJS26" s="249"/>
      <c r="QJT26" s="249"/>
      <c r="QJU26" s="249"/>
      <c r="QJV26" s="249"/>
      <c r="QJW26" s="249"/>
      <c r="QJX26" s="249"/>
      <c r="QJY26" s="249"/>
      <c r="QJZ26" s="249"/>
      <c r="QKA26" s="249"/>
      <c r="QKB26" s="249"/>
      <c r="QKC26" s="249"/>
      <c r="QKD26" s="249"/>
      <c r="QKE26" s="249"/>
      <c r="QKF26" s="249"/>
      <c r="QKG26" s="249"/>
      <c r="QKH26" s="249"/>
      <c r="QKI26" s="249"/>
      <c r="QKJ26" s="249"/>
      <c r="QKK26" s="249"/>
      <c r="QKL26" s="249"/>
      <c r="QKM26" s="249"/>
      <c r="QKN26" s="249"/>
      <c r="QKO26" s="249"/>
      <c r="QKP26" s="249"/>
      <c r="QKQ26" s="249"/>
      <c r="QKR26" s="249"/>
      <c r="QKS26" s="249"/>
      <c r="QKT26" s="249"/>
      <c r="QKU26" s="249"/>
      <c r="QKV26" s="249"/>
      <c r="QKW26" s="249"/>
      <c r="QKX26" s="249"/>
      <c r="QKY26" s="249"/>
      <c r="QKZ26" s="249"/>
      <c r="QLA26" s="249"/>
      <c r="QLB26" s="249"/>
      <c r="QLC26" s="249"/>
      <c r="QLD26" s="249"/>
      <c r="QLE26" s="249"/>
      <c r="QLF26" s="249"/>
      <c r="QLG26" s="249"/>
      <c r="QLH26" s="249"/>
      <c r="QLI26" s="249"/>
      <c r="QLJ26" s="249"/>
      <c r="QLK26" s="249"/>
      <c r="QLL26" s="249"/>
      <c r="QLM26" s="249"/>
      <c r="QLN26" s="249"/>
      <c r="QLO26" s="249"/>
      <c r="QLP26" s="249"/>
      <c r="QLQ26" s="249"/>
      <c r="QLR26" s="249"/>
      <c r="QLS26" s="249"/>
      <c r="QLT26" s="249"/>
      <c r="QLU26" s="249"/>
      <c r="QLV26" s="249"/>
      <c r="QLW26" s="249"/>
      <c r="QLX26" s="249"/>
      <c r="QLY26" s="249"/>
      <c r="QLZ26" s="249"/>
      <c r="QMA26" s="249"/>
      <c r="QMB26" s="249"/>
      <c r="QMC26" s="249"/>
      <c r="QMD26" s="249"/>
      <c r="QME26" s="249"/>
      <c r="QMF26" s="249"/>
      <c r="QMG26" s="249"/>
      <c r="QMH26" s="249"/>
      <c r="QMI26" s="249"/>
      <c r="QMJ26" s="249"/>
      <c r="QMK26" s="249"/>
      <c r="QML26" s="249"/>
      <c r="QMM26" s="249"/>
      <c r="QMN26" s="249"/>
      <c r="QMO26" s="249"/>
      <c r="QMP26" s="249"/>
      <c r="QMQ26" s="249"/>
      <c r="QMR26" s="249"/>
      <c r="QMS26" s="249"/>
      <c r="QMT26" s="249"/>
      <c r="QMU26" s="249"/>
      <c r="QMV26" s="249"/>
      <c r="QMW26" s="249"/>
      <c r="QMX26" s="249"/>
      <c r="QMY26" s="249"/>
      <c r="QMZ26" s="249"/>
      <c r="QNA26" s="249"/>
      <c r="QNB26" s="249"/>
      <c r="QNC26" s="249"/>
      <c r="QND26" s="249"/>
      <c r="QNE26" s="249"/>
      <c r="QNF26" s="249"/>
      <c r="QNG26" s="249"/>
      <c r="QNH26" s="249"/>
      <c r="QNI26" s="249"/>
      <c r="QNJ26" s="249"/>
      <c r="QNK26" s="249"/>
      <c r="QNL26" s="249"/>
      <c r="QNM26" s="249"/>
      <c r="QNN26" s="249"/>
      <c r="QNO26" s="249"/>
      <c r="QNP26" s="249"/>
      <c r="QNQ26" s="249"/>
      <c r="QNR26" s="249"/>
      <c r="QNS26" s="249"/>
      <c r="QNT26" s="249"/>
      <c r="QNU26" s="249"/>
      <c r="QNV26" s="249"/>
      <c r="QNW26" s="249"/>
      <c r="QNX26" s="249"/>
      <c r="QNY26" s="249"/>
      <c r="QNZ26" s="249"/>
      <c r="QOA26" s="249"/>
      <c r="QOB26" s="249"/>
      <c r="QOC26" s="249"/>
      <c r="QOD26" s="249"/>
      <c r="QOE26" s="249"/>
      <c r="QOF26" s="249"/>
      <c r="QOG26" s="249"/>
      <c r="QOH26" s="249"/>
      <c r="QOI26" s="249"/>
      <c r="QOJ26" s="249"/>
      <c r="QOK26" s="249"/>
      <c r="QOL26" s="249"/>
      <c r="QOM26" s="249"/>
      <c r="QON26" s="249"/>
      <c r="QOO26" s="249"/>
      <c r="QOP26" s="249"/>
      <c r="QOQ26" s="249"/>
      <c r="QOR26" s="249"/>
      <c r="QOS26" s="249"/>
      <c r="QOT26" s="249"/>
      <c r="QOU26" s="249"/>
      <c r="QOV26" s="249"/>
      <c r="QOW26" s="249"/>
      <c r="QOX26" s="249"/>
      <c r="QOY26" s="249"/>
      <c r="QOZ26" s="249"/>
      <c r="QPA26" s="249"/>
      <c r="QPB26" s="249"/>
      <c r="QPC26" s="249"/>
      <c r="QPD26" s="249"/>
      <c r="QPE26" s="249"/>
      <c r="QPF26" s="249"/>
      <c r="QPG26" s="249"/>
      <c r="QPH26" s="249"/>
      <c r="QPI26" s="249"/>
      <c r="QPJ26" s="249"/>
      <c r="QPK26" s="249"/>
      <c r="QPL26" s="249"/>
      <c r="QPM26" s="249"/>
      <c r="QPN26" s="249"/>
      <c r="QPO26" s="249"/>
      <c r="QPP26" s="249"/>
      <c r="QPQ26" s="249"/>
      <c r="QPR26" s="249"/>
      <c r="QPS26" s="249"/>
      <c r="QPT26" s="249"/>
      <c r="QPU26" s="249"/>
      <c r="QPV26" s="249"/>
      <c r="QPW26" s="249"/>
      <c r="QPX26" s="249"/>
      <c r="QPY26" s="249"/>
      <c r="QPZ26" s="249"/>
      <c r="QQA26" s="249"/>
      <c r="QQB26" s="249"/>
      <c r="QQC26" s="249"/>
      <c r="QQD26" s="249"/>
      <c r="QQE26" s="249"/>
      <c r="QQF26" s="249"/>
      <c r="QQG26" s="249"/>
      <c r="QQH26" s="249"/>
      <c r="QQI26" s="249"/>
      <c r="QQJ26" s="249"/>
      <c r="QQK26" s="249"/>
      <c r="QQL26" s="249"/>
      <c r="QQM26" s="249"/>
      <c r="QQN26" s="249"/>
      <c r="QQO26" s="249"/>
      <c r="QQP26" s="249"/>
      <c r="QQQ26" s="249"/>
      <c r="QQR26" s="249"/>
      <c r="QQS26" s="249"/>
      <c r="QQT26" s="249"/>
      <c r="QQU26" s="249"/>
      <c r="QQV26" s="249"/>
      <c r="QQW26" s="249"/>
      <c r="QQX26" s="249"/>
      <c r="QQY26" s="249"/>
      <c r="QQZ26" s="249"/>
      <c r="QRA26" s="249"/>
      <c r="QRB26" s="249"/>
      <c r="QRC26" s="249"/>
      <c r="QRD26" s="249"/>
      <c r="QRE26" s="249"/>
      <c r="QRF26" s="249"/>
      <c r="QRG26" s="249"/>
      <c r="QRH26" s="249"/>
      <c r="QRI26" s="249"/>
      <c r="QRJ26" s="249"/>
      <c r="QRK26" s="249"/>
      <c r="QRL26" s="249"/>
      <c r="QRM26" s="249"/>
      <c r="QRN26" s="249"/>
      <c r="QRO26" s="249"/>
      <c r="QRP26" s="249"/>
      <c r="QRQ26" s="249"/>
      <c r="QRR26" s="249"/>
      <c r="QRS26" s="249"/>
      <c r="QRT26" s="249"/>
      <c r="QRU26" s="249"/>
      <c r="QRV26" s="249"/>
      <c r="QRW26" s="249"/>
      <c r="QRX26" s="249"/>
      <c r="QRY26" s="249"/>
      <c r="QRZ26" s="249"/>
      <c r="QSA26" s="249"/>
      <c r="QSB26" s="249"/>
      <c r="QSC26" s="249"/>
      <c r="QSD26" s="249"/>
      <c r="QSE26" s="249"/>
      <c r="QSF26" s="249"/>
      <c r="QSG26" s="249"/>
      <c r="QSH26" s="249"/>
      <c r="QSI26" s="249"/>
      <c r="QSJ26" s="249"/>
      <c r="QSK26" s="249"/>
      <c r="QSL26" s="249"/>
      <c r="QSM26" s="249"/>
      <c r="QSN26" s="249"/>
      <c r="QSO26" s="249"/>
      <c r="QSP26" s="249"/>
      <c r="QSQ26" s="249"/>
      <c r="QSR26" s="249"/>
      <c r="QSS26" s="249"/>
      <c r="QST26" s="249"/>
      <c r="QSU26" s="249"/>
      <c r="QSV26" s="249"/>
      <c r="QSW26" s="249"/>
      <c r="QSX26" s="249"/>
      <c r="QSY26" s="249"/>
      <c r="QSZ26" s="249"/>
      <c r="QTA26" s="249"/>
      <c r="QTB26" s="249"/>
      <c r="QTC26" s="249"/>
      <c r="QTD26" s="249"/>
      <c r="QTE26" s="249"/>
      <c r="QTF26" s="249"/>
      <c r="QTG26" s="249"/>
      <c r="QTH26" s="249"/>
      <c r="QTI26" s="249"/>
      <c r="QTJ26" s="249"/>
      <c r="QTK26" s="249"/>
      <c r="QTL26" s="249"/>
      <c r="QTM26" s="249"/>
      <c r="QTN26" s="249"/>
      <c r="QTO26" s="249"/>
      <c r="QTP26" s="249"/>
      <c r="QTQ26" s="249"/>
      <c r="QTR26" s="249"/>
      <c r="QTS26" s="249"/>
      <c r="QTT26" s="249"/>
      <c r="QTU26" s="249"/>
      <c r="QTV26" s="249"/>
      <c r="QTW26" s="249"/>
      <c r="QTX26" s="249"/>
      <c r="QTY26" s="249"/>
      <c r="QTZ26" s="249"/>
      <c r="QUA26" s="249"/>
      <c r="QUB26" s="249"/>
      <c r="QUC26" s="249"/>
      <c r="QUD26" s="249"/>
      <c r="QUE26" s="249"/>
      <c r="QUF26" s="249"/>
      <c r="QUG26" s="249"/>
      <c r="QUH26" s="249"/>
      <c r="QUI26" s="249"/>
      <c r="QUJ26" s="249"/>
      <c r="QUK26" s="249"/>
      <c r="QUL26" s="249"/>
      <c r="QUM26" s="249"/>
      <c r="QUN26" s="249"/>
      <c r="QUO26" s="249"/>
      <c r="QUP26" s="249"/>
      <c r="QUQ26" s="249"/>
      <c r="QUR26" s="249"/>
      <c r="QUS26" s="249"/>
      <c r="QUT26" s="249"/>
      <c r="QUU26" s="249"/>
      <c r="QUV26" s="249"/>
      <c r="QUW26" s="249"/>
      <c r="QUX26" s="249"/>
      <c r="QUY26" s="249"/>
      <c r="QUZ26" s="249"/>
      <c r="QVA26" s="249"/>
      <c r="QVB26" s="249"/>
      <c r="QVC26" s="249"/>
      <c r="QVD26" s="249"/>
      <c r="QVE26" s="249"/>
      <c r="QVF26" s="249"/>
      <c r="QVG26" s="249"/>
      <c r="QVH26" s="249"/>
      <c r="QVI26" s="249"/>
      <c r="QVJ26" s="249"/>
      <c r="QVK26" s="249"/>
      <c r="QVL26" s="249"/>
      <c r="QVM26" s="249"/>
      <c r="QVN26" s="249"/>
      <c r="QVO26" s="249"/>
      <c r="QVP26" s="249"/>
      <c r="QVQ26" s="249"/>
      <c r="QVR26" s="249"/>
      <c r="QVS26" s="249"/>
      <c r="QVT26" s="249"/>
      <c r="QVU26" s="249"/>
      <c r="QVV26" s="249"/>
      <c r="QVW26" s="249"/>
      <c r="QVX26" s="249"/>
      <c r="QVY26" s="249"/>
      <c r="QVZ26" s="249"/>
      <c r="QWA26" s="249"/>
      <c r="QWB26" s="249"/>
      <c r="QWC26" s="249"/>
      <c r="QWD26" s="249"/>
      <c r="QWE26" s="249"/>
      <c r="QWF26" s="249"/>
      <c r="QWG26" s="249"/>
      <c r="QWH26" s="249"/>
      <c r="QWI26" s="249"/>
      <c r="QWJ26" s="249"/>
      <c r="QWK26" s="249"/>
      <c r="QWL26" s="249"/>
      <c r="QWM26" s="249"/>
      <c r="QWN26" s="249"/>
      <c r="QWO26" s="249"/>
      <c r="QWP26" s="249"/>
      <c r="QWQ26" s="249"/>
      <c r="QWR26" s="249"/>
      <c r="QWS26" s="249"/>
      <c r="QWT26" s="249"/>
      <c r="QWU26" s="249"/>
      <c r="QWV26" s="249"/>
      <c r="QWW26" s="249"/>
      <c r="QWX26" s="249"/>
      <c r="QWY26" s="249"/>
      <c r="QWZ26" s="249"/>
      <c r="QXA26" s="249"/>
      <c r="QXB26" s="249"/>
      <c r="QXC26" s="249"/>
      <c r="QXD26" s="249"/>
      <c r="QXE26" s="249"/>
      <c r="QXF26" s="249"/>
      <c r="QXG26" s="249"/>
      <c r="QXH26" s="249"/>
      <c r="QXI26" s="249"/>
      <c r="QXJ26" s="249"/>
      <c r="QXK26" s="249"/>
      <c r="QXL26" s="249"/>
      <c r="QXM26" s="249"/>
      <c r="QXN26" s="249"/>
      <c r="QXO26" s="249"/>
      <c r="QXP26" s="249"/>
      <c r="QXQ26" s="249"/>
      <c r="QXR26" s="249"/>
      <c r="QXS26" s="249"/>
      <c r="QXT26" s="249"/>
      <c r="QXU26" s="249"/>
      <c r="QXV26" s="249"/>
      <c r="QXW26" s="249"/>
      <c r="QXX26" s="249"/>
      <c r="QXY26" s="249"/>
      <c r="QXZ26" s="249"/>
      <c r="QYA26" s="249"/>
      <c r="QYB26" s="249"/>
      <c r="QYC26" s="249"/>
      <c r="QYD26" s="249"/>
      <c r="QYE26" s="249"/>
      <c r="QYF26" s="249"/>
      <c r="QYG26" s="249"/>
      <c r="QYH26" s="249"/>
      <c r="QYI26" s="249"/>
      <c r="QYJ26" s="249"/>
      <c r="QYK26" s="249"/>
      <c r="QYL26" s="249"/>
      <c r="QYM26" s="249"/>
      <c r="QYN26" s="249"/>
      <c r="QYO26" s="249"/>
      <c r="QYP26" s="249"/>
      <c r="QYQ26" s="249"/>
      <c r="QYR26" s="249"/>
      <c r="QYS26" s="249"/>
      <c r="QYT26" s="249"/>
      <c r="QYU26" s="249"/>
      <c r="QYV26" s="249"/>
      <c r="QYW26" s="249"/>
      <c r="QYX26" s="249"/>
      <c r="QYY26" s="249"/>
      <c r="QYZ26" s="249"/>
      <c r="QZA26" s="249"/>
      <c r="QZB26" s="249"/>
      <c r="QZC26" s="249"/>
      <c r="QZD26" s="249"/>
      <c r="QZE26" s="249"/>
      <c r="QZF26" s="249"/>
      <c r="QZG26" s="249"/>
      <c r="QZH26" s="249"/>
      <c r="QZI26" s="249"/>
      <c r="QZJ26" s="249"/>
      <c r="QZK26" s="249"/>
      <c r="QZL26" s="249"/>
      <c r="QZM26" s="249"/>
      <c r="QZN26" s="249"/>
      <c r="QZO26" s="249"/>
      <c r="QZP26" s="249"/>
      <c r="QZQ26" s="249"/>
      <c r="QZR26" s="249"/>
      <c r="QZS26" s="249"/>
      <c r="QZT26" s="249"/>
      <c r="QZU26" s="249"/>
      <c r="QZV26" s="249"/>
      <c r="QZW26" s="249"/>
      <c r="QZX26" s="249"/>
      <c r="QZY26" s="249"/>
      <c r="QZZ26" s="249"/>
      <c r="RAA26" s="249"/>
      <c r="RAB26" s="249"/>
      <c r="RAC26" s="249"/>
      <c r="RAD26" s="249"/>
      <c r="RAE26" s="249"/>
      <c r="RAF26" s="249"/>
      <c r="RAG26" s="249"/>
      <c r="RAH26" s="249"/>
      <c r="RAI26" s="249"/>
      <c r="RAJ26" s="249"/>
      <c r="RAK26" s="249"/>
      <c r="RAL26" s="249"/>
      <c r="RAM26" s="249"/>
      <c r="RAN26" s="249"/>
      <c r="RAO26" s="249"/>
      <c r="RAP26" s="249"/>
      <c r="RAQ26" s="249"/>
      <c r="RAR26" s="249"/>
      <c r="RAS26" s="249"/>
      <c r="RAT26" s="249"/>
      <c r="RAU26" s="249"/>
      <c r="RAV26" s="249"/>
      <c r="RAW26" s="249"/>
      <c r="RAX26" s="249"/>
      <c r="RAY26" s="249"/>
      <c r="RAZ26" s="249"/>
      <c r="RBA26" s="249"/>
      <c r="RBB26" s="249"/>
      <c r="RBC26" s="249"/>
      <c r="RBD26" s="249"/>
      <c r="RBE26" s="249"/>
      <c r="RBF26" s="249"/>
      <c r="RBG26" s="249"/>
      <c r="RBH26" s="249"/>
      <c r="RBI26" s="249"/>
      <c r="RBJ26" s="249"/>
      <c r="RBK26" s="249"/>
      <c r="RBL26" s="249"/>
      <c r="RBM26" s="249"/>
      <c r="RBN26" s="249"/>
      <c r="RBO26" s="249"/>
      <c r="RBP26" s="249"/>
      <c r="RBQ26" s="249"/>
      <c r="RBR26" s="249"/>
      <c r="RBS26" s="249"/>
      <c r="RBT26" s="249"/>
      <c r="RBU26" s="249"/>
      <c r="RBV26" s="249"/>
      <c r="RBW26" s="249"/>
      <c r="RBX26" s="249"/>
      <c r="RBY26" s="249"/>
      <c r="RBZ26" s="249"/>
      <c r="RCA26" s="249"/>
      <c r="RCB26" s="249"/>
      <c r="RCC26" s="249"/>
      <c r="RCD26" s="249"/>
      <c r="RCE26" s="249"/>
      <c r="RCF26" s="249"/>
      <c r="RCG26" s="249"/>
      <c r="RCH26" s="249"/>
      <c r="RCI26" s="249"/>
      <c r="RCJ26" s="249"/>
      <c r="RCK26" s="249"/>
      <c r="RCL26" s="249"/>
      <c r="RCM26" s="249"/>
      <c r="RCN26" s="249"/>
      <c r="RCO26" s="249"/>
      <c r="RCP26" s="249"/>
      <c r="RCQ26" s="249"/>
      <c r="RCR26" s="249"/>
      <c r="RCS26" s="249"/>
      <c r="RCT26" s="249"/>
      <c r="RCU26" s="249"/>
      <c r="RCV26" s="249"/>
      <c r="RCW26" s="249"/>
      <c r="RCX26" s="249"/>
      <c r="RCY26" s="249"/>
      <c r="RCZ26" s="249"/>
      <c r="RDA26" s="249"/>
      <c r="RDB26" s="249"/>
      <c r="RDC26" s="249"/>
      <c r="RDD26" s="249"/>
      <c r="RDE26" s="249"/>
      <c r="RDF26" s="249"/>
      <c r="RDG26" s="249"/>
      <c r="RDH26" s="249"/>
      <c r="RDI26" s="249"/>
      <c r="RDJ26" s="249"/>
      <c r="RDK26" s="249"/>
      <c r="RDL26" s="249"/>
      <c r="RDM26" s="249"/>
      <c r="RDN26" s="249"/>
      <c r="RDO26" s="249"/>
      <c r="RDP26" s="249"/>
      <c r="RDQ26" s="249"/>
      <c r="RDR26" s="249"/>
      <c r="RDS26" s="249"/>
      <c r="RDT26" s="249"/>
      <c r="RDU26" s="249"/>
      <c r="RDV26" s="249"/>
      <c r="RDW26" s="249"/>
      <c r="RDX26" s="249"/>
      <c r="RDY26" s="249"/>
      <c r="RDZ26" s="249"/>
      <c r="REA26" s="249"/>
      <c r="REB26" s="249"/>
      <c r="REC26" s="249"/>
      <c r="RED26" s="249"/>
      <c r="REE26" s="249"/>
      <c r="REF26" s="249"/>
      <c r="REG26" s="249"/>
      <c r="REH26" s="249"/>
      <c r="REI26" s="249"/>
      <c r="REJ26" s="249"/>
      <c r="REK26" s="249"/>
      <c r="REL26" s="249"/>
      <c r="REM26" s="249"/>
      <c r="REN26" s="249"/>
      <c r="REO26" s="249"/>
      <c r="REP26" s="249"/>
      <c r="REQ26" s="249"/>
      <c r="RER26" s="249"/>
      <c r="RES26" s="249"/>
      <c r="RET26" s="249"/>
      <c r="REU26" s="249"/>
      <c r="REV26" s="249"/>
      <c r="REW26" s="249"/>
      <c r="REX26" s="249"/>
      <c r="REY26" s="249"/>
      <c r="REZ26" s="249"/>
      <c r="RFA26" s="249"/>
      <c r="RFB26" s="249"/>
      <c r="RFC26" s="249"/>
      <c r="RFD26" s="249"/>
      <c r="RFE26" s="249"/>
      <c r="RFF26" s="249"/>
      <c r="RFG26" s="249"/>
      <c r="RFH26" s="249"/>
      <c r="RFI26" s="249"/>
      <c r="RFJ26" s="249"/>
      <c r="RFK26" s="249"/>
      <c r="RFL26" s="249"/>
      <c r="RFM26" s="249"/>
      <c r="RFN26" s="249"/>
      <c r="RFO26" s="249"/>
      <c r="RFP26" s="249"/>
      <c r="RFQ26" s="249"/>
      <c r="RFR26" s="249"/>
      <c r="RFS26" s="249"/>
      <c r="RFT26" s="249"/>
      <c r="RFU26" s="249"/>
      <c r="RFV26" s="249"/>
      <c r="RFW26" s="249"/>
      <c r="RFX26" s="249"/>
      <c r="RFY26" s="249"/>
      <c r="RFZ26" s="249"/>
      <c r="RGA26" s="249"/>
      <c r="RGB26" s="249"/>
      <c r="RGC26" s="249"/>
      <c r="RGD26" s="249"/>
      <c r="RGE26" s="249"/>
      <c r="RGF26" s="249"/>
      <c r="RGG26" s="249"/>
      <c r="RGH26" s="249"/>
      <c r="RGI26" s="249"/>
      <c r="RGJ26" s="249"/>
      <c r="RGK26" s="249"/>
      <c r="RGL26" s="249"/>
      <c r="RGM26" s="249"/>
      <c r="RGN26" s="249"/>
      <c r="RGO26" s="249"/>
      <c r="RGP26" s="249"/>
      <c r="RGQ26" s="249"/>
      <c r="RGR26" s="249"/>
      <c r="RGS26" s="249"/>
      <c r="RGT26" s="249"/>
      <c r="RGU26" s="249"/>
      <c r="RGV26" s="249"/>
      <c r="RGW26" s="249"/>
      <c r="RGX26" s="249"/>
      <c r="RGY26" s="249"/>
      <c r="RGZ26" s="249"/>
      <c r="RHA26" s="249"/>
      <c r="RHB26" s="249"/>
      <c r="RHC26" s="249"/>
      <c r="RHD26" s="249"/>
      <c r="RHE26" s="249"/>
      <c r="RHF26" s="249"/>
      <c r="RHG26" s="249"/>
      <c r="RHH26" s="249"/>
      <c r="RHI26" s="249"/>
      <c r="RHJ26" s="249"/>
      <c r="RHK26" s="249"/>
      <c r="RHL26" s="249"/>
      <c r="RHM26" s="249"/>
      <c r="RHN26" s="249"/>
      <c r="RHO26" s="249"/>
      <c r="RHP26" s="249"/>
      <c r="RHQ26" s="249"/>
      <c r="RHR26" s="249"/>
      <c r="RHS26" s="249"/>
      <c r="RHT26" s="249"/>
      <c r="RHU26" s="249"/>
      <c r="RHV26" s="249"/>
      <c r="RHW26" s="249"/>
      <c r="RHX26" s="249"/>
      <c r="RHY26" s="249"/>
      <c r="RHZ26" s="249"/>
      <c r="RIA26" s="249"/>
      <c r="RIB26" s="249"/>
      <c r="RIC26" s="249"/>
      <c r="RID26" s="249"/>
      <c r="RIE26" s="249"/>
      <c r="RIF26" s="249"/>
      <c r="RIG26" s="249"/>
      <c r="RIH26" s="249"/>
      <c r="RII26" s="249"/>
      <c r="RIJ26" s="249"/>
      <c r="RIK26" s="249"/>
      <c r="RIL26" s="249"/>
      <c r="RIM26" s="249"/>
      <c r="RIN26" s="249"/>
      <c r="RIO26" s="249"/>
      <c r="RIP26" s="249"/>
      <c r="RIQ26" s="249"/>
      <c r="RIR26" s="249"/>
      <c r="RIS26" s="249"/>
      <c r="RIT26" s="249"/>
      <c r="RIU26" s="249"/>
      <c r="RIV26" s="249"/>
      <c r="RIW26" s="249"/>
      <c r="RIX26" s="249"/>
      <c r="RIY26" s="249"/>
      <c r="RIZ26" s="249"/>
      <c r="RJA26" s="249"/>
      <c r="RJB26" s="249"/>
      <c r="RJC26" s="249"/>
      <c r="RJD26" s="249"/>
      <c r="RJE26" s="249"/>
      <c r="RJF26" s="249"/>
      <c r="RJG26" s="249"/>
      <c r="RJH26" s="249"/>
      <c r="RJI26" s="249"/>
      <c r="RJJ26" s="249"/>
      <c r="RJK26" s="249"/>
      <c r="RJL26" s="249"/>
      <c r="RJM26" s="249"/>
      <c r="RJN26" s="249"/>
      <c r="RJO26" s="249"/>
      <c r="RJP26" s="249"/>
      <c r="RJQ26" s="249"/>
      <c r="RJR26" s="249"/>
      <c r="RJS26" s="249"/>
      <c r="RJT26" s="249"/>
      <c r="RJU26" s="249"/>
      <c r="RJV26" s="249"/>
      <c r="RJW26" s="249"/>
      <c r="RJX26" s="249"/>
      <c r="RJY26" s="249"/>
      <c r="RJZ26" s="249"/>
      <c r="RKA26" s="249"/>
      <c r="RKB26" s="249"/>
      <c r="RKC26" s="249"/>
      <c r="RKD26" s="249"/>
      <c r="RKE26" s="249"/>
      <c r="RKF26" s="249"/>
      <c r="RKG26" s="249"/>
      <c r="RKH26" s="249"/>
      <c r="RKI26" s="249"/>
      <c r="RKJ26" s="249"/>
      <c r="RKK26" s="249"/>
      <c r="RKL26" s="249"/>
      <c r="RKM26" s="249"/>
      <c r="RKN26" s="249"/>
      <c r="RKO26" s="249"/>
      <c r="RKP26" s="249"/>
      <c r="RKQ26" s="249"/>
      <c r="RKR26" s="249"/>
      <c r="RKS26" s="249"/>
      <c r="RKT26" s="249"/>
      <c r="RKU26" s="249"/>
      <c r="RKV26" s="249"/>
      <c r="RKW26" s="249"/>
      <c r="RKX26" s="249"/>
      <c r="RKY26" s="249"/>
      <c r="RKZ26" s="249"/>
      <c r="RLA26" s="249"/>
      <c r="RLB26" s="249"/>
      <c r="RLC26" s="249"/>
      <c r="RLD26" s="249"/>
      <c r="RLE26" s="249"/>
      <c r="RLF26" s="249"/>
      <c r="RLG26" s="249"/>
      <c r="RLH26" s="249"/>
      <c r="RLI26" s="249"/>
      <c r="RLJ26" s="249"/>
      <c r="RLK26" s="249"/>
      <c r="RLL26" s="249"/>
      <c r="RLM26" s="249"/>
      <c r="RLN26" s="249"/>
      <c r="RLO26" s="249"/>
      <c r="RLP26" s="249"/>
      <c r="RLQ26" s="249"/>
      <c r="RLR26" s="249"/>
      <c r="RLS26" s="249"/>
      <c r="RLT26" s="249"/>
      <c r="RLU26" s="249"/>
      <c r="RLV26" s="249"/>
      <c r="RLW26" s="249"/>
      <c r="RLX26" s="249"/>
      <c r="RLY26" s="249"/>
      <c r="RLZ26" s="249"/>
      <c r="RMA26" s="249"/>
      <c r="RMB26" s="249"/>
      <c r="RMC26" s="249"/>
      <c r="RMD26" s="249"/>
      <c r="RME26" s="249"/>
      <c r="RMF26" s="249"/>
      <c r="RMG26" s="249"/>
      <c r="RMH26" s="249"/>
      <c r="RMI26" s="249"/>
      <c r="RMJ26" s="249"/>
      <c r="RMK26" s="249"/>
      <c r="RML26" s="249"/>
      <c r="RMM26" s="249"/>
      <c r="RMN26" s="249"/>
      <c r="RMO26" s="249"/>
      <c r="RMP26" s="249"/>
      <c r="RMQ26" s="249"/>
      <c r="RMR26" s="249"/>
      <c r="RMS26" s="249"/>
      <c r="RMT26" s="249"/>
      <c r="RMU26" s="249"/>
      <c r="RMV26" s="249"/>
      <c r="RMW26" s="249"/>
      <c r="RMX26" s="249"/>
      <c r="RMY26" s="249"/>
      <c r="RMZ26" s="249"/>
      <c r="RNA26" s="249"/>
      <c r="RNB26" s="249"/>
      <c r="RNC26" s="249"/>
      <c r="RND26" s="249"/>
      <c r="RNE26" s="249"/>
      <c r="RNF26" s="249"/>
      <c r="RNG26" s="249"/>
      <c r="RNH26" s="249"/>
      <c r="RNI26" s="249"/>
      <c r="RNJ26" s="249"/>
      <c r="RNK26" s="249"/>
      <c r="RNL26" s="249"/>
      <c r="RNM26" s="249"/>
      <c r="RNN26" s="249"/>
      <c r="RNO26" s="249"/>
      <c r="RNP26" s="249"/>
      <c r="RNQ26" s="249"/>
      <c r="RNR26" s="249"/>
      <c r="RNS26" s="249"/>
      <c r="RNT26" s="249"/>
      <c r="RNU26" s="249"/>
      <c r="RNV26" s="249"/>
      <c r="RNW26" s="249"/>
      <c r="RNX26" s="249"/>
      <c r="RNY26" s="249"/>
      <c r="RNZ26" s="249"/>
      <c r="ROA26" s="249"/>
      <c r="ROB26" s="249"/>
      <c r="ROC26" s="249"/>
      <c r="ROD26" s="249"/>
      <c r="ROE26" s="249"/>
      <c r="ROF26" s="249"/>
      <c r="ROG26" s="249"/>
      <c r="ROH26" s="249"/>
      <c r="ROI26" s="249"/>
      <c r="ROJ26" s="249"/>
      <c r="ROK26" s="249"/>
      <c r="ROL26" s="249"/>
      <c r="ROM26" s="249"/>
      <c r="RON26" s="249"/>
      <c r="ROO26" s="249"/>
      <c r="ROP26" s="249"/>
      <c r="ROQ26" s="249"/>
      <c r="ROR26" s="249"/>
      <c r="ROS26" s="249"/>
      <c r="ROT26" s="249"/>
      <c r="ROU26" s="249"/>
      <c r="ROV26" s="249"/>
      <c r="ROW26" s="249"/>
      <c r="ROX26" s="249"/>
      <c r="ROY26" s="249"/>
      <c r="ROZ26" s="249"/>
      <c r="RPA26" s="249"/>
      <c r="RPB26" s="249"/>
      <c r="RPC26" s="249"/>
      <c r="RPD26" s="249"/>
      <c r="RPE26" s="249"/>
      <c r="RPF26" s="249"/>
      <c r="RPG26" s="249"/>
      <c r="RPH26" s="249"/>
      <c r="RPI26" s="249"/>
      <c r="RPJ26" s="249"/>
      <c r="RPK26" s="249"/>
      <c r="RPL26" s="249"/>
      <c r="RPM26" s="249"/>
      <c r="RPN26" s="249"/>
      <c r="RPO26" s="249"/>
      <c r="RPP26" s="249"/>
      <c r="RPQ26" s="249"/>
      <c r="RPR26" s="249"/>
      <c r="RPS26" s="249"/>
      <c r="RPT26" s="249"/>
      <c r="RPU26" s="249"/>
      <c r="RPV26" s="249"/>
      <c r="RPW26" s="249"/>
      <c r="RPX26" s="249"/>
      <c r="RPY26" s="249"/>
      <c r="RPZ26" s="249"/>
      <c r="RQA26" s="249"/>
      <c r="RQB26" s="249"/>
      <c r="RQC26" s="249"/>
      <c r="RQD26" s="249"/>
      <c r="RQE26" s="249"/>
      <c r="RQF26" s="249"/>
      <c r="RQG26" s="249"/>
      <c r="RQH26" s="249"/>
      <c r="RQI26" s="249"/>
      <c r="RQJ26" s="249"/>
      <c r="RQK26" s="249"/>
      <c r="RQL26" s="249"/>
      <c r="RQM26" s="249"/>
      <c r="RQN26" s="249"/>
      <c r="RQO26" s="249"/>
      <c r="RQP26" s="249"/>
      <c r="RQQ26" s="249"/>
      <c r="RQR26" s="249"/>
      <c r="RQS26" s="249"/>
      <c r="RQT26" s="249"/>
      <c r="RQU26" s="249"/>
      <c r="RQV26" s="249"/>
      <c r="RQW26" s="249"/>
      <c r="RQX26" s="249"/>
      <c r="RQY26" s="249"/>
      <c r="RQZ26" s="249"/>
      <c r="RRA26" s="249"/>
      <c r="RRB26" s="249"/>
      <c r="RRC26" s="249"/>
      <c r="RRD26" s="249"/>
      <c r="RRE26" s="249"/>
      <c r="RRF26" s="249"/>
      <c r="RRG26" s="249"/>
      <c r="RRH26" s="249"/>
      <c r="RRI26" s="249"/>
      <c r="RRJ26" s="249"/>
      <c r="RRK26" s="249"/>
      <c r="RRL26" s="249"/>
      <c r="RRM26" s="249"/>
      <c r="RRN26" s="249"/>
      <c r="RRO26" s="249"/>
      <c r="RRP26" s="249"/>
      <c r="RRQ26" s="249"/>
      <c r="RRR26" s="249"/>
      <c r="RRS26" s="249"/>
      <c r="RRT26" s="249"/>
      <c r="RRU26" s="249"/>
      <c r="RRV26" s="249"/>
      <c r="RRW26" s="249"/>
      <c r="RRX26" s="249"/>
      <c r="RRY26" s="249"/>
      <c r="RRZ26" s="249"/>
      <c r="RSA26" s="249"/>
      <c r="RSB26" s="249"/>
      <c r="RSC26" s="249"/>
      <c r="RSD26" s="249"/>
      <c r="RSE26" s="249"/>
      <c r="RSF26" s="249"/>
      <c r="RSG26" s="249"/>
      <c r="RSH26" s="249"/>
      <c r="RSI26" s="249"/>
      <c r="RSJ26" s="249"/>
      <c r="RSK26" s="249"/>
      <c r="RSL26" s="249"/>
      <c r="RSM26" s="249"/>
      <c r="RSN26" s="249"/>
      <c r="RSO26" s="249"/>
      <c r="RSP26" s="249"/>
      <c r="RSQ26" s="249"/>
      <c r="RSR26" s="249"/>
      <c r="RSS26" s="249"/>
      <c r="RST26" s="249"/>
      <c r="RSU26" s="249"/>
      <c r="RSV26" s="249"/>
      <c r="RSW26" s="249"/>
      <c r="RSX26" s="249"/>
      <c r="RSY26" s="249"/>
      <c r="RSZ26" s="249"/>
      <c r="RTA26" s="249"/>
      <c r="RTB26" s="249"/>
      <c r="RTC26" s="249"/>
      <c r="RTD26" s="249"/>
      <c r="RTE26" s="249"/>
      <c r="RTF26" s="249"/>
      <c r="RTG26" s="249"/>
      <c r="RTH26" s="249"/>
      <c r="RTI26" s="249"/>
      <c r="RTJ26" s="249"/>
      <c r="RTK26" s="249"/>
      <c r="RTL26" s="249"/>
      <c r="RTM26" s="249"/>
      <c r="RTN26" s="249"/>
      <c r="RTO26" s="249"/>
      <c r="RTP26" s="249"/>
      <c r="RTQ26" s="249"/>
      <c r="RTR26" s="249"/>
      <c r="RTS26" s="249"/>
      <c r="RTT26" s="249"/>
      <c r="RTU26" s="249"/>
      <c r="RTV26" s="249"/>
      <c r="RTW26" s="249"/>
      <c r="RTX26" s="249"/>
      <c r="RTY26" s="249"/>
      <c r="RTZ26" s="249"/>
      <c r="RUA26" s="249"/>
      <c r="RUB26" s="249"/>
      <c r="RUC26" s="249"/>
      <c r="RUD26" s="249"/>
      <c r="RUE26" s="249"/>
      <c r="RUF26" s="249"/>
      <c r="RUG26" s="249"/>
      <c r="RUH26" s="249"/>
      <c r="RUI26" s="249"/>
      <c r="RUJ26" s="249"/>
      <c r="RUK26" s="249"/>
      <c r="RUL26" s="249"/>
      <c r="RUM26" s="249"/>
      <c r="RUN26" s="249"/>
      <c r="RUO26" s="249"/>
      <c r="RUP26" s="249"/>
      <c r="RUQ26" s="249"/>
      <c r="RUR26" s="249"/>
      <c r="RUS26" s="249"/>
      <c r="RUT26" s="249"/>
      <c r="RUU26" s="249"/>
      <c r="RUV26" s="249"/>
      <c r="RUW26" s="249"/>
      <c r="RUX26" s="249"/>
      <c r="RUY26" s="249"/>
      <c r="RUZ26" s="249"/>
      <c r="RVA26" s="249"/>
      <c r="RVB26" s="249"/>
      <c r="RVC26" s="249"/>
      <c r="RVD26" s="249"/>
      <c r="RVE26" s="249"/>
      <c r="RVF26" s="249"/>
      <c r="RVG26" s="249"/>
      <c r="RVH26" s="249"/>
      <c r="RVI26" s="249"/>
      <c r="RVJ26" s="249"/>
      <c r="RVK26" s="249"/>
      <c r="RVL26" s="249"/>
      <c r="RVM26" s="249"/>
      <c r="RVN26" s="249"/>
      <c r="RVO26" s="249"/>
      <c r="RVP26" s="249"/>
      <c r="RVQ26" s="249"/>
      <c r="RVR26" s="249"/>
      <c r="RVS26" s="249"/>
      <c r="RVT26" s="249"/>
      <c r="RVU26" s="249"/>
      <c r="RVV26" s="249"/>
      <c r="RVW26" s="249"/>
      <c r="RVX26" s="249"/>
      <c r="RVY26" s="249"/>
      <c r="RVZ26" s="249"/>
      <c r="RWA26" s="249"/>
      <c r="RWB26" s="249"/>
      <c r="RWC26" s="249"/>
      <c r="RWD26" s="249"/>
      <c r="RWE26" s="249"/>
      <c r="RWF26" s="249"/>
      <c r="RWG26" s="249"/>
      <c r="RWH26" s="249"/>
      <c r="RWI26" s="249"/>
      <c r="RWJ26" s="249"/>
      <c r="RWK26" s="249"/>
      <c r="RWL26" s="249"/>
      <c r="RWM26" s="249"/>
      <c r="RWN26" s="249"/>
      <c r="RWO26" s="249"/>
      <c r="RWP26" s="249"/>
      <c r="RWQ26" s="249"/>
      <c r="RWR26" s="249"/>
      <c r="RWS26" s="249"/>
      <c r="RWT26" s="249"/>
      <c r="RWU26" s="249"/>
      <c r="RWV26" s="249"/>
      <c r="RWW26" s="249"/>
      <c r="RWX26" s="249"/>
      <c r="RWY26" s="249"/>
      <c r="RWZ26" s="249"/>
      <c r="RXA26" s="249"/>
      <c r="RXB26" s="249"/>
      <c r="RXC26" s="249"/>
      <c r="RXD26" s="249"/>
      <c r="RXE26" s="249"/>
      <c r="RXF26" s="249"/>
      <c r="RXG26" s="249"/>
      <c r="RXH26" s="249"/>
      <c r="RXI26" s="249"/>
      <c r="RXJ26" s="249"/>
      <c r="RXK26" s="249"/>
      <c r="RXL26" s="249"/>
      <c r="RXM26" s="249"/>
      <c r="RXN26" s="249"/>
      <c r="RXO26" s="249"/>
      <c r="RXP26" s="249"/>
      <c r="RXQ26" s="249"/>
      <c r="RXR26" s="249"/>
      <c r="RXS26" s="249"/>
      <c r="RXT26" s="249"/>
      <c r="RXU26" s="249"/>
      <c r="RXV26" s="249"/>
      <c r="RXW26" s="249"/>
      <c r="RXX26" s="249"/>
      <c r="RXY26" s="249"/>
      <c r="RXZ26" s="249"/>
      <c r="RYA26" s="249"/>
      <c r="RYB26" s="249"/>
      <c r="RYC26" s="249"/>
      <c r="RYD26" s="249"/>
      <c r="RYE26" s="249"/>
      <c r="RYF26" s="249"/>
      <c r="RYG26" s="249"/>
      <c r="RYH26" s="249"/>
      <c r="RYI26" s="249"/>
      <c r="RYJ26" s="249"/>
      <c r="RYK26" s="249"/>
      <c r="RYL26" s="249"/>
      <c r="RYM26" s="249"/>
      <c r="RYN26" s="249"/>
      <c r="RYO26" s="249"/>
      <c r="RYP26" s="249"/>
      <c r="RYQ26" s="249"/>
      <c r="RYR26" s="249"/>
      <c r="RYS26" s="249"/>
      <c r="RYT26" s="249"/>
      <c r="RYU26" s="249"/>
      <c r="RYV26" s="249"/>
      <c r="RYW26" s="249"/>
      <c r="RYX26" s="249"/>
      <c r="RYY26" s="249"/>
      <c r="RYZ26" s="249"/>
      <c r="RZA26" s="249"/>
      <c r="RZB26" s="249"/>
      <c r="RZC26" s="249"/>
      <c r="RZD26" s="249"/>
      <c r="RZE26" s="249"/>
      <c r="RZF26" s="249"/>
      <c r="RZG26" s="249"/>
      <c r="RZH26" s="249"/>
      <c r="RZI26" s="249"/>
      <c r="RZJ26" s="249"/>
      <c r="RZK26" s="249"/>
      <c r="RZL26" s="249"/>
      <c r="RZM26" s="249"/>
      <c r="RZN26" s="249"/>
      <c r="RZO26" s="249"/>
      <c r="RZP26" s="249"/>
      <c r="RZQ26" s="249"/>
      <c r="RZR26" s="249"/>
      <c r="RZS26" s="249"/>
      <c r="RZT26" s="249"/>
      <c r="RZU26" s="249"/>
      <c r="RZV26" s="249"/>
      <c r="RZW26" s="249"/>
      <c r="RZX26" s="249"/>
      <c r="RZY26" s="249"/>
      <c r="RZZ26" s="249"/>
      <c r="SAA26" s="249"/>
      <c r="SAB26" s="249"/>
      <c r="SAC26" s="249"/>
      <c r="SAD26" s="249"/>
      <c r="SAE26" s="249"/>
      <c r="SAF26" s="249"/>
      <c r="SAG26" s="249"/>
      <c r="SAH26" s="249"/>
      <c r="SAI26" s="249"/>
      <c r="SAJ26" s="249"/>
      <c r="SAK26" s="249"/>
      <c r="SAL26" s="249"/>
      <c r="SAM26" s="249"/>
      <c r="SAN26" s="249"/>
      <c r="SAO26" s="249"/>
      <c r="SAP26" s="249"/>
      <c r="SAQ26" s="249"/>
      <c r="SAR26" s="249"/>
      <c r="SAS26" s="249"/>
      <c r="SAT26" s="249"/>
      <c r="SAU26" s="249"/>
      <c r="SAV26" s="249"/>
      <c r="SAW26" s="249"/>
      <c r="SAX26" s="249"/>
      <c r="SAY26" s="249"/>
      <c r="SAZ26" s="249"/>
      <c r="SBA26" s="249"/>
      <c r="SBB26" s="249"/>
      <c r="SBC26" s="249"/>
      <c r="SBD26" s="249"/>
      <c r="SBE26" s="249"/>
      <c r="SBF26" s="249"/>
      <c r="SBG26" s="249"/>
      <c r="SBH26" s="249"/>
      <c r="SBI26" s="249"/>
      <c r="SBJ26" s="249"/>
      <c r="SBK26" s="249"/>
      <c r="SBL26" s="249"/>
      <c r="SBM26" s="249"/>
      <c r="SBN26" s="249"/>
      <c r="SBO26" s="249"/>
      <c r="SBP26" s="249"/>
      <c r="SBQ26" s="249"/>
      <c r="SBR26" s="249"/>
      <c r="SBS26" s="249"/>
      <c r="SBT26" s="249"/>
      <c r="SBU26" s="249"/>
      <c r="SBV26" s="249"/>
      <c r="SBW26" s="249"/>
      <c r="SBX26" s="249"/>
      <c r="SBY26" s="249"/>
      <c r="SBZ26" s="249"/>
      <c r="SCA26" s="249"/>
      <c r="SCB26" s="249"/>
      <c r="SCC26" s="249"/>
      <c r="SCD26" s="249"/>
      <c r="SCE26" s="249"/>
      <c r="SCF26" s="249"/>
      <c r="SCG26" s="249"/>
      <c r="SCH26" s="249"/>
      <c r="SCI26" s="249"/>
      <c r="SCJ26" s="249"/>
      <c r="SCK26" s="249"/>
      <c r="SCL26" s="249"/>
      <c r="SCM26" s="249"/>
      <c r="SCN26" s="249"/>
      <c r="SCO26" s="249"/>
      <c r="SCP26" s="249"/>
      <c r="SCQ26" s="249"/>
      <c r="SCR26" s="249"/>
      <c r="SCS26" s="249"/>
      <c r="SCT26" s="249"/>
      <c r="SCU26" s="249"/>
      <c r="SCV26" s="249"/>
      <c r="SCW26" s="249"/>
      <c r="SCX26" s="249"/>
      <c r="SCY26" s="249"/>
      <c r="SCZ26" s="249"/>
      <c r="SDA26" s="249"/>
      <c r="SDB26" s="249"/>
      <c r="SDC26" s="249"/>
      <c r="SDD26" s="249"/>
      <c r="SDE26" s="249"/>
      <c r="SDF26" s="249"/>
      <c r="SDG26" s="249"/>
      <c r="SDH26" s="249"/>
      <c r="SDI26" s="249"/>
      <c r="SDJ26" s="249"/>
      <c r="SDK26" s="249"/>
      <c r="SDL26" s="249"/>
      <c r="SDM26" s="249"/>
      <c r="SDN26" s="249"/>
      <c r="SDO26" s="249"/>
      <c r="SDP26" s="249"/>
      <c r="SDQ26" s="249"/>
      <c r="SDR26" s="249"/>
      <c r="SDS26" s="249"/>
      <c r="SDT26" s="249"/>
      <c r="SDU26" s="249"/>
      <c r="SDV26" s="249"/>
      <c r="SDW26" s="249"/>
      <c r="SDX26" s="249"/>
      <c r="SDY26" s="249"/>
      <c r="SDZ26" s="249"/>
      <c r="SEA26" s="249"/>
      <c r="SEB26" s="249"/>
      <c r="SEC26" s="249"/>
      <c r="SED26" s="249"/>
      <c r="SEE26" s="249"/>
      <c r="SEF26" s="249"/>
      <c r="SEG26" s="249"/>
      <c r="SEH26" s="249"/>
      <c r="SEI26" s="249"/>
      <c r="SEJ26" s="249"/>
      <c r="SEK26" s="249"/>
      <c r="SEL26" s="249"/>
      <c r="SEM26" s="249"/>
      <c r="SEN26" s="249"/>
      <c r="SEO26" s="249"/>
      <c r="SEP26" s="249"/>
      <c r="SEQ26" s="249"/>
      <c r="SER26" s="249"/>
      <c r="SES26" s="249"/>
      <c r="SET26" s="249"/>
      <c r="SEU26" s="249"/>
      <c r="SEV26" s="249"/>
      <c r="SEW26" s="249"/>
      <c r="SEX26" s="249"/>
      <c r="SEY26" s="249"/>
      <c r="SEZ26" s="249"/>
      <c r="SFA26" s="249"/>
      <c r="SFB26" s="249"/>
      <c r="SFC26" s="249"/>
      <c r="SFD26" s="249"/>
      <c r="SFE26" s="249"/>
      <c r="SFF26" s="249"/>
      <c r="SFG26" s="249"/>
      <c r="SFH26" s="249"/>
      <c r="SFI26" s="249"/>
      <c r="SFJ26" s="249"/>
      <c r="SFK26" s="249"/>
      <c r="SFL26" s="249"/>
      <c r="SFM26" s="249"/>
      <c r="SFN26" s="249"/>
      <c r="SFO26" s="249"/>
      <c r="SFP26" s="249"/>
      <c r="SFQ26" s="249"/>
      <c r="SFR26" s="249"/>
      <c r="SFS26" s="249"/>
      <c r="SFT26" s="249"/>
      <c r="SFU26" s="249"/>
      <c r="SFV26" s="249"/>
      <c r="SFW26" s="249"/>
      <c r="SFX26" s="249"/>
      <c r="SFY26" s="249"/>
      <c r="SFZ26" s="249"/>
      <c r="SGA26" s="249"/>
      <c r="SGB26" s="249"/>
      <c r="SGC26" s="249"/>
      <c r="SGD26" s="249"/>
      <c r="SGE26" s="249"/>
      <c r="SGF26" s="249"/>
      <c r="SGG26" s="249"/>
      <c r="SGH26" s="249"/>
      <c r="SGI26" s="249"/>
      <c r="SGJ26" s="249"/>
      <c r="SGK26" s="249"/>
      <c r="SGL26" s="249"/>
      <c r="SGM26" s="249"/>
      <c r="SGN26" s="249"/>
      <c r="SGO26" s="249"/>
      <c r="SGP26" s="249"/>
      <c r="SGQ26" s="249"/>
      <c r="SGR26" s="249"/>
      <c r="SGS26" s="249"/>
      <c r="SGT26" s="249"/>
      <c r="SGU26" s="249"/>
      <c r="SGV26" s="249"/>
      <c r="SGW26" s="249"/>
      <c r="SGX26" s="249"/>
      <c r="SGY26" s="249"/>
      <c r="SGZ26" s="249"/>
      <c r="SHA26" s="249"/>
      <c r="SHB26" s="249"/>
      <c r="SHC26" s="249"/>
      <c r="SHD26" s="249"/>
      <c r="SHE26" s="249"/>
      <c r="SHF26" s="249"/>
      <c r="SHG26" s="249"/>
      <c r="SHH26" s="249"/>
      <c r="SHI26" s="249"/>
      <c r="SHJ26" s="249"/>
      <c r="SHK26" s="249"/>
      <c r="SHL26" s="249"/>
      <c r="SHM26" s="249"/>
      <c r="SHN26" s="249"/>
      <c r="SHO26" s="249"/>
      <c r="SHP26" s="249"/>
      <c r="SHQ26" s="249"/>
      <c r="SHR26" s="249"/>
      <c r="SHS26" s="249"/>
      <c r="SHT26" s="249"/>
      <c r="SHU26" s="249"/>
      <c r="SHV26" s="249"/>
      <c r="SHW26" s="249"/>
      <c r="SHX26" s="249"/>
      <c r="SHY26" s="249"/>
      <c r="SHZ26" s="249"/>
      <c r="SIA26" s="249"/>
      <c r="SIB26" s="249"/>
      <c r="SIC26" s="249"/>
      <c r="SID26" s="249"/>
      <c r="SIE26" s="249"/>
      <c r="SIF26" s="249"/>
      <c r="SIG26" s="249"/>
      <c r="SIH26" s="249"/>
      <c r="SII26" s="249"/>
      <c r="SIJ26" s="249"/>
      <c r="SIK26" s="249"/>
      <c r="SIL26" s="249"/>
      <c r="SIM26" s="249"/>
      <c r="SIN26" s="249"/>
      <c r="SIO26" s="249"/>
      <c r="SIP26" s="249"/>
      <c r="SIQ26" s="249"/>
      <c r="SIR26" s="249"/>
      <c r="SIS26" s="249"/>
      <c r="SIT26" s="249"/>
      <c r="SIU26" s="249"/>
      <c r="SIV26" s="249"/>
      <c r="SIW26" s="249"/>
      <c r="SIX26" s="249"/>
      <c r="SIY26" s="249"/>
      <c r="SIZ26" s="249"/>
      <c r="SJA26" s="249"/>
      <c r="SJB26" s="249"/>
      <c r="SJC26" s="249"/>
      <c r="SJD26" s="249"/>
      <c r="SJE26" s="249"/>
      <c r="SJF26" s="249"/>
      <c r="SJG26" s="249"/>
      <c r="SJH26" s="249"/>
      <c r="SJI26" s="249"/>
      <c r="SJJ26" s="249"/>
      <c r="SJK26" s="249"/>
      <c r="SJL26" s="249"/>
      <c r="SJM26" s="249"/>
      <c r="SJN26" s="249"/>
      <c r="SJO26" s="249"/>
      <c r="SJP26" s="249"/>
      <c r="SJQ26" s="249"/>
      <c r="SJR26" s="249"/>
      <c r="SJS26" s="249"/>
      <c r="SJT26" s="249"/>
      <c r="SJU26" s="249"/>
      <c r="SJV26" s="249"/>
      <c r="SJW26" s="249"/>
      <c r="SJX26" s="249"/>
      <c r="SJY26" s="249"/>
      <c r="SJZ26" s="249"/>
      <c r="SKA26" s="249"/>
      <c r="SKB26" s="249"/>
      <c r="SKC26" s="249"/>
      <c r="SKD26" s="249"/>
      <c r="SKE26" s="249"/>
      <c r="SKF26" s="249"/>
      <c r="SKG26" s="249"/>
      <c r="SKH26" s="249"/>
      <c r="SKI26" s="249"/>
      <c r="SKJ26" s="249"/>
      <c r="SKK26" s="249"/>
      <c r="SKL26" s="249"/>
      <c r="SKM26" s="249"/>
      <c r="SKN26" s="249"/>
      <c r="SKO26" s="249"/>
      <c r="SKP26" s="249"/>
      <c r="SKQ26" s="249"/>
      <c r="SKR26" s="249"/>
      <c r="SKS26" s="249"/>
      <c r="SKT26" s="249"/>
      <c r="SKU26" s="249"/>
      <c r="SKV26" s="249"/>
      <c r="SKW26" s="249"/>
      <c r="SKX26" s="249"/>
      <c r="SKY26" s="249"/>
      <c r="SKZ26" s="249"/>
      <c r="SLA26" s="249"/>
      <c r="SLB26" s="249"/>
      <c r="SLC26" s="249"/>
      <c r="SLD26" s="249"/>
      <c r="SLE26" s="249"/>
      <c r="SLF26" s="249"/>
      <c r="SLG26" s="249"/>
      <c r="SLH26" s="249"/>
      <c r="SLI26" s="249"/>
      <c r="SLJ26" s="249"/>
      <c r="SLK26" s="249"/>
      <c r="SLL26" s="249"/>
      <c r="SLM26" s="249"/>
      <c r="SLN26" s="249"/>
      <c r="SLO26" s="249"/>
      <c r="SLP26" s="249"/>
      <c r="SLQ26" s="249"/>
      <c r="SLR26" s="249"/>
      <c r="SLS26" s="249"/>
      <c r="SLT26" s="249"/>
      <c r="SLU26" s="249"/>
      <c r="SLV26" s="249"/>
      <c r="SLW26" s="249"/>
      <c r="SLX26" s="249"/>
      <c r="SLY26" s="249"/>
      <c r="SLZ26" s="249"/>
      <c r="SMA26" s="249"/>
      <c r="SMB26" s="249"/>
      <c r="SMC26" s="249"/>
      <c r="SMD26" s="249"/>
      <c r="SME26" s="249"/>
      <c r="SMF26" s="249"/>
      <c r="SMG26" s="249"/>
      <c r="SMH26" s="249"/>
      <c r="SMI26" s="249"/>
      <c r="SMJ26" s="249"/>
      <c r="SMK26" s="249"/>
      <c r="SML26" s="249"/>
      <c r="SMM26" s="249"/>
      <c r="SMN26" s="249"/>
      <c r="SMO26" s="249"/>
      <c r="SMP26" s="249"/>
      <c r="SMQ26" s="249"/>
      <c r="SMR26" s="249"/>
      <c r="SMS26" s="249"/>
      <c r="SMT26" s="249"/>
      <c r="SMU26" s="249"/>
      <c r="SMV26" s="249"/>
      <c r="SMW26" s="249"/>
      <c r="SMX26" s="249"/>
      <c r="SMY26" s="249"/>
      <c r="SMZ26" s="249"/>
      <c r="SNA26" s="249"/>
      <c r="SNB26" s="249"/>
      <c r="SNC26" s="249"/>
      <c r="SND26" s="249"/>
      <c r="SNE26" s="249"/>
      <c r="SNF26" s="249"/>
      <c r="SNG26" s="249"/>
      <c r="SNH26" s="249"/>
      <c r="SNI26" s="249"/>
      <c r="SNJ26" s="249"/>
      <c r="SNK26" s="249"/>
      <c r="SNL26" s="249"/>
      <c r="SNM26" s="249"/>
      <c r="SNN26" s="249"/>
      <c r="SNO26" s="249"/>
      <c r="SNP26" s="249"/>
      <c r="SNQ26" s="249"/>
      <c r="SNR26" s="249"/>
      <c r="SNS26" s="249"/>
      <c r="SNT26" s="249"/>
      <c r="SNU26" s="249"/>
      <c r="SNV26" s="249"/>
      <c r="SNW26" s="249"/>
      <c r="SNX26" s="249"/>
      <c r="SNY26" s="249"/>
      <c r="SNZ26" s="249"/>
      <c r="SOA26" s="249"/>
      <c r="SOB26" s="249"/>
      <c r="SOC26" s="249"/>
      <c r="SOD26" s="249"/>
      <c r="SOE26" s="249"/>
      <c r="SOF26" s="249"/>
      <c r="SOG26" s="249"/>
      <c r="SOH26" s="249"/>
      <c r="SOI26" s="249"/>
      <c r="SOJ26" s="249"/>
      <c r="SOK26" s="249"/>
      <c r="SOL26" s="249"/>
      <c r="SOM26" s="249"/>
      <c r="SON26" s="249"/>
      <c r="SOO26" s="249"/>
      <c r="SOP26" s="249"/>
      <c r="SOQ26" s="249"/>
      <c r="SOR26" s="249"/>
      <c r="SOS26" s="249"/>
      <c r="SOT26" s="249"/>
      <c r="SOU26" s="249"/>
      <c r="SOV26" s="249"/>
      <c r="SOW26" s="249"/>
      <c r="SOX26" s="249"/>
      <c r="SOY26" s="249"/>
      <c r="SOZ26" s="249"/>
      <c r="SPA26" s="249"/>
      <c r="SPB26" s="249"/>
      <c r="SPC26" s="249"/>
      <c r="SPD26" s="249"/>
      <c r="SPE26" s="249"/>
      <c r="SPF26" s="249"/>
      <c r="SPG26" s="249"/>
      <c r="SPH26" s="249"/>
      <c r="SPI26" s="249"/>
      <c r="SPJ26" s="249"/>
      <c r="SPK26" s="249"/>
      <c r="SPL26" s="249"/>
      <c r="SPM26" s="249"/>
      <c r="SPN26" s="249"/>
      <c r="SPO26" s="249"/>
      <c r="SPP26" s="249"/>
      <c r="SPQ26" s="249"/>
      <c r="SPR26" s="249"/>
      <c r="SPS26" s="249"/>
      <c r="SPT26" s="249"/>
      <c r="SPU26" s="249"/>
      <c r="SPV26" s="249"/>
      <c r="SPW26" s="249"/>
      <c r="SPX26" s="249"/>
      <c r="SPY26" s="249"/>
      <c r="SPZ26" s="249"/>
      <c r="SQA26" s="249"/>
      <c r="SQB26" s="249"/>
      <c r="SQC26" s="249"/>
      <c r="SQD26" s="249"/>
      <c r="SQE26" s="249"/>
      <c r="SQF26" s="249"/>
      <c r="SQG26" s="249"/>
      <c r="SQH26" s="249"/>
      <c r="SQI26" s="249"/>
      <c r="SQJ26" s="249"/>
      <c r="SQK26" s="249"/>
      <c r="SQL26" s="249"/>
      <c r="SQM26" s="249"/>
      <c r="SQN26" s="249"/>
      <c r="SQO26" s="249"/>
      <c r="SQP26" s="249"/>
      <c r="SQQ26" s="249"/>
      <c r="SQR26" s="249"/>
      <c r="SQS26" s="249"/>
      <c r="SQT26" s="249"/>
      <c r="SQU26" s="249"/>
      <c r="SQV26" s="249"/>
      <c r="SQW26" s="249"/>
      <c r="SQX26" s="249"/>
      <c r="SQY26" s="249"/>
      <c r="SQZ26" s="249"/>
      <c r="SRA26" s="249"/>
      <c r="SRB26" s="249"/>
      <c r="SRC26" s="249"/>
      <c r="SRD26" s="249"/>
      <c r="SRE26" s="249"/>
      <c r="SRF26" s="249"/>
      <c r="SRG26" s="249"/>
      <c r="SRH26" s="249"/>
      <c r="SRI26" s="249"/>
      <c r="SRJ26" s="249"/>
      <c r="SRK26" s="249"/>
      <c r="SRL26" s="249"/>
      <c r="SRM26" s="249"/>
      <c r="SRN26" s="249"/>
      <c r="SRO26" s="249"/>
      <c r="SRP26" s="249"/>
      <c r="SRQ26" s="249"/>
      <c r="SRR26" s="249"/>
      <c r="SRS26" s="249"/>
      <c r="SRT26" s="249"/>
      <c r="SRU26" s="249"/>
      <c r="SRV26" s="249"/>
      <c r="SRW26" s="249"/>
      <c r="SRX26" s="249"/>
      <c r="SRY26" s="249"/>
      <c r="SRZ26" s="249"/>
      <c r="SSA26" s="249"/>
      <c r="SSB26" s="249"/>
      <c r="SSC26" s="249"/>
      <c r="SSD26" s="249"/>
      <c r="SSE26" s="249"/>
      <c r="SSF26" s="249"/>
      <c r="SSG26" s="249"/>
      <c r="SSH26" s="249"/>
      <c r="SSI26" s="249"/>
      <c r="SSJ26" s="249"/>
      <c r="SSK26" s="249"/>
      <c r="SSL26" s="249"/>
      <c r="SSM26" s="249"/>
      <c r="SSN26" s="249"/>
      <c r="SSO26" s="249"/>
      <c r="SSP26" s="249"/>
      <c r="SSQ26" s="249"/>
      <c r="SSR26" s="249"/>
      <c r="SSS26" s="249"/>
      <c r="SST26" s="249"/>
      <c r="SSU26" s="249"/>
      <c r="SSV26" s="249"/>
      <c r="SSW26" s="249"/>
      <c r="SSX26" s="249"/>
      <c r="SSY26" s="249"/>
      <c r="SSZ26" s="249"/>
      <c r="STA26" s="249"/>
      <c r="STB26" s="249"/>
      <c r="STC26" s="249"/>
      <c r="STD26" s="249"/>
      <c r="STE26" s="249"/>
      <c r="STF26" s="249"/>
      <c r="STG26" s="249"/>
      <c r="STH26" s="249"/>
      <c r="STI26" s="249"/>
      <c r="STJ26" s="249"/>
      <c r="STK26" s="249"/>
      <c r="STL26" s="249"/>
      <c r="STM26" s="249"/>
      <c r="STN26" s="249"/>
      <c r="STO26" s="249"/>
      <c r="STP26" s="249"/>
      <c r="STQ26" s="249"/>
      <c r="STR26" s="249"/>
      <c r="STS26" s="249"/>
      <c r="STT26" s="249"/>
      <c r="STU26" s="249"/>
      <c r="STV26" s="249"/>
      <c r="STW26" s="249"/>
      <c r="STX26" s="249"/>
      <c r="STY26" s="249"/>
      <c r="STZ26" s="249"/>
      <c r="SUA26" s="249"/>
      <c r="SUB26" s="249"/>
      <c r="SUC26" s="249"/>
      <c r="SUD26" s="249"/>
      <c r="SUE26" s="249"/>
      <c r="SUF26" s="249"/>
      <c r="SUG26" s="249"/>
      <c r="SUH26" s="249"/>
      <c r="SUI26" s="249"/>
      <c r="SUJ26" s="249"/>
      <c r="SUK26" s="249"/>
      <c r="SUL26" s="249"/>
      <c r="SUM26" s="249"/>
      <c r="SUN26" s="249"/>
      <c r="SUO26" s="249"/>
      <c r="SUP26" s="249"/>
      <c r="SUQ26" s="249"/>
      <c r="SUR26" s="249"/>
      <c r="SUS26" s="249"/>
      <c r="SUT26" s="249"/>
      <c r="SUU26" s="249"/>
      <c r="SUV26" s="249"/>
      <c r="SUW26" s="249"/>
      <c r="SUX26" s="249"/>
      <c r="SUY26" s="249"/>
      <c r="SUZ26" s="249"/>
      <c r="SVA26" s="249"/>
      <c r="SVB26" s="249"/>
      <c r="SVC26" s="249"/>
      <c r="SVD26" s="249"/>
      <c r="SVE26" s="249"/>
      <c r="SVF26" s="249"/>
      <c r="SVG26" s="249"/>
      <c r="SVH26" s="249"/>
      <c r="SVI26" s="249"/>
      <c r="SVJ26" s="249"/>
      <c r="SVK26" s="249"/>
      <c r="SVL26" s="249"/>
      <c r="SVM26" s="249"/>
      <c r="SVN26" s="249"/>
      <c r="SVO26" s="249"/>
      <c r="SVP26" s="249"/>
      <c r="SVQ26" s="249"/>
      <c r="SVR26" s="249"/>
      <c r="SVS26" s="249"/>
      <c r="SVT26" s="249"/>
      <c r="SVU26" s="249"/>
      <c r="SVV26" s="249"/>
      <c r="SVW26" s="249"/>
      <c r="SVX26" s="249"/>
      <c r="SVY26" s="249"/>
      <c r="SVZ26" s="249"/>
      <c r="SWA26" s="249"/>
      <c r="SWB26" s="249"/>
      <c r="SWC26" s="249"/>
      <c r="SWD26" s="249"/>
      <c r="SWE26" s="249"/>
      <c r="SWF26" s="249"/>
      <c r="SWG26" s="249"/>
      <c r="SWH26" s="249"/>
      <c r="SWI26" s="249"/>
      <c r="SWJ26" s="249"/>
      <c r="SWK26" s="249"/>
      <c r="SWL26" s="249"/>
      <c r="SWM26" s="249"/>
      <c r="SWN26" s="249"/>
      <c r="SWO26" s="249"/>
      <c r="SWP26" s="249"/>
      <c r="SWQ26" s="249"/>
      <c r="SWR26" s="249"/>
      <c r="SWS26" s="249"/>
      <c r="SWT26" s="249"/>
      <c r="SWU26" s="249"/>
      <c r="SWV26" s="249"/>
      <c r="SWW26" s="249"/>
      <c r="SWX26" s="249"/>
      <c r="SWY26" s="249"/>
      <c r="SWZ26" s="249"/>
      <c r="SXA26" s="249"/>
      <c r="SXB26" s="249"/>
      <c r="SXC26" s="249"/>
      <c r="SXD26" s="249"/>
      <c r="SXE26" s="249"/>
      <c r="SXF26" s="249"/>
      <c r="SXG26" s="249"/>
      <c r="SXH26" s="249"/>
      <c r="SXI26" s="249"/>
      <c r="SXJ26" s="249"/>
      <c r="SXK26" s="249"/>
      <c r="SXL26" s="249"/>
      <c r="SXM26" s="249"/>
      <c r="SXN26" s="249"/>
      <c r="SXO26" s="249"/>
      <c r="SXP26" s="249"/>
      <c r="SXQ26" s="249"/>
      <c r="SXR26" s="249"/>
      <c r="SXS26" s="249"/>
      <c r="SXT26" s="249"/>
      <c r="SXU26" s="249"/>
      <c r="SXV26" s="249"/>
      <c r="SXW26" s="249"/>
      <c r="SXX26" s="249"/>
      <c r="SXY26" s="249"/>
      <c r="SXZ26" s="249"/>
      <c r="SYA26" s="249"/>
      <c r="SYB26" s="249"/>
      <c r="SYC26" s="249"/>
      <c r="SYD26" s="249"/>
      <c r="SYE26" s="249"/>
      <c r="SYF26" s="249"/>
      <c r="SYG26" s="249"/>
      <c r="SYH26" s="249"/>
      <c r="SYI26" s="249"/>
      <c r="SYJ26" s="249"/>
      <c r="SYK26" s="249"/>
      <c r="SYL26" s="249"/>
      <c r="SYM26" s="249"/>
      <c r="SYN26" s="249"/>
      <c r="SYO26" s="249"/>
      <c r="SYP26" s="249"/>
      <c r="SYQ26" s="249"/>
      <c r="SYR26" s="249"/>
      <c r="SYS26" s="249"/>
      <c r="SYT26" s="249"/>
      <c r="SYU26" s="249"/>
      <c r="SYV26" s="249"/>
      <c r="SYW26" s="249"/>
      <c r="SYX26" s="249"/>
      <c r="SYY26" s="249"/>
      <c r="SYZ26" s="249"/>
      <c r="SZA26" s="249"/>
      <c r="SZB26" s="249"/>
      <c r="SZC26" s="249"/>
      <c r="SZD26" s="249"/>
      <c r="SZE26" s="249"/>
      <c r="SZF26" s="249"/>
      <c r="SZG26" s="249"/>
      <c r="SZH26" s="249"/>
      <c r="SZI26" s="249"/>
      <c r="SZJ26" s="249"/>
      <c r="SZK26" s="249"/>
      <c r="SZL26" s="249"/>
      <c r="SZM26" s="249"/>
      <c r="SZN26" s="249"/>
      <c r="SZO26" s="249"/>
      <c r="SZP26" s="249"/>
      <c r="SZQ26" s="249"/>
      <c r="SZR26" s="249"/>
      <c r="SZS26" s="249"/>
      <c r="SZT26" s="249"/>
      <c r="SZU26" s="249"/>
      <c r="SZV26" s="249"/>
      <c r="SZW26" s="249"/>
      <c r="SZX26" s="249"/>
      <c r="SZY26" s="249"/>
      <c r="SZZ26" s="249"/>
      <c r="TAA26" s="249"/>
      <c r="TAB26" s="249"/>
      <c r="TAC26" s="249"/>
      <c r="TAD26" s="249"/>
      <c r="TAE26" s="249"/>
      <c r="TAF26" s="249"/>
      <c r="TAG26" s="249"/>
      <c r="TAH26" s="249"/>
      <c r="TAI26" s="249"/>
      <c r="TAJ26" s="249"/>
      <c r="TAK26" s="249"/>
      <c r="TAL26" s="249"/>
      <c r="TAM26" s="249"/>
      <c r="TAN26" s="249"/>
      <c r="TAO26" s="249"/>
      <c r="TAP26" s="249"/>
      <c r="TAQ26" s="249"/>
      <c r="TAR26" s="249"/>
      <c r="TAS26" s="249"/>
      <c r="TAT26" s="249"/>
      <c r="TAU26" s="249"/>
      <c r="TAV26" s="249"/>
      <c r="TAW26" s="249"/>
      <c r="TAX26" s="249"/>
      <c r="TAY26" s="249"/>
      <c r="TAZ26" s="249"/>
      <c r="TBA26" s="249"/>
      <c r="TBB26" s="249"/>
      <c r="TBC26" s="249"/>
      <c r="TBD26" s="249"/>
      <c r="TBE26" s="249"/>
      <c r="TBF26" s="249"/>
      <c r="TBG26" s="249"/>
      <c r="TBH26" s="249"/>
      <c r="TBI26" s="249"/>
      <c r="TBJ26" s="249"/>
      <c r="TBK26" s="249"/>
      <c r="TBL26" s="249"/>
      <c r="TBM26" s="249"/>
      <c r="TBN26" s="249"/>
      <c r="TBO26" s="249"/>
      <c r="TBP26" s="249"/>
      <c r="TBQ26" s="249"/>
      <c r="TBR26" s="249"/>
      <c r="TBS26" s="249"/>
      <c r="TBT26" s="249"/>
      <c r="TBU26" s="249"/>
      <c r="TBV26" s="249"/>
      <c r="TBW26" s="249"/>
      <c r="TBX26" s="249"/>
      <c r="TBY26" s="249"/>
      <c r="TBZ26" s="249"/>
      <c r="TCA26" s="249"/>
      <c r="TCB26" s="249"/>
      <c r="TCC26" s="249"/>
      <c r="TCD26" s="249"/>
      <c r="TCE26" s="249"/>
      <c r="TCF26" s="249"/>
      <c r="TCG26" s="249"/>
      <c r="TCH26" s="249"/>
      <c r="TCI26" s="249"/>
      <c r="TCJ26" s="249"/>
      <c r="TCK26" s="249"/>
      <c r="TCL26" s="249"/>
      <c r="TCM26" s="249"/>
      <c r="TCN26" s="249"/>
      <c r="TCO26" s="249"/>
      <c r="TCP26" s="249"/>
      <c r="TCQ26" s="249"/>
      <c r="TCR26" s="249"/>
      <c r="TCS26" s="249"/>
      <c r="TCT26" s="249"/>
      <c r="TCU26" s="249"/>
      <c r="TCV26" s="249"/>
      <c r="TCW26" s="249"/>
      <c r="TCX26" s="249"/>
      <c r="TCY26" s="249"/>
      <c r="TCZ26" s="249"/>
      <c r="TDA26" s="249"/>
      <c r="TDB26" s="249"/>
      <c r="TDC26" s="249"/>
      <c r="TDD26" s="249"/>
      <c r="TDE26" s="249"/>
      <c r="TDF26" s="249"/>
      <c r="TDG26" s="249"/>
      <c r="TDH26" s="249"/>
      <c r="TDI26" s="249"/>
      <c r="TDJ26" s="249"/>
      <c r="TDK26" s="249"/>
      <c r="TDL26" s="249"/>
      <c r="TDM26" s="249"/>
      <c r="TDN26" s="249"/>
      <c r="TDO26" s="249"/>
      <c r="TDP26" s="249"/>
      <c r="TDQ26" s="249"/>
      <c r="TDR26" s="249"/>
      <c r="TDS26" s="249"/>
      <c r="TDT26" s="249"/>
      <c r="TDU26" s="249"/>
      <c r="TDV26" s="249"/>
      <c r="TDW26" s="249"/>
      <c r="TDX26" s="249"/>
      <c r="TDY26" s="249"/>
      <c r="TDZ26" s="249"/>
      <c r="TEA26" s="249"/>
      <c r="TEB26" s="249"/>
      <c r="TEC26" s="249"/>
      <c r="TED26" s="249"/>
      <c r="TEE26" s="249"/>
      <c r="TEF26" s="249"/>
      <c r="TEG26" s="249"/>
      <c r="TEH26" s="249"/>
      <c r="TEI26" s="249"/>
      <c r="TEJ26" s="249"/>
      <c r="TEK26" s="249"/>
      <c r="TEL26" s="249"/>
      <c r="TEM26" s="249"/>
      <c r="TEN26" s="249"/>
      <c r="TEO26" s="249"/>
      <c r="TEP26" s="249"/>
      <c r="TEQ26" s="249"/>
      <c r="TER26" s="249"/>
      <c r="TES26" s="249"/>
      <c r="TET26" s="249"/>
      <c r="TEU26" s="249"/>
      <c r="TEV26" s="249"/>
      <c r="TEW26" s="249"/>
      <c r="TEX26" s="249"/>
      <c r="TEY26" s="249"/>
      <c r="TEZ26" s="249"/>
      <c r="TFA26" s="249"/>
      <c r="TFB26" s="249"/>
      <c r="TFC26" s="249"/>
      <c r="TFD26" s="249"/>
      <c r="TFE26" s="249"/>
      <c r="TFF26" s="249"/>
      <c r="TFG26" s="249"/>
      <c r="TFH26" s="249"/>
      <c r="TFI26" s="249"/>
      <c r="TFJ26" s="249"/>
      <c r="TFK26" s="249"/>
      <c r="TFL26" s="249"/>
      <c r="TFM26" s="249"/>
      <c r="TFN26" s="249"/>
      <c r="TFO26" s="249"/>
      <c r="TFP26" s="249"/>
      <c r="TFQ26" s="249"/>
      <c r="TFR26" s="249"/>
      <c r="TFS26" s="249"/>
      <c r="TFT26" s="249"/>
      <c r="TFU26" s="249"/>
      <c r="TFV26" s="249"/>
      <c r="TFW26" s="249"/>
      <c r="TFX26" s="249"/>
      <c r="TFY26" s="249"/>
      <c r="TFZ26" s="249"/>
      <c r="TGA26" s="249"/>
      <c r="TGB26" s="249"/>
      <c r="TGC26" s="249"/>
      <c r="TGD26" s="249"/>
      <c r="TGE26" s="249"/>
      <c r="TGF26" s="249"/>
      <c r="TGG26" s="249"/>
      <c r="TGH26" s="249"/>
      <c r="TGI26" s="249"/>
      <c r="TGJ26" s="249"/>
      <c r="TGK26" s="249"/>
      <c r="TGL26" s="249"/>
      <c r="TGM26" s="249"/>
      <c r="TGN26" s="249"/>
      <c r="TGO26" s="249"/>
      <c r="TGP26" s="249"/>
      <c r="TGQ26" s="249"/>
      <c r="TGR26" s="249"/>
      <c r="TGS26" s="249"/>
      <c r="TGT26" s="249"/>
      <c r="TGU26" s="249"/>
      <c r="TGV26" s="249"/>
      <c r="TGW26" s="249"/>
      <c r="TGX26" s="249"/>
      <c r="TGY26" s="249"/>
      <c r="TGZ26" s="249"/>
      <c r="THA26" s="249"/>
      <c r="THB26" s="249"/>
      <c r="THC26" s="249"/>
      <c r="THD26" s="249"/>
      <c r="THE26" s="249"/>
      <c r="THF26" s="249"/>
      <c r="THG26" s="249"/>
      <c r="THH26" s="249"/>
      <c r="THI26" s="249"/>
      <c r="THJ26" s="249"/>
      <c r="THK26" s="249"/>
      <c r="THL26" s="249"/>
      <c r="THM26" s="249"/>
      <c r="THN26" s="249"/>
      <c r="THO26" s="249"/>
      <c r="THP26" s="249"/>
      <c r="THQ26" s="249"/>
      <c r="THR26" s="249"/>
      <c r="THS26" s="249"/>
      <c r="THT26" s="249"/>
      <c r="THU26" s="249"/>
      <c r="THV26" s="249"/>
      <c r="THW26" s="249"/>
      <c r="THX26" s="249"/>
      <c r="THY26" s="249"/>
      <c r="THZ26" s="249"/>
      <c r="TIA26" s="249"/>
      <c r="TIB26" s="249"/>
      <c r="TIC26" s="249"/>
      <c r="TID26" s="249"/>
      <c r="TIE26" s="249"/>
      <c r="TIF26" s="249"/>
      <c r="TIG26" s="249"/>
      <c r="TIH26" s="249"/>
      <c r="TII26" s="249"/>
      <c r="TIJ26" s="249"/>
      <c r="TIK26" s="249"/>
      <c r="TIL26" s="249"/>
      <c r="TIM26" s="249"/>
      <c r="TIN26" s="249"/>
      <c r="TIO26" s="249"/>
      <c r="TIP26" s="249"/>
      <c r="TIQ26" s="249"/>
      <c r="TIR26" s="249"/>
      <c r="TIS26" s="249"/>
      <c r="TIT26" s="249"/>
      <c r="TIU26" s="249"/>
      <c r="TIV26" s="249"/>
      <c r="TIW26" s="249"/>
      <c r="TIX26" s="249"/>
      <c r="TIY26" s="249"/>
      <c r="TIZ26" s="249"/>
      <c r="TJA26" s="249"/>
      <c r="TJB26" s="249"/>
      <c r="TJC26" s="249"/>
      <c r="TJD26" s="249"/>
      <c r="TJE26" s="249"/>
      <c r="TJF26" s="249"/>
      <c r="TJG26" s="249"/>
      <c r="TJH26" s="249"/>
      <c r="TJI26" s="249"/>
      <c r="TJJ26" s="249"/>
      <c r="TJK26" s="249"/>
      <c r="TJL26" s="249"/>
      <c r="TJM26" s="249"/>
      <c r="TJN26" s="249"/>
      <c r="TJO26" s="249"/>
      <c r="TJP26" s="249"/>
      <c r="TJQ26" s="249"/>
      <c r="TJR26" s="249"/>
      <c r="TJS26" s="249"/>
      <c r="TJT26" s="249"/>
      <c r="TJU26" s="249"/>
      <c r="TJV26" s="249"/>
      <c r="TJW26" s="249"/>
      <c r="TJX26" s="249"/>
      <c r="TJY26" s="249"/>
      <c r="TJZ26" s="249"/>
      <c r="TKA26" s="249"/>
      <c r="TKB26" s="249"/>
      <c r="TKC26" s="249"/>
      <c r="TKD26" s="249"/>
      <c r="TKE26" s="249"/>
      <c r="TKF26" s="249"/>
      <c r="TKG26" s="249"/>
      <c r="TKH26" s="249"/>
      <c r="TKI26" s="249"/>
      <c r="TKJ26" s="249"/>
      <c r="TKK26" s="249"/>
      <c r="TKL26" s="249"/>
      <c r="TKM26" s="249"/>
      <c r="TKN26" s="249"/>
      <c r="TKO26" s="249"/>
      <c r="TKP26" s="249"/>
      <c r="TKQ26" s="249"/>
      <c r="TKR26" s="249"/>
      <c r="TKS26" s="249"/>
      <c r="TKT26" s="249"/>
      <c r="TKU26" s="249"/>
      <c r="TKV26" s="249"/>
      <c r="TKW26" s="249"/>
      <c r="TKX26" s="249"/>
      <c r="TKY26" s="249"/>
      <c r="TKZ26" s="249"/>
      <c r="TLA26" s="249"/>
      <c r="TLB26" s="249"/>
      <c r="TLC26" s="249"/>
      <c r="TLD26" s="249"/>
      <c r="TLE26" s="249"/>
      <c r="TLF26" s="249"/>
      <c r="TLG26" s="249"/>
      <c r="TLH26" s="249"/>
      <c r="TLI26" s="249"/>
      <c r="TLJ26" s="249"/>
      <c r="TLK26" s="249"/>
      <c r="TLL26" s="249"/>
      <c r="TLM26" s="249"/>
      <c r="TLN26" s="249"/>
      <c r="TLO26" s="249"/>
      <c r="TLP26" s="249"/>
      <c r="TLQ26" s="249"/>
      <c r="TLR26" s="249"/>
      <c r="TLS26" s="249"/>
      <c r="TLT26" s="249"/>
      <c r="TLU26" s="249"/>
      <c r="TLV26" s="249"/>
      <c r="TLW26" s="249"/>
      <c r="TLX26" s="249"/>
      <c r="TLY26" s="249"/>
      <c r="TLZ26" s="249"/>
      <c r="TMA26" s="249"/>
      <c r="TMB26" s="249"/>
      <c r="TMC26" s="249"/>
      <c r="TMD26" s="249"/>
      <c r="TME26" s="249"/>
      <c r="TMF26" s="249"/>
      <c r="TMG26" s="249"/>
      <c r="TMH26" s="249"/>
      <c r="TMI26" s="249"/>
      <c r="TMJ26" s="249"/>
      <c r="TMK26" s="249"/>
      <c r="TML26" s="249"/>
      <c r="TMM26" s="249"/>
      <c r="TMN26" s="249"/>
      <c r="TMO26" s="249"/>
      <c r="TMP26" s="249"/>
      <c r="TMQ26" s="249"/>
      <c r="TMR26" s="249"/>
      <c r="TMS26" s="249"/>
      <c r="TMT26" s="249"/>
      <c r="TMU26" s="249"/>
      <c r="TMV26" s="249"/>
      <c r="TMW26" s="249"/>
      <c r="TMX26" s="249"/>
      <c r="TMY26" s="249"/>
      <c r="TMZ26" s="249"/>
      <c r="TNA26" s="249"/>
      <c r="TNB26" s="249"/>
      <c r="TNC26" s="249"/>
      <c r="TND26" s="249"/>
      <c r="TNE26" s="249"/>
      <c r="TNF26" s="249"/>
      <c r="TNG26" s="249"/>
      <c r="TNH26" s="249"/>
      <c r="TNI26" s="249"/>
      <c r="TNJ26" s="249"/>
      <c r="TNK26" s="249"/>
      <c r="TNL26" s="249"/>
      <c r="TNM26" s="249"/>
      <c r="TNN26" s="249"/>
      <c r="TNO26" s="249"/>
      <c r="TNP26" s="249"/>
      <c r="TNQ26" s="249"/>
      <c r="TNR26" s="249"/>
      <c r="TNS26" s="249"/>
      <c r="TNT26" s="249"/>
      <c r="TNU26" s="249"/>
      <c r="TNV26" s="249"/>
      <c r="TNW26" s="249"/>
      <c r="TNX26" s="249"/>
      <c r="TNY26" s="249"/>
      <c r="TNZ26" s="249"/>
      <c r="TOA26" s="249"/>
      <c r="TOB26" s="249"/>
      <c r="TOC26" s="249"/>
      <c r="TOD26" s="249"/>
      <c r="TOE26" s="249"/>
      <c r="TOF26" s="249"/>
      <c r="TOG26" s="249"/>
      <c r="TOH26" s="249"/>
      <c r="TOI26" s="249"/>
      <c r="TOJ26" s="249"/>
      <c r="TOK26" s="249"/>
      <c r="TOL26" s="249"/>
      <c r="TOM26" s="249"/>
      <c r="TON26" s="249"/>
      <c r="TOO26" s="249"/>
      <c r="TOP26" s="249"/>
      <c r="TOQ26" s="249"/>
      <c r="TOR26" s="249"/>
      <c r="TOS26" s="249"/>
      <c r="TOT26" s="249"/>
      <c r="TOU26" s="249"/>
      <c r="TOV26" s="249"/>
      <c r="TOW26" s="249"/>
      <c r="TOX26" s="249"/>
      <c r="TOY26" s="249"/>
      <c r="TOZ26" s="249"/>
      <c r="TPA26" s="249"/>
      <c r="TPB26" s="249"/>
      <c r="TPC26" s="249"/>
      <c r="TPD26" s="249"/>
      <c r="TPE26" s="249"/>
      <c r="TPF26" s="249"/>
      <c r="TPG26" s="249"/>
      <c r="TPH26" s="249"/>
      <c r="TPI26" s="249"/>
      <c r="TPJ26" s="249"/>
      <c r="TPK26" s="249"/>
      <c r="TPL26" s="249"/>
      <c r="TPM26" s="249"/>
      <c r="TPN26" s="249"/>
      <c r="TPO26" s="249"/>
      <c r="TPP26" s="249"/>
      <c r="TPQ26" s="249"/>
      <c r="TPR26" s="249"/>
      <c r="TPS26" s="249"/>
      <c r="TPT26" s="249"/>
      <c r="TPU26" s="249"/>
      <c r="TPV26" s="249"/>
      <c r="TPW26" s="249"/>
      <c r="TPX26" s="249"/>
      <c r="TPY26" s="249"/>
      <c r="TPZ26" s="249"/>
      <c r="TQA26" s="249"/>
      <c r="TQB26" s="249"/>
      <c r="TQC26" s="249"/>
      <c r="TQD26" s="249"/>
      <c r="TQE26" s="249"/>
      <c r="TQF26" s="249"/>
      <c r="TQG26" s="249"/>
      <c r="TQH26" s="249"/>
      <c r="TQI26" s="249"/>
      <c r="TQJ26" s="249"/>
      <c r="TQK26" s="249"/>
      <c r="TQL26" s="249"/>
      <c r="TQM26" s="249"/>
      <c r="TQN26" s="249"/>
      <c r="TQO26" s="249"/>
      <c r="TQP26" s="249"/>
      <c r="TQQ26" s="249"/>
      <c r="TQR26" s="249"/>
      <c r="TQS26" s="249"/>
      <c r="TQT26" s="249"/>
      <c r="TQU26" s="249"/>
      <c r="TQV26" s="249"/>
      <c r="TQW26" s="249"/>
      <c r="TQX26" s="249"/>
      <c r="TQY26" s="249"/>
      <c r="TQZ26" s="249"/>
      <c r="TRA26" s="249"/>
      <c r="TRB26" s="249"/>
      <c r="TRC26" s="249"/>
      <c r="TRD26" s="249"/>
      <c r="TRE26" s="249"/>
      <c r="TRF26" s="249"/>
      <c r="TRG26" s="249"/>
      <c r="TRH26" s="249"/>
      <c r="TRI26" s="249"/>
      <c r="TRJ26" s="249"/>
      <c r="TRK26" s="249"/>
      <c r="TRL26" s="249"/>
      <c r="TRM26" s="249"/>
      <c r="TRN26" s="249"/>
      <c r="TRO26" s="249"/>
      <c r="TRP26" s="249"/>
      <c r="TRQ26" s="249"/>
      <c r="TRR26" s="249"/>
      <c r="TRS26" s="249"/>
      <c r="TRT26" s="249"/>
      <c r="TRU26" s="249"/>
      <c r="TRV26" s="249"/>
      <c r="TRW26" s="249"/>
      <c r="TRX26" s="249"/>
      <c r="TRY26" s="249"/>
      <c r="TRZ26" s="249"/>
      <c r="TSA26" s="249"/>
      <c r="TSB26" s="249"/>
      <c r="TSC26" s="249"/>
      <c r="TSD26" s="249"/>
      <c r="TSE26" s="249"/>
      <c r="TSF26" s="249"/>
      <c r="TSG26" s="249"/>
      <c r="TSH26" s="249"/>
      <c r="TSI26" s="249"/>
      <c r="TSJ26" s="249"/>
      <c r="TSK26" s="249"/>
      <c r="TSL26" s="249"/>
      <c r="TSM26" s="249"/>
      <c r="TSN26" s="249"/>
      <c r="TSO26" s="249"/>
      <c r="TSP26" s="249"/>
      <c r="TSQ26" s="249"/>
      <c r="TSR26" s="249"/>
      <c r="TSS26" s="249"/>
      <c r="TST26" s="249"/>
      <c r="TSU26" s="249"/>
      <c r="TSV26" s="249"/>
      <c r="TSW26" s="249"/>
      <c r="TSX26" s="249"/>
      <c r="TSY26" s="249"/>
      <c r="TSZ26" s="249"/>
      <c r="TTA26" s="249"/>
      <c r="TTB26" s="249"/>
      <c r="TTC26" s="249"/>
      <c r="TTD26" s="249"/>
      <c r="TTE26" s="249"/>
      <c r="TTF26" s="249"/>
      <c r="TTG26" s="249"/>
      <c r="TTH26" s="249"/>
      <c r="TTI26" s="249"/>
      <c r="TTJ26" s="249"/>
      <c r="TTK26" s="249"/>
      <c r="TTL26" s="249"/>
      <c r="TTM26" s="249"/>
      <c r="TTN26" s="249"/>
      <c r="TTO26" s="249"/>
      <c r="TTP26" s="249"/>
      <c r="TTQ26" s="249"/>
      <c r="TTR26" s="249"/>
      <c r="TTS26" s="249"/>
      <c r="TTT26" s="249"/>
      <c r="TTU26" s="249"/>
      <c r="TTV26" s="249"/>
      <c r="TTW26" s="249"/>
      <c r="TTX26" s="249"/>
      <c r="TTY26" s="249"/>
      <c r="TTZ26" s="249"/>
      <c r="TUA26" s="249"/>
      <c r="TUB26" s="249"/>
      <c r="TUC26" s="249"/>
      <c r="TUD26" s="249"/>
      <c r="TUE26" s="249"/>
      <c r="TUF26" s="249"/>
      <c r="TUG26" s="249"/>
      <c r="TUH26" s="249"/>
      <c r="TUI26" s="249"/>
      <c r="TUJ26" s="249"/>
      <c r="TUK26" s="249"/>
      <c r="TUL26" s="249"/>
      <c r="TUM26" s="249"/>
      <c r="TUN26" s="249"/>
      <c r="TUO26" s="249"/>
      <c r="TUP26" s="249"/>
      <c r="TUQ26" s="249"/>
      <c r="TUR26" s="249"/>
      <c r="TUS26" s="249"/>
      <c r="TUT26" s="249"/>
      <c r="TUU26" s="249"/>
      <c r="TUV26" s="249"/>
      <c r="TUW26" s="249"/>
      <c r="TUX26" s="249"/>
      <c r="TUY26" s="249"/>
      <c r="TUZ26" s="249"/>
      <c r="TVA26" s="249"/>
      <c r="TVB26" s="249"/>
      <c r="TVC26" s="249"/>
      <c r="TVD26" s="249"/>
      <c r="TVE26" s="249"/>
      <c r="TVF26" s="249"/>
      <c r="TVG26" s="249"/>
      <c r="TVH26" s="249"/>
      <c r="TVI26" s="249"/>
      <c r="TVJ26" s="249"/>
      <c r="TVK26" s="249"/>
      <c r="TVL26" s="249"/>
      <c r="TVM26" s="249"/>
      <c r="TVN26" s="249"/>
      <c r="TVO26" s="249"/>
      <c r="TVP26" s="249"/>
      <c r="TVQ26" s="249"/>
      <c r="TVR26" s="249"/>
      <c r="TVS26" s="249"/>
      <c r="TVT26" s="249"/>
      <c r="TVU26" s="249"/>
      <c r="TVV26" s="249"/>
      <c r="TVW26" s="249"/>
      <c r="TVX26" s="249"/>
      <c r="TVY26" s="249"/>
      <c r="TVZ26" s="249"/>
      <c r="TWA26" s="249"/>
      <c r="TWB26" s="249"/>
      <c r="TWC26" s="249"/>
      <c r="TWD26" s="249"/>
      <c r="TWE26" s="249"/>
      <c r="TWF26" s="249"/>
      <c r="TWG26" s="249"/>
      <c r="TWH26" s="249"/>
      <c r="TWI26" s="249"/>
      <c r="TWJ26" s="249"/>
      <c r="TWK26" s="249"/>
      <c r="TWL26" s="249"/>
      <c r="TWM26" s="249"/>
      <c r="TWN26" s="249"/>
      <c r="TWO26" s="249"/>
      <c r="TWP26" s="249"/>
      <c r="TWQ26" s="249"/>
      <c r="TWR26" s="249"/>
      <c r="TWS26" s="249"/>
      <c r="TWT26" s="249"/>
      <c r="TWU26" s="249"/>
      <c r="TWV26" s="249"/>
      <c r="TWW26" s="249"/>
      <c r="TWX26" s="249"/>
      <c r="TWY26" s="249"/>
      <c r="TWZ26" s="249"/>
      <c r="TXA26" s="249"/>
      <c r="TXB26" s="249"/>
      <c r="TXC26" s="249"/>
      <c r="TXD26" s="249"/>
      <c r="TXE26" s="249"/>
      <c r="TXF26" s="249"/>
      <c r="TXG26" s="249"/>
      <c r="TXH26" s="249"/>
      <c r="TXI26" s="249"/>
      <c r="TXJ26" s="249"/>
      <c r="TXK26" s="249"/>
      <c r="TXL26" s="249"/>
      <c r="TXM26" s="249"/>
      <c r="TXN26" s="249"/>
      <c r="TXO26" s="249"/>
      <c r="TXP26" s="249"/>
      <c r="TXQ26" s="249"/>
      <c r="TXR26" s="249"/>
      <c r="TXS26" s="249"/>
      <c r="TXT26" s="249"/>
      <c r="TXU26" s="249"/>
      <c r="TXV26" s="249"/>
      <c r="TXW26" s="249"/>
      <c r="TXX26" s="249"/>
      <c r="TXY26" s="249"/>
      <c r="TXZ26" s="249"/>
      <c r="TYA26" s="249"/>
      <c r="TYB26" s="249"/>
      <c r="TYC26" s="249"/>
      <c r="TYD26" s="249"/>
      <c r="TYE26" s="249"/>
      <c r="TYF26" s="249"/>
      <c r="TYG26" s="249"/>
      <c r="TYH26" s="249"/>
      <c r="TYI26" s="249"/>
      <c r="TYJ26" s="249"/>
      <c r="TYK26" s="249"/>
      <c r="TYL26" s="249"/>
      <c r="TYM26" s="249"/>
      <c r="TYN26" s="249"/>
      <c r="TYO26" s="249"/>
      <c r="TYP26" s="249"/>
      <c r="TYQ26" s="249"/>
      <c r="TYR26" s="249"/>
      <c r="TYS26" s="249"/>
      <c r="TYT26" s="249"/>
      <c r="TYU26" s="249"/>
      <c r="TYV26" s="249"/>
      <c r="TYW26" s="249"/>
      <c r="TYX26" s="249"/>
      <c r="TYY26" s="249"/>
      <c r="TYZ26" s="249"/>
      <c r="TZA26" s="249"/>
      <c r="TZB26" s="249"/>
      <c r="TZC26" s="249"/>
      <c r="TZD26" s="249"/>
      <c r="TZE26" s="249"/>
      <c r="TZF26" s="249"/>
      <c r="TZG26" s="249"/>
      <c r="TZH26" s="249"/>
      <c r="TZI26" s="249"/>
      <c r="TZJ26" s="249"/>
      <c r="TZK26" s="249"/>
      <c r="TZL26" s="249"/>
      <c r="TZM26" s="249"/>
      <c r="TZN26" s="249"/>
      <c r="TZO26" s="249"/>
      <c r="TZP26" s="249"/>
      <c r="TZQ26" s="249"/>
      <c r="TZR26" s="249"/>
      <c r="TZS26" s="249"/>
      <c r="TZT26" s="249"/>
      <c r="TZU26" s="249"/>
      <c r="TZV26" s="249"/>
      <c r="TZW26" s="249"/>
      <c r="TZX26" s="249"/>
      <c r="TZY26" s="249"/>
      <c r="TZZ26" s="249"/>
      <c r="UAA26" s="249"/>
      <c r="UAB26" s="249"/>
      <c r="UAC26" s="249"/>
      <c r="UAD26" s="249"/>
      <c r="UAE26" s="249"/>
      <c r="UAF26" s="249"/>
      <c r="UAG26" s="249"/>
      <c r="UAH26" s="249"/>
      <c r="UAI26" s="249"/>
      <c r="UAJ26" s="249"/>
      <c r="UAK26" s="249"/>
      <c r="UAL26" s="249"/>
      <c r="UAM26" s="249"/>
      <c r="UAN26" s="249"/>
      <c r="UAO26" s="249"/>
      <c r="UAP26" s="249"/>
      <c r="UAQ26" s="249"/>
      <c r="UAR26" s="249"/>
      <c r="UAS26" s="249"/>
      <c r="UAT26" s="249"/>
      <c r="UAU26" s="249"/>
      <c r="UAV26" s="249"/>
      <c r="UAW26" s="249"/>
      <c r="UAX26" s="249"/>
      <c r="UAY26" s="249"/>
      <c r="UAZ26" s="249"/>
      <c r="UBA26" s="249"/>
      <c r="UBB26" s="249"/>
      <c r="UBC26" s="249"/>
      <c r="UBD26" s="249"/>
      <c r="UBE26" s="249"/>
      <c r="UBF26" s="249"/>
      <c r="UBG26" s="249"/>
      <c r="UBH26" s="249"/>
      <c r="UBI26" s="249"/>
      <c r="UBJ26" s="249"/>
      <c r="UBK26" s="249"/>
      <c r="UBL26" s="249"/>
      <c r="UBM26" s="249"/>
      <c r="UBN26" s="249"/>
      <c r="UBO26" s="249"/>
      <c r="UBP26" s="249"/>
      <c r="UBQ26" s="249"/>
      <c r="UBR26" s="249"/>
      <c r="UBS26" s="249"/>
      <c r="UBT26" s="249"/>
      <c r="UBU26" s="249"/>
      <c r="UBV26" s="249"/>
      <c r="UBW26" s="249"/>
      <c r="UBX26" s="249"/>
      <c r="UBY26" s="249"/>
      <c r="UBZ26" s="249"/>
      <c r="UCA26" s="249"/>
      <c r="UCB26" s="249"/>
      <c r="UCC26" s="249"/>
      <c r="UCD26" s="249"/>
      <c r="UCE26" s="249"/>
      <c r="UCF26" s="249"/>
      <c r="UCG26" s="249"/>
      <c r="UCH26" s="249"/>
      <c r="UCI26" s="249"/>
      <c r="UCJ26" s="249"/>
      <c r="UCK26" s="249"/>
      <c r="UCL26" s="249"/>
      <c r="UCM26" s="249"/>
      <c r="UCN26" s="249"/>
      <c r="UCO26" s="249"/>
      <c r="UCP26" s="249"/>
      <c r="UCQ26" s="249"/>
      <c r="UCR26" s="249"/>
      <c r="UCS26" s="249"/>
      <c r="UCT26" s="249"/>
      <c r="UCU26" s="249"/>
      <c r="UCV26" s="249"/>
      <c r="UCW26" s="249"/>
      <c r="UCX26" s="249"/>
      <c r="UCY26" s="249"/>
      <c r="UCZ26" s="249"/>
      <c r="UDA26" s="249"/>
      <c r="UDB26" s="249"/>
      <c r="UDC26" s="249"/>
      <c r="UDD26" s="249"/>
      <c r="UDE26" s="249"/>
      <c r="UDF26" s="249"/>
      <c r="UDG26" s="249"/>
      <c r="UDH26" s="249"/>
      <c r="UDI26" s="249"/>
      <c r="UDJ26" s="249"/>
      <c r="UDK26" s="249"/>
      <c r="UDL26" s="249"/>
      <c r="UDM26" s="249"/>
      <c r="UDN26" s="249"/>
      <c r="UDO26" s="249"/>
      <c r="UDP26" s="249"/>
      <c r="UDQ26" s="249"/>
      <c r="UDR26" s="249"/>
      <c r="UDS26" s="249"/>
      <c r="UDT26" s="249"/>
      <c r="UDU26" s="249"/>
      <c r="UDV26" s="249"/>
      <c r="UDW26" s="249"/>
      <c r="UDX26" s="249"/>
      <c r="UDY26" s="249"/>
      <c r="UDZ26" s="249"/>
      <c r="UEA26" s="249"/>
      <c r="UEB26" s="249"/>
      <c r="UEC26" s="249"/>
      <c r="UED26" s="249"/>
      <c r="UEE26" s="249"/>
      <c r="UEF26" s="249"/>
      <c r="UEG26" s="249"/>
      <c r="UEH26" s="249"/>
      <c r="UEI26" s="249"/>
      <c r="UEJ26" s="249"/>
      <c r="UEK26" s="249"/>
      <c r="UEL26" s="249"/>
      <c r="UEM26" s="249"/>
      <c r="UEN26" s="249"/>
      <c r="UEO26" s="249"/>
      <c r="UEP26" s="249"/>
      <c r="UEQ26" s="249"/>
      <c r="UER26" s="249"/>
      <c r="UES26" s="249"/>
      <c r="UET26" s="249"/>
      <c r="UEU26" s="249"/>
      <c r="UEV26" s="249"/>
      <c r="UEW26" s="249"/>
      <c r="UEX26" s="249"/>
      <c r="UEY26" s="249"/>
      <c r="UEZ26" s="249"/>
      <c r="UFA26" s="249"/>
      <c r="UFB26" s="249"/>
      <c r="UFC26" s="249"/>
      <c r="UFD26" s="249"/>
      <c r="UFE26" s="249"/>
      <c r="UFF26" s="249"/>
      <c r="UFG26" s="249"/>
      <c r="UFH26" s="249"/>
      <c r="UFI26" s="249"/>
      <c r="UFJ26" s="249"/>
      <c r="UFK26" s="249"/>
      <c r="UFL26" s="249"/>
      <c r="UFM26" s="249"/>
      <c r="UFN26" s="249"/>
      <c r="UFO26" s="249"/>
      <c r="UFP26" s="249"/>
      <c r="UFQ26" s="249"/>
      <c r="UFR26" s="249"/>
      <c r="UFS26" s="249"/>
      <c r="UFT26" s="249"/>
      <c r="UFU26" s="249"/>
      <c r="UFV26" s="249"/>
      <c r="UFW26" s="249"/>
      <c r="UFX26" s="249"/>
      <c r="UFY26" s="249"/>
      <c r="UFZ26" s="249"/>
      <c r="UGA26" s="249"/>
      <c r="UGB26" s="249"/>
      <c r="UGC26" s="249"/>
      <c r="UGD26" s="249"/>
      <c r="UGE26" s="249"/>
      <c r="UGF26" s="249"/>
      <c r="UGG26" s="249"/>
      <c r="UGH26" s="249"/>
      <c r="UGI26" s="249"/>
      <c r="UGJ26" s="249"/>
      <c r="UGK26" s="249"/>
      <c r="UGL26" s="249"/>
      <c r="UGM26" s="249"/>
      <c r="UGN26" s="249"/>
      <c r="UGO26" s="249"/>
      <c r="UGP26" s="249"/>
      <c r="UGQ26" s="249"/>
      <c r="UGR26" s="249"/>
      <c r="UGS26" s="249"/>
      <c r="UGT26" s="249"/>
      <c r="UGU26" s="249"/>
      <c r="UGV26" s="249"/>
      <c r="UGW26" s="249"/>
      <c r="UGX26" s="249"/>
      <c r="UGY26" s="249"/>
      <c r="UGZ26" s="249"/>
      <c r="UHA26" s="249"/>
      <c r="UHB26" s="249"/>
      <c r="UHC26" s="249"/>
      <c r="UHD26" s="249"/>
      <c r="UHE26" s="249"/>
      <c r="UHF26" s="249"/>
      <c r="UHG26" s="249"/>
      <c r="UHH26" s="249"/>
      <c r="UHI26" s="249"/>
      <c r="UHJ26" s="249"/>
      <c r="UHK26" s="249"/>
      <c r="UHL26" s="249"/>
      <c r="UHM26" s="249"/>
      <c r="UHN26" s="249"/>
      <c r="UHO26" s="249"/>
      <c r="UHP26" s="249"/>
      <c r="UHQ26" s="249"/>
      <c r="UHR26" s="249"/>
      <c r="UHS26" s="249"/>
      <c r="UHT26" s="249"/>
      <c r="UHU26" s="249"/>
      <c r="UHV26" s="249"/>
      <c r="UHW26" s="249"/>
      <c r="UHX26" s="249"/>
      <c r="UHY26" s="249"/>
      <c r="UHZ26" s="249"/>
      <c r="UIA26" s="249"/>
      <c r="UIB26" s="249"/>
      <c r="UIC26" s="249"/>
      <c r="UID26" s="249"/>
      <c r="UIE26" s="249"/>
      <c r="UIF26" s="249"/>
      <c r="UIG26" s="249"/>
      <c r="UIH26" s="249"/>
      <c r="UII26" s="249"/>
      <c r="UIJ26" s="249"/>
      <c r="UIK26" s="249"/>
      <c r="UIL26" s="249"/>
      <c r="UIM26" s="249"/>
      <c r="UIN26" s="249"/>
      <c r="UIO26" s="249"/>
      <c r="UIP26" s="249"/>
      <c r="UIQ26" s="249"/>
      <c r="UIR26" s="249"/>
      <c r="UIS26" s="249"/>
      <c r="UIT26" s="249"/>
      <c r="UIU26" s="249"/>
      <c r="UIV26" s="249"/>
      <c r="UIW26" s="249"/>
      <c r="UIX26" s="249"/>
      <c r="UIY26" s="249"/>
      <c r="UIZ26" s="249"/>
      <c r="UJA26" s="249"/>
      <c r="UJB26" s="249"/>
      <c r="UJC26" s="249"/>
      <c r="UJD26" s="249"/>
      <c r="UJE26" s="249"/>
      <c r="UJF26" s="249"/>
      <c r="UJG26" s="249"/>
      <c r="UJH26" s="249"/>
      <c r="UJI26" s="249"/>
      <c r="UJJ26" s="249"/>
      <c r="UJK26" s="249"/>
      <c r="UJL26" s="249"/>
      <c r="UJM26" s="249"/>
      <c r="UJN26" s="249"/>
      <c r="UJO26" s="249"/>
      <c r="UJP26" s="249"/>
      <c r="UJQ26" s="249"/>
      <c r="UJR26" s="249"/>
      <c r="UJS26" s="249"/>
      <c r="UJT26" s="249"/>
      <c r="UJU26" s="249"/>
      <c r="UJV26" s="249"/>
      <c r="UJW26" s="249"/>
      <c r="UJX26" s="249"/>
      <c r="UJY26" s="249"/>
      <c r="UJZ26" s="249"/>
      <c r="UKA26" s="249"/>
      <c r="UKB26" s="249"/>
      <c r="UKC26" s="249"/>
      <c r="UKD26" s="249"/>
      <c r="UKE26" s="249"/>
      <c r="UKF26" s="249"/>
      <c r="UKG26" s="249"/>
      <c r="UKH26" s="249"/>
      <c r="UKI26" s="249"/>
      <c r="UKJ26" s="249"/>
      <c r="UKK26" s="249"/>
      <c r="UKL26" s="249"/>
      <c r="UKM26" s="249"/>
      <c r="UKN26" s="249"/>
      <c r="UKO26" s="249"/>
      <c r="UKP26" s="249"/>
      <c r="UKQ26" s="249"/>
      <c r="UKR26" s="249"/>
      <c r="UKS26" s="249"/>
      <c r="UKT26" s="249"/>
      <c r="UKU26" s="249"/>
      <c r="UKV26" s="249"/>
      <c r="UKW26" s="249"/>
      <c r="UKX26" s="249"/>
      <c r="UKY26" s="249"/>
      <c r="UKZ26" s="249"/>
      <c r="ULA26" s="249"/>
      <c r="ULB26" s="249"/>
      <c r="ULC26" s="249"/>
      <c r="ULD26" s="249"/>
      <c r="ULE26" s="249"/>
      <c r="ULF26" s="249"/>
      <c r="ULG26" s="249"/>
      <c r="ULH26" s="249"/>
      <c r="ULI26" s="249"/>
      <c r="ULJ26" s="249"/>
      <c r="ULK26" s="249"/>
      <c r="ULL26" s="249"/>
      <c r="ULM26" s="249"/>
      <c r="ULN26" s="249"/>
      <c r="ULO26" s="249"/>
      <c r="ULP26" s="249"/>
      <c r="ULQ26" s="249"/>
      <c r="ULR26" s="249"/>
      <c r="ULS26" s="249"/>
      <c r="ULT26" s="249"/>
      <c r="ULU26" s="249"/>
      <c r="ULV26" s="249"/>
      <c r="ULW26" s="249"/>
      <c r="ULX26" s="249"/>
      <c r="ULY26" s="249"/>
      <c r="ULZ26" s="249"/>
      <c r="UMA26" s="249"/>
      <c r="UMB26" s="249"/>
      <c r="UMC26" s="249"/>
      <c r="UMD26" s="249"/>
      <c r="UME26" s="249"/>
      <c r="UMF26" s="249"/>
      <c r="UMG26" s="249"/>
      <c r="UMH26" s="249"/>
      <c r="UMI26" s="249"/>
      <c r="UMJ26" s="249"/>
      <c r="UMK26" s="249"/>
      <c r="UML26" s="249"/>
      <c r="UMM26" s="249"/>
      <c r="UMN26" s="249"/>
      <c r="UMO26" s="249"/>
      <c r="UMP26" s="249"/>
      <c r="UMQ26" s="249"/>
      <c r="UMR26" s="249"/>
      <c r="UMS26" s="249"/>
      <c r="UMT26" s="249"/>
      <c r="UMU26" s="249"/>
      <c r="UMV26" s="249"/>
      <c r="UMW26" s="249"/>
      <c r="UMX26" s="249"/>
      <c r="UMY26" s="249"/>
      <c r="UMZ26" s="249"/>
      <c r="UNA26" s="249"/>
      <c r="UNB26" s="249"/>
      <c r="UNC26" s="249"/>
      <c r="UND26" s="249"/>
      <c r="UNE26" s="249"/>
      <c r="UNF26" s="249"/>
      <c r="UNG26" s="249"/>
      <c r="UNH26" s="249"/>
      <c r="UNI26" s="249"/>
      <c r="UNJ26" s="249"/>
      <c r="UNK26" s="249"/>
      <c r="UNL26" s="249"/>
      <c r="UNM26" s="249"/>
      <c r="UNN26" s="249"/>
      <c r="UNO26" s="249"/>
      <c r="UNP26" s="249"/>
      <c r="UNQ26" s="249"/>
      <c r="UNR26" s="249"/>
      <c r="UNS26" s="249"/>
      <c r="UNT26" s="249"/>
      <c r="UNU26" s="249"/>
      <c r="UNV26" s="249"/>
      <c r="UNW26" s="249"/>
      <c r="UNX26" s="249"/>
      <c r="UNY26" s="249"/>
      <c r="UNZ26" s="249"/>
      <c r="UOA26" s="249"/>
      <c r="UOB26" s="249"/>
      <c r="UOC26" s="249"/>
      <c r="UOD26" s="249"/>
      <c r="UOE26" s="249"/>
      <c r="UOF26" s="249"/>
      <c r="UOG26" s="249"/>
      <c r="UOH26" s="249"/>
      <c r="UOI26" s="249"/>
      <c r="UOJ26" s="249"/>
      <c r="UOK26" s="249"/>
      <c r="UOL26" s="249"/>
      <c r="UOM26" s="249"/>
      <c r="UON26" s="249"/>
      <c r="UOO26" s="249"/>
      <c r="UOP26" s="249"/>
      <c r="UOQ26" s="249"/>
      <c r="UOR26" s="249"/>
      <c r="UOS26" s="249"/>
      <c r="UOT26" s="249"/>
      <c r="UOU26" s="249"/>
      <c r="UOV26" s="249"/>
      <c r="UOW26" s="249"/>
      <c r="UOX26" s="249"/>
      <c r="UOY26" s="249"/>
      <c r="UOZ26" s="249"/>
      <c r="UPA26" s="249"/>
      <c r="UPB26" s="249"/>
      <c r="UPC26" s="249"/>
      <c r="UPD26" s="249"/>
      <c r="UPE26" s="249"/>
      <c r="UPF26" s="249"/>
      <c r="UPG26" s="249"/>
      <c r="UPH26" s="249"/>
      <c r="UPI26" s="249"/>
      <c r="UPJ26" s="249"/>
      <c r="UPK26" s="249"/>
      <c r="UPL26" s="249"/>
      <c r="UPM26" s="249"/>
      <c r="UPN26" s="249"/>
      <c r="UPO26" s="249"/>
      <c r="UPP26" s="249"/>
      <c r="UPQ26" s="249"/>
      <c r="UPR26" s="249"/>
      <c r="UPS26" s="249"/>
      <c r="UPT26" s="249"/>
      <c r="UPU26" s="249"/>
      <c r="UPV26" s="249"/>
      <c r="UPW26" s="249"/>
      <c r="UPX26" s="249"/>
      <c r="UPY26" s="249"/>
      <c r="UPZ26" s="249"/>
      <c r="UQA26" s="249"/>
      <c r="UQB26" s="249"/>
      <c r="UQC26" s="249"/>
      <c r="UQD26" s="249"/>
      <c r="UQE26" s="249"/>
      <c r="UQF26" s="249"/>
      <c r="UQG26" s="249"/>
      <c r="UQH26" s="249"/>
      <c r="UQI26" s="249"/>
      <c r="UQJ26" s="249"/>
      <c r="UQK26" s="249"/>
      <c r="UQL26" s="249"/>
      <c r="UQM26" s="249"/>
      <c r="UQN26" s="249"/>
      <c r="UQO26" s="249"/>
      <c r="UQP26" s="249"/>
      <c r="UQQ26" s="249"/>
      <c r="UQR26" s="249"/>
      <c r="UQS26" s="249"/>
      <c r="UQT26" s="249"/>
      <c r="UQU26" s="249"/>
      <c r="UQV26" s="249"/>
      <c r="UQW26" s="249"/>
      <c r="UQX26" s="249"/>
      <c r="UQY26" s="249"/>
      <c r="UQZ26" s="249"/>
      <c r="URA26" s="249"/>
      <c r="URB26" s="249"/>
      <c r="URC26" s="249"/>
      <c r="URD26" s="249"/>
      <c r="URE26" s="249"/>
      <c r="URF26" s="249"/>
      <c r="URG26" s="249"/>
      <c r="URH26" s="249"/>
      <c r="URI26" s="249"/>
      <c r="URJ26" s="249"/>
      <c r="URK26" s="249"/>
      <c r="URL26" s="249"/>
      <c r="URM26" s="249"/>
      <c r="URN26" s="249"/>
      <c r="URO26" s="249"/>
      <c r="URP26" s="249"/>
      <c r="URQ26" s="249"/>
      <c r="URR26" s="249"/>
      <c r="URS26" s="249"/>
      <c r="URT26" s="249"/>
      <c r="URU26" s="249"/>
      <c r="URV26" s="249"/>
      <c r="URW26" s="249"/>
      <c r="URX26" s="249"/>
      <c r="URY26" s="249"/>
      <c r="URZ26" s="249"/>
      <c r="USA26" s="249"/>
      <c r="USB26" s="249"/>
      <c r="USC26" s="249"/>
      <c r="USD26" s="249"/>
      <c r="USE26" s="249"/>
      <c r="USF26" s="249"/>
      <c r="USG26" s="249"/>
      <c r="USH26" s="249"/>
      <c r="USI26" s="249"/>
      <c r="USJ26" s="249"/>
      <c r="USK26" s="249"/>
      <c r="USL26" s="249"/>
      <c r="USM26" s="249"/>
      <c r="USN26" s="249"/>
      <c r="USO26" s="249"/>
      <c r="USP26" s="249"/>
      <c r="USQ26" s="249"/>
      <c r="USR26" s="249"/>
      <c r="USS26" s="249"/>
      <c r="UST26" s="249"/>
      <c r="USU26" s="249"/>
      <c r="USV26" s="249"/>
      <c r="USW26" s="249"/>
      <c r="USX26" s="249"/>
      <c r="USY26" s="249"/>
      <c r="USZ26" s="249"/>
      <c r="UTA26" s="249"/>
      <c r="UTB26" s="249"/>
      <c r="UTC26" s="249"/>
      <c r="UTD26" s="249"/>
      <c r="UTE26" s="249"/>
      <c r="UTF26" s="249"/>
      <c r="UTG26" s="249"/>
      <c r="UTH26" s="249"/>
      <c r="UTI26" s="249"/>
      <c r="UTJ26" s="249"/>
      <c r="UTK26" s="249"/>
      <c r="UTL26" s="249"/>
      <c r="UTM26" s="249"/>
      <c r="UTN26" s="249"/>
      <c r="UTO26" s="249"/>
      <c r="UTP26" s="249"/>
      <c r="UTQ26" s="249"/>
      <c r="UTR26" s="249"/>
      <c r="UTS26" s="249"/>
      <c r="UTT26" s="249"/>
      <c r="UTU26" s="249"/>
      <c r="UTV26" s="249"/>
      <c r="UTW26" s="249"/>
      <c r="UTX26" s="249"/>
      <c r="UTY26" s="249"/>
      <c r="UTZ26" s="249"/>
      <c r="UUA26" s="249"/>
      <c r="UUB26" s="249"/>
      <c r="UUC26" s="249"/>
      <c r="UUD26" s="249"/>
      <c r="UUE26" s="249"/>
      <c r="UUF26" s="249"/>
      <c r="UUG26" s="249"/>
      <c r="UUH26" s="249"/>
      <c r="UUI26" s="249"/>
      <c r="UUJ26" s="249"/>
      <c r="UUK26" s="249"/>
      <c r="UUL26" s="249"/>
      <c r="UUM26" s="249"/>
      <c r="UUN26" s="249"/>
      <c r="UUO26" s="249"/>
      <c r="UUP26" s="249"/>
      <c r="UUQ26" s="249"/>
      <c r="UUR26" s="249"/>
      <c r="UUS26" s="249"/>
      <c r="UUT26" s="249"/>
      <c r="UUU26" s="249"/>
      <c r="UUV26" s="249"/>
      <c r="UUW26" s="249"/>
      <c r="UUX26" s="249"/>
      <c r="UUY26" s="249"/>
      <c r="UUZ26" s="249"/>
      <c r="UVA26" s="249"/>
      <c r="UVB26" s="249"/>
      <c r="UVC26" s="249"/>
      <c r="UVD26" s="249"/>
      <c r="UVE26" s="249"/>
      <c r="UVF26" s="249"/>
      <c r="UVG26" s="249"/>
      <c r="UVH26" s="249"/>
      <c r="UVI26" s="249"/>
      <c r="UVJ26" s="249"/>
      <c r="UVK26" s="249"/>
      <c r="UVL26" s="249"/>
      <c r="UVM26" s="249"/>
      <c r="UVN26" s="249"/>
      <c r="UVO26" s="249"/>
      <c r="UVP26" s="249"/>
      <c r="UVQ26" s="249"/>
      <c r="UVR26" s="249"/>
      <c r="UVS26" s="249"/>
      <c r="UVT26" s="249"/>
      <c r="UVU26" s="249"/>
      <c r="UVV26" s="249"/>
      <c r="UVW26" s="249"/>
      <c r="UVX26" s="249"/>
      <c r="UVY26" s="249"/>
      <c r="UVZ26" s="249"/>
      <c r="UWA26" s="249"/>
      <c r="UWB26" s="249"/>
      <c r="UWC26" s="249"/>
      <c r="UWD26" s="249"/>
      <c r="UWE26" s="249"/>
      <c r="UWF26" s="249"/>
      <c r="UWG26" s="249"/>
      <c r="UWH26" s="249"/>
      <c r="UWI26" s="249"/>
      <c r="UWJ26" s="249"/>
      <c r="UWK26" s="249"/>
      <c r="UWL26" s="249"/>
      <c r="UWM26" s="249"/>
      <c r="UWN26" s="249"/>
      <c r="UWO26" s="249"/>
      <c r="UWP26" s="249"/>
      <c r="UWQ26" s="249"/>
      <c r="UWR26" s="249"/>
      <c r="UWS26" s="249"/>
      <c r="UWT26" s="249"/>
      <c r="UWU26" s="249"/>
      <c r="UWV26" s="249"/>
      <c r="UWW26" s="249"/>
      <c r="UWX26" s="249"/>
      <c r="UWY26" s="249"/>
      <c r="UWZ26" s="249"/>
      <c r="UXA26" s="249"/>
      <c r="UXB26" s="249"/>
      <c r="UXC26" s="249"/>
      <c r="UXD26" s="249"/>
      <c r="UXE26" s="249"/>
      <c r="UXF26" s="249"/>
      <c r="UXG26" s="249"/>
      <c r="UXH26" s="249"/>
      <c r="UXI26" s="249"/>
      <c r="UXJ26" s="249"/>
      <c r="UXK26" s="249"/>
      <c r="UXL26" s="249"/>
      <c r="UXM26" s="249"/>
      <c r="UXN26" s="249"/>
      <c r="UXO26" s="249"/>
      <c r="UXP26" s="249"/>
      <c r="UXQ26" s="249"/>
      <c r="UXR26" s="249"/>
      <c r="UXS26" s="249"/>
      <c r="UXT26" s="249"/>
      <c r="UXU26" s="249"/>
      <c r="UXV26" s="249"/>
      <c r="UXW26" s="249"/>
      <c r="UXX26" s="249"/>
      <c r="UXY26" s="249"/>
      <c r="UXZ26" s="249"/>
      <c r="UYA26" s="249"/>
      <c r="UYB26" s="249"/>
      <c r="UYC26" s="249"/>
      <c r="UYD26" s="249"/>
      <c r="UYE26" s="249"/>
      <c r="UYF26" s="249"/>
      <c r="UYG26" s="249"/>
      <c r="UYH26" s="249"/>
      <c r="UYI26" s="249"/>
      <c r="UYJ26" s="249"/>
      <c r="UYK26" s="249"/>
      <c r="UYL26" s="249"/>
      <c r="UYM26" s="249"/>
      <c r="UYN26" s="249"/>
      <c r="UYO26" s="249"/>
      <c r="UYP26" s="249"/>
      <c r="UYQ26" s="249"/>
      <c r="UYR26" s="249"/>
      <c r="UYS26" s="249"/>
      <c r="UYT26" s="249"/>
      <c r="UYU26" s="249"/>
      <c r="UYV26" s="249"/>
      <c r="UYW26" s="249"/>
      <c r="UYX26" s="249"/>
      <c r="UYY26" s="249"/>
      <c r="UYZ26" s="249"/>
      <c r="UZA26" s="249"/>
      <c r="UZB26" s="249"/>
      <c r="UZC26" s="249"/>
      <c r="UZD26" s="249"/>
      <c r="UZE26" s="249"/>
      <c r="UZF26" s="249"/>
      <c r="UZG26" s="249"/>
      <c r="UZH26" s="249"/>
      <c r="UZI26" s="249"/>
      <c r="UZJ26" s="249"/>
      <c r="UZK26" s="249"/>
      <c r="UZL26" s="249"/>
      <c r="UZM26" s="249"/>
      <c r="UZN26" s="249"/>
      <c r="UZO26" s="249"/>
      <c r="UZP26" s="249"/>
      <c r="UZQ26" s="249"/>
      <c r="UZR26" s="249"/>
      <c r="UZS26" s="249"/>
      <c r="UZT26" s="249"/>
      <c r="UZU26" s="249"/>
      <c r="UZV26" s="249"/>
      <c r="UZW26" s="249"/>
      <c r="UZX26" s="249"/>
      <c r="UZY26" s="249"/>
      <c r="UZZ26" s="249"/>
      <c r="VAA26" s="249"/>
      <c r="VAB26" s="249"/>
      <c r="VAC26" s="249"/>
      <c r="VAD26" s="249"/>
      <c r="VAE26" s="249"/>
      <c r="VAF26" s="249"/>
      <c r="VAG26" s="249"/>
      <c r="VAH26" s="249"/>
      <c r="VAI26" s="249"/>
      <c r="VAJ26" s="249"/>
      <c r="VAK26" s="249"/>
      <c r="VAL26" s="249"/>
      <c r="VAM26" s="249"/>
      <c r="VAN26" s="249"/>
      <c r="VAO26" s="249"/>
      <c r="VAP26" s="249"/>
      <c r="VAQ26" s="249"/>
      <c r="VAR26" s="249"/>
      <c r="VAS26" s="249"/>
      <c r="VAT26" s="249"/>
      <c r="VAU26" s="249"/>
      <c r="VAV26" s="249"/>
      <c r="VAW26" s="249"/>
      <c r="VAX26" s="249"/>
      <c r="VAY26" s="249"/>
      <c r="VAZ26" s="249"/>
      <c r="VBA26" s="249"/>
      <c r="VBB26" s="249"/>
      <c r="VBC26" s="249"/>
      <c r="VBD26" s="249"/>
      <c r="VBE26" s="249"/>
      <c r="VBF26" s="249"/>
      <c r="VBG26" s="249"/>
      <c r="VBH26" s="249"/>
      <c r="VBI26" s="249"/>
      <c r="VBJ26" s="249"/>
      <c r="VBK26" s="249"/>
      <c r="VBL26" s="249"/>
      <c r="VBM26" s="249"/>
      <c r="VBN26" s="249"/>
      <c r="VBO26" s="249"/>
      <c r="VBP26" s="249"/>
      <c r="VBQ26" s="249"/>
      <c r="VBR26" s="249"/>
      <c r="VBS26" s="249"/>
      <c r="VBT26" s="249"/>
      <c r="VBU26" s="249"/>
      <c r="VBV26" s="249"/>
      <c r="VBW26" s="249"/>
      <c r="VBX26" s="249"/>
      <c r="VBY26" s="249"/>
      <c r="VBZ26" s="249"/>
      <c r="VCA26" s="249"/>
      <c r="VCB26" s="249"/>
      <c r="VCC26" s="249"/>
      <c r="VCD26" s="249"/>
      <c r="VCE26" s="249"/>
      <c r="VCF26" s="249"/>
      <c r="VCG26" s="249"/>
      <c r="VCH26" s="249"/>
      <c r="VCI26" s="249"/>
      <c r="VCJ26" s="249"/>
      <c r="VCK26" s="249"/>
      <c r="VCL26" s="249"/>
      <c r="VCM26" s="249"/>
      <c r="VCN26" s="249"/>
      <c r="VCO26" s="249"/>
      <c r="VCP26" s="249"/>
      <c r="VCQ26" s="249"/>
      <c r="VCR26" s="249"/>
      <c r="VCS26" s="249"/>
      <c r="VCT26" s="249"/>
      <c r="VCU26" s="249"/>
      <c r="VCV26" s="249"/>
      <c r="VCW26" s="249"/>
      <c r="VCX26" s="249"/>
      <c r="VCY26" s="249"/>
      <c r="VCZ26" s="249"/>
      <c r="VDA26" s="249"/>
      <c r="VDB26" s="249"/>
      <c r="VDC26" s="249"/>
      <c r="VDD26" s="249"/>
      <c r="VDE26" s="249"/>
      <c r="VDF26" s="249"/>
      <c r="VDG26" s="249"/>
      <c r="VDH26" s="249"/>
      <c r="VDI26" s="249"/>
      <c r="VDJ26" s="249"/>
      <c r="VDK26" s="249"/>
      <c r="VDL26" s="249"/>
      <c r="VDM26" s="249"/>
      <c r="VDN26" s="249"/>
      <c r="VDO26" s="249"/>
      <c r="VDP26" s="249"/>
      <c r="VDQ26" s="249"/>
      <c r="VDR26" s="249"/>
      <c r="VDS26" s="249"/>
      <c r="VDT26" s="249"/>
      <c r="VDU26" s="249"/>
      <c r="VDV26" s="249"/>
      <c r="VDW26" s="249"/>
      <c r="VDX26" s="249"/>
      <c r="VDY26" s="249"/>
      <c r="VDZ26" s="249"/>
      <c r="VEA26" s="249"/>
      <c r="VEB26" s="249"/>
      <c r="VEC26" s="249"/>
      <c r="VED26" s="249"/>
      <c r="VEE26" s="249"/>
      <c r="VEF26" s="249"/>
      <c r="VEG26" s="249"/>
      <c r="VEH26" s="249"/>
      <c r="VEI26" s="249"/>
      <c r="VEJ26" s="249"/>
      <c r="VEK26" s="249"/>
      <c r="VEL26" s="249"/>
      <c r="VEM26" s="249"/>
      <c r="VEN26" s="249"/>
      <c r="VEO26" s="249"/>
      <c r="VEP26" s="249"/>
      <c r="VEQ26" s="249"/>
      <c r="VER26" s="249"/>
      <c r="VES26" s="249"/>
      <c r="VET26" s="249"/>
      <c r="VEU26" s="249"/>
      <c r="VEV26" s="249"/>
      <c r="VEW26" s="249"/>
      <c r="VEX26" s="249"/>
      <c r="VEY26" s="249"/>
      <c r="VEZ26" s="249"/>
      <c r="VFA26" s="249"/>
      <c r="VFB26" s="249"/>
      <c r="VFC26" s="249"/>
      <c r="VFD26" s="249"/>
      <c r="VFE26" s="249"/>
      <c r="VFF26" s="249"/>
      <c r="VFG26" s="249"/>
      <c r="VFH26" s="249"/>
      <c r="VFI26" s="249"/>
      <c r="VFJ26" s="249"/>
      <c r="VFK26" s="249"/>
      <c r="VFL26" s="249"/>
      <c r="VFM26" s="249"/>
      <c r="VFN26" s="249"/>
      <c r="VFO26" s="249"/>
      <c r="VFP26" s="249"/>
      <c r="VFQ26" s="249"/>
      <c r="VFR26" s="249"/>
      <c r="VFS26" s="249"/>
      <c r="VFT26" s="249"/>
      <c r="VFU26" s="249"/>
      <c r="VFV26" s="249"/>
      <c r="VFW26" s="249"/>
      <c r="VFX26" s="249"/>
      <c r="VFY26" s="249"/>
      <c r="VFZ26" s="249"/>
      <c r="VGA26" s="249"/>
      <c r="VGB26" s="249"/>
      <c r="VGC26" s="249"/>
      <c r="VGD26" s="249"/>
      <c r="VGE26" s="249"/>
      <c r="VGF26" s="249"/>
      <c r="VGG26" s="249"/>
      <c r="VGH26" s="249"/>
      <c r="VGI26" s="249"/>
      <c r="VGJ26" s="249"/>
      <c r="VGK26" s="249"/>
      <c r="VGL26" s="249"/>
      <c r="VGM26" s="249"/>
      <c r="VGN26" s="249"/>
      <c r="VGO26" s="249"/>
      <c r="VGP26" s="249"/>
      <c r="VGQ26" s="249"/>
      <c r="VGR26" s="249"/>
      <c r="VGS26" s="249"/>
      <c r="VGT26" s="249"/>
      <c r="VGU26" s="249"/>
      <c r="VGV26" s="249"/>
      <c r="VGW26" s="249"/>
      <c r="VGX26" s="249"/>
      <c r="VGY26" s="249"/>
      <c r="VGZ26" s="249"/>
      <c r="VHA26" s="249"/>
      <c r="VHB26" s="249"/>
      <c r="VHC26" s="249"/>
      <c r="VHD26" s="249"/>
      <c r="VHE26" s="249"/>
      <c r="VHF26" s="249"/>
      <c r="VHG26" s="249"/>
      <c r="VHH26" s="249"/>
      <c r="VHI26" s="249"/>
      <c r="VHJ26" s="249"/>
      <c r="VHK26" s="249"/>
      <c r="VHL26" s="249"/>
      <c r="VHM26" s="249"/>
      <c r="VHN26" s="249"/>
      <c r="VHO26" s="249"/>
      <c r="VHP26" s="249"/>
      <c r="VHQ26" s="249"/>
      <c r="VHR26" s="249"/>
      <c r="VHS26" s="249"/>
      <c r="VHT26" s="249"/>
      <c r="VHU26" s="249"/>
      <c r="VHV26" s="249"/>
      <c r="VHW26" s="249"/>
      <c r="VHX26" s="249"/>
      <c r="VHY26" s="249"/>
      <c r="VHZ26" s="249"/>
      <c r="VIA26" s="249"/>
      <c r="VIB26" s="249"/>
      <c r="VIC26" s="249"/>
      <c r="VID26" s="249"/>
      <c r="VIE26" s="249"/>
      <c r="VIF26" s="249"/>
      <c r="VIG26" s="249"/>
      <c r="VIH26" s="249"/>
      <c r="VII26" s="249"/>
      <c r="VIJ26" s="249"/>
      <c r="VIK26" s="249"/>
      <c r="VIL26" s="249"/>
      <c r="VIM26" s="249"/>
      <c r="VIN26" s="249"/>
      <c r="VIO26" s="249"/>
      <c r="VIP26" s="249"/>
      <c r="VIQ26" s="249"/>
      <c r="VIR26" s="249"/>
      <c r="VIS26" s="249"/>
      <c r="VIT26" s="249"/>
      <c r="VIU26" s="249"/>
      <c r="VIV26" s="249"/>
      <c r="VIW26" s="249"/>
      <c r="VIX26" s="249"/>
      <c r="VIY26" s="249"/>
      <c r="VIZ26" s="249"/>
      <c r="VJA26" s="249"/>
      <c r="VJB26" s="249"/>
      <c r="VJC26" s="249"/>
      <c r="VJD26" s="249"/>
      <c r="VJE26" s="249"/>
      <c r="VJF26" s="249"/>
      <c r="VJG26" s="249"/>
      <c r="VJH26" s="249"/>
      <c r="VJI26" s="249"/>
      <c r="VJJ26" s="249"/>
      <c r="VJK26" s="249"/>
      <c r="VJL26" s="249"/>
      <c r="VJM26" s="249"/>
      <c r="VJN26" s="249"/>
      <c r="VJO26" s="249"/>
      <c r="VJP26" s="249"/>
      <c r="VJQ26" s="249"/>
      <c r="VJR26" s="249"/>
      <c r="VJS26" s="249"/>
      <c r="VJT26" s="249"/>
      <c r="VJU26" s="249"/>
      <c r="VJV26" s="249"/>
      <c r="VJW26" s="249"/>
      <c r="VJX26" s="249"/>
      <c r="VJY26" s="249"/>
      <c r="VJZ26" s="249"/>
      <c r="VKA26" s="249"/>
      <c r="VKB26" s="249"/>
      <c r="VKC26" s="249"/>
      <c r="VKD26" s="249"/>
      <c r="VKE26" s="249"/>
      <c r="VKF26" s="249"/>
      <c r="VKG26" s="249"/>
      <c r="VKH26" s="249"/>
      <c r="VKI26" s="249"/>
      <c r="VKJ26" s="249"/>
      <c r="VKK26" s="249"/>
      <c r="VKL26" s="249"/>
      <c r="VKM26" s="249"/>
      <c r="VKN26" s="249"/>
      <c r="VKO26" s="249"/>
      <c r="VKP26" s="249"/>
      <c r="VKQ26" s="249"/>
      <c r="VKR26" s="249"/>
      <c r="VKS26" s="249"/>
      <c r="VKT26" s="249"/>
      <c r="VKU26" s="249"/>
      <c r="VKV26" s="249"/>
      <c r="VKW26" s="249"/>
      <c r="VKX26" s="249"/>
      <c r="VKY26" s="249"/>
      <c r="VKZ26" s="249"/>
      <c r="VLA26" s="249"/>
      <c r="VLB26" s="249"/>
      <c r="VLC26" s="249"/>
      <c r="VLD26" s="249"/>
      <c r="VLE26" s="249"/>
      <c r="VLF26" s="249"/>
      <c r="VLG26" s="249"/>
      <c r="VLH26" s="249"/>
      <c r="VLI26" s="249"/>
      <c r="VLJ26" s="249"/>
      <c r="VLK26" s="249"/>
      <c r="VLL26" s="249"/>
      <c r="VLM26" s="249"/>
      <c r="VLN26" s="249"/>
      <c r="VLO26" s="249"/>
      <c r="VLP26" s="249"/>
      <c r="VLQ26" s="249"/>
      <c r="VLR26" s="249"/>
      <c r="VLS26" s="249"/>
      <c r="VLT26" s="249"/>
      <c r="VLU26" s="249"/>
      <c r="VLV26" s="249"/>
      <c r="VLW26" s="249"/>
      <c r="VLX26" s="249"/>
      <c r="VLY26" s="249"/>
      <c r="VLZ26" s="249"/>
      <c r="VMA26" s="249"/>
      <c r="VMB26" s="249"/>
      <c r="VMC26" s="249"/>
      <c r="VMD26" s="249"/>
      <c r="VME26" s="249"/>
      <c r="VMF26" s="249"/>
      <c r="VMG26" s="249"/>
      <c r="VMH26" s="249"/>
      <c r="VMI26" s="249"/>
      <c r="VMJ26" s="249"/>
      <c r="VMK26" s="249"/>
      <c r="VML26" s="249"/>
      <c r="VMM26" s="249"/>
      <c r="VMN26" s="249"/>
      <c r="VMO26" s="249"/>
      <c r="VMP26" s="249"/>
      <c r="VMQ26" s="249"/>
      <c r="VMR26" s="249"/>
      <c r="VMS26" s="249"/>
      <c r="VMT26" s="249"/>
      <c r="VMU26" s="249"/>
      <c r="VMV26" s="249"/>
      <c r="VMW26" s="249"/>
      <c r="VMX26" s="249"/>
      <c r="VMY26" s="249"/>
      <c r="VMZ26" s="249"/>
      <c r="VNA26" s="249"/>
      <c r="VNB26" s="249"/>
      <c r="VNC26" s="249"/>
      <c r="VND26" s="249"/>
      <c r="VNE26" s="249"/>
      <c r="VNF26" s="249"/>
      <c r="VNG26" s="249"/>
      <c r="VNH26" s="249"/>
      <c r="VNI26" s="249"/>
      <c r="VNJ26" s="249"/>
      <c r="VNK26" s="249"/>
      <c r="VNL26" s="249"/>
      <c r="VNM26" s="249"/>
      <c r="VNN26" s="249"/>
      <c r="VNO26" s="249"/>
      <c r="VNP26" s="249"/>
      <c r="VNQ26" s="249"/>
      <c r="VNR26" s="249"/>
      <c r="VNS26" s="249"/>
      <c r="VNT26" s="249"/>
      <c r="VNU26" s="249"/>
      <c r="VNV26" s="249"/>
      <c r="VNW26" s="249"/>
      <c r="VNX26" s="249"/>
      <c r="VNY26" s="249"/>
      <c r="VNZ26" s="249"/>
      <c r="VOA26" s="249"/>
      <c r="VOB26" s="249"/>
      <c r="VOC26" s="249"/>
      <c r="VOD26" s="249"/>
      <c r="VOE26" s="249"/>
      <c r="VOF26" s="249"/>
      <c r="VOG26" s="249"/>
      <c r="VOH26" s="249"/>
      <c r="VOI26" s="249"/>
      <c r="VOJ26" s="249"/>
      <c r="VOK26" s="249"/>
      <c r="VOL26" s="249"/>
      <c r="VOM26" s="249"/>
      <c r="VON26" s="249"/>
      <c r="VOO26" s="249"/>
      <c r="VOP26" s="249"/>
      <c r="VOQ26" s="249"/>
      <c r="VOR26" s="249"/>
      <c r="VOS26" s="249"/>
      <c r="VOT26" s="249"/>
      <c r="VOU26" s="249"/>
      <c r="VOV26" s="249"/>
      <c r="VOW26" s="249"/>
      <c r="VOX26" s="249"/>
      <c r="VOY26" s="249"/>
      <c r="VOZ26" s="249"/>
      <c r="VPA26" s="249"/>
      <c r="VPB26" s="249"/>
      <c r="VPC26" s="249"/>
      <c r="VPD26" s="249"/>
      <c r="VPE26" s="249"/>
      <c r="VPF26" s="249"/>
      <c r="VPG26" s="249"/>
      <c r="VPH26" s="249"/>
      <c r="VPI26" s="249"/>
      <c r="VPJ26" s="249"/>
      <c r="VPK26" s="249"/>
      <c r="VPL26" s="249"/>
      <c r="VPM26" s="249"/>
      <c r="VPN26" s="249"/>
      <c r="VPO26" s="249"/>
      <c r="VPP26" s="249"/>
      <c r="VPQ26" s="249"/>
      <c r="VPR26" s="249"/>
      <c r="VPS26" s="249"/>
      <c r="VPT26" s="249"/>
      <c r="VPU26" s="249"/>
      <c r="VPV26" s="249"/>
      <c r="VPW26" s="249"/>
      <c r="VPX26" s="249"/>
      <c r="VPY26" s="249"/>
      <c r="VPZ26" s="249"/>
      <c r="VQA26" s="249"/>
      <c r="VQB26" s="249"/>
      <c r="VQC26" s="249"/>
      <c r="VQD26" s="249"/>
      <c r="VQE26" s="249"/>
      <c r="VQF26" s="249"/>
      <c r="VQG26" s="249"/>
      <c r="VQH26" s="249"/>
      <c r="VQI26" s="249"/>
      <c r="VQJ26" s="249"/>
      <c r="VQK26" s="249"/>
      <c r="VQL26" s="249"/>
      <c r="VQM26" s="249"/>
      <c r="VQN26" s="249"/>
      <c r="VQO26" s="249"/>
      <c r="VQP26" s="249"/>
      <c r="VQQ26" s="249"/>
      <c r="VQR26" s="249"/>
      <c r="VQS26" s="249"/>
      <c r="VQT26" s="249"/>
      <c r="VQU26" s="249"/>
      <c r="VQV26" s="249"/>
      <c r="VQW26" s="249"/>
      <c r="VQX26" s="249"/>
      <c r="VQY26" s="249"/>
      <c r="VQZ26" s="249"/>
      <c r="VRA26" s="249"/>
      <c r="VRB26" s="249"/>
      <c r="VRC26" s="249"/>
      <c r="VRD26" s="249"/>
      <c r="VRE26" s="249"/>
      <c r="VRF26" s="249"/>
      <c r="VRG26" s="249"/>
      <c r="VRH26" s="249"/>
      <c r="VRI26" s="249"/>
      <c r="VRJ26" s="249"/>
      <c r="VRK26" s="249"/>
      <c r="VRL26" s="249"/>
      <c r="VRM26" s="249"/>
      <c r="VRN26" s="249"/>
      <c r="VRO26" s="249"/>
      <c r="VRP26" s="249"/>
      <c r="VRQ26" s="249"/>
      <c r="VRR26" s="249"/>
      <c r="VRS26" s="249"/>
      <c r="VRT26" s="249"/>
      <c r="VRU26" s="249"/>
      <c r="VRV26" s="249"/>
      <c r="VRW26" s="249"/>
      <c r="VRX26" s="249"/>
      <c r="VRY26" s="249"/>
      <c r="VRZ26" s="249"/>
      <c r="VSA26" s="249"/>
      <c r="VSB26" s="249"/>
      <c r="VSC26" s="249"/>
      <c r="VSD26" s="249"/>
      <c r="VSE26" s="249"/>
      <c r="VSF26" s="249"/>
      <c r="VSG26" s="249"/>
      <c r="VSH26" s="249"/>
      <c r="VSI26" s="249"/>
      <c r="VSJ26" s="249"/>
      <c r="VSK26" s="249"/>
      <c r="VSL26" s="249"/>
      <c r="VSM26" s="249"/>
      <c r="VSN26" s="249"/>
      <c r="VSO26" s="249"/>
      <c r="VSP26" s="249"/>
      <c r="VSQ26" s="249"/>
      <c r="VSR26" s="249"/>
      <c r="VSS26" s="249"/>
      <c r="VST26" s="249"/>
      <c r="VSU26" s="249"/>
      <c r="VSV26" s="249"/>
      <c r="VSW26" s="249"/>
      <c r="VSX26" s="249"/>
      <c r="VSY26" s="249"/>
      <c r="VSZ26" s="249"/>
      <c r="VTA26" s="249"/>
      <c r="VTB26" s="249"/>
      <c r="VTC26" s="249"/>
      <c r="VTD26" s="249"/>
      <c r="VTE26" s="249"/>
      <c r="VTF26" s="249"/>
      <c r="VTG26" s="249"/>
      <c r="VTH26" s="249"/>
      <c r="VTI26" s="249"/>
      <c r="VTJ26" s="249"/>
      <c r="VTK26" s="249"/>
      <c r="VTL26" s="249"/>
      <c r="VTM26" s="249"/>
      <c r="VTN26" s="249"/>
      <c r="VTO26" s="249"/>
      <c r="VTP26" s="249"/>
      <c r="VTQ26" s="249"/>
      <c r="VTR26" s="249"/>
      <c r="VTS26" s="249"/>
      <c r="VTT26" s="249"/>
      <c r="VTU26" s="249"/>
      <c r="VTV26" s="249"/>
      <c r="VTW26" s="249"/>
      <c r="VTX26" s="249"/>
      <c r="VTY26" s="249"/>
      <c r="VTZ26" s="249"/>
      <c r="VUA26" s="249"/>
      <c r="VUB26" s="249"/>
      <c r="VUC26" s="249"/>
      <c r="VUD26" s="249"/>
      <c r="VUE26" s="249"/>
      <c r="VUF26" s="249"/>
      <c r="VUG26" s="249"/>
      <c r="VUH26" s="249"/>
      <c r="VUI26" s="249"/>
      <c r="VUJ26" s="249"/>
      <c r="VUK26" s="249"/>
      <c r="VUL26" s="249"/>
      <c r="VUM26" s="249"/>
      <c r="VUN26" s="249"/>
      <c r="VUO26" s="249"/>
      <c r="VUP26" s="249"/>
      <c r="VUQ26" s="249"/>
      <c r="VUR26" s="249"/>
      <c r="VUS26" s="249"/>
      <c r="VUT26" s="249"/>
      <c r="VUU26" s="249"/>
      <c r="VUV26" s="249"/>
      <c r="VUW26" s="249"/>
      <c r="VUX26" s="249"/>
      <c r="VUY26" s="249"/>
      <c r="VUZ26" s="249"/>
      <c r="VVA26" s="249"/>
      <c r="VVB26" s="249"/>
      <c r="VVC26" s="249"/>
      <c r="VVD26" s="249"/>
      <c r="VVE26" s="249"/>
      <c r="VVF26" s="249"/>
      <c r="VVG26" s="249"/>
      <c r="VVH26" s="249"/>
      <c r="VVI26" s="249"/>
      <c r="VVJ26" s="249"/>
      <c r="VVK26" s="249"/>
      <c r="VVL26" s="249"/>
      <c r="VVM26" s="249"/>
      <c r="VVN26" s="249"/>
      <c r="VVO26" s="249"/>
      <c r="VVP26" s="249"/>
      <c r="VVQ26" s="249"/>
      <c r="VVR26" s="249"/>
      <c r="VVS26" s="249"/>
      <c r="VVT26" s="249"/>
      <c r="VVU26" s="249"/>
      <c r="VVV26" s="249"/>
      <c r="VVW26" s="249"/>
      <c r="VVX26" s="249"/>
      <c r="VVY26" s="249"/>
      <c r="VVZ26" s="249"/>
      <c r="VWA26" s="249"/>
      <c r="VWB26" s="249"/>
      <c r="VWC26" s="249"/>
      <c r="VWD26" s="249"/>
      <c r="VWE26" s="249"/>
      <c r="VWF26" s="249"/>
      <c r="VWG26" s="249"/>
      <c r="VWH26" s="249"/>
      <c r="VWI26" s="249"/>
      <c r="VWJ26" s="249"/>
      <c r="VWK26" s="249"/>
      <c r="VWL26" s="249"/>
      <c r="VWM26" s="249"/>
      <c r="VWN26" s="249"/>
      <c r="VWO26" s="249"/>
      <c r="VWP26" s="249"/>
      <c r="VWQ26" s="249"/>
      <c r="VWR26" s="249"/>
      <c r="VWS26" s="249"/>
      <c r="VWT26" s="249"/>
      <c r="VWU26" s="249"/>
      <c r="VWV26" s="249"/>
      <c r="VWW26" s="249"/>
      <c r="VWX26" s="249"/>
      <c r="VWY26" s="249"/>
      <c r="VWZ26" s="249"/>
      <c r="VXA26" s="249"/>
      <c r="VXB26" s="249"/>
      <c r="VXC26" s="249"/>
      <c r="VXD26" s="249"/>
      <c r="VXE26" s="249"/>
      <c r="VXF26" s="249"/>
      <c r="VXG26" s="249"/>
      <c r="VXH26" s="249"/>
      <c r="VXI26" s="249"/>
      <c r="VXJ26" s="249"/>
      <c r="VXK26" s="249"/>
      <c r="VXL26" s="249"/>
      <c r="VXM26" s="249"/>
      <c r="VXN26" s="249"/>
      <c r="VXO26" s="249"/>
      <c r="VXP26" s="249"/>
      <c r="VXQ26" s="249"/>
      <c r="VXR26" s="249"/>
      <c r="VXS26" s="249"/>
      <c r="VXT26" s="249"/>
      <c r="VXU26" s="249"/>
      <c r="VXV26" s="249"/>
      <c r="VXW26" s="249"/>
      <c r="VXX26" s="249"/>
      <c r="VXY26" s="249"/>
      <c r="VXZ26" s="249"/>
      <c r="VYA26" s="249"/>
      <c r="VYB26" s="249"/>
      <c r="VYC26" s="249"/>
      <c r="VYD26" s="249"/>
      <c r="VYE26" s="249"/>
      <c r="VYF26" s="249"/>
      <c r="VYG26" s="249"/>
      <c r="VYH26" s="249"/>
      <c r="VYI26" s="249"/>
      <c r="VYJ26" s="249"/>
      <c r="VYK26" s="249"/>
      <c r="VYL26" s="249"/>
      <c r="VYM26" s="249"/>
      <c r="VYN26" s="249"/>
      <c r="VYO26" s="249"/>
      <c r="VYP26" s="249"/>
      <c r="VYQ26" s="249"/>
      <c r="VYR26" s="249"/>
      <c r="VYS26" s="249"/>
      <c r="VYT26" s="249"/>
      <c r="VYU26" s="249"/>
      <c r="VYV26" s="249"/>
      <c r="VYW26" s="249"/>
      <c r="VYX26" s="249"/>
      <c r="VYY26" s="249"/>
      <c r="VYZ26" s="249"/>
      <c r="VZA26" s="249"/>
      <c r="VZB26" s="249"/>
      <c r="VZC26" s="249"/>
      <c r="VZD26" s="249"/>
      <c r="VZE26" s="249"/>
      <c r="VZF26" s="249"/>
      <c r="VZG26" s="249"/>
      <c r="VZH26" s="249"/>
      <c r="VZI26" s="249"/>
      <c r="VZJ26" s="249"/>
      <c r="VZK26" s="249"/>
      <c r="VZL26" s="249"/>
      <c r="VZM26" s="249"/>
      <c r="VZN26" s="249"/>
      <c r="VZO26" s="249"/>
      <c r="VZP26" s="249"/>
      <c r="VZQ26" s="249"/>
      <c r="VZR26" s="249"/>
      <c r="VZS26" s="249"/>
      <c r="VZT26" s="249"/>
      <c r="VZU26" s="249"/>
      <c r="VZV26" s="249"/>
      <c r="VZW26" s="249"/>
      <c r="VZX26" s="249"/>
      <c r="VZY26" s="249"/>
      <c r="VZZ26" s="249"/>
      <c r="WAA26" s="249"/>
      <c r="WAB26" s="249"/>
      <c r="WAC26" s="249"/>
      <c r="WAD26" s="249"/>
      <c r="WAE26" s="249"/>
      <c r="WAF26" s="249"/>
      <c r="WAG26" s="249"/>
      <c r="WAH26" s="249"/>
      <c r="WAI26" s="249"/>
      <c r="WAJ26" s="249"/>
      <c r="WAK26" s="249"/>
      <c r="WAL26" s="249"/>
      <c r="WAM26" s="249"/>
      <c r="WAN26" s="249"/>
      <c r="WAO26" s="249"/>
      <c r="WAP26" s="249"/>
      <c r="WAQ26" s="249"/>
      <c r="WAR26" s="249"/>
      <c r="WAS26" s="249"/>
      <c r="WAT26" s="249"/>
      <c r="WAU26" s="249"/>
      <c r="WAV26" s="249"/>
      <c r="WAW26" s="249"/>
      <c r="WAX26" s="249"/>
      <c r="WAY26" s="249"/>
      <c r="WAZ26" s="249"/>
      <c r="WBA26" s="249"/>
      <c r="WBB26" s="249"/>
      <c r="WBC26" s="249"/>
      <c r="WBD26" s="249"/>
      <c r="WBE26" s="249"/>
      <c r="WBF26" s="249"/>
      <c r="WBG26" s="249"/>
      <c r="WBH26" s="249"/>
      <c r="WBI26" s="249"/>
      <c r="WBJ26" s="249"/>
      <c r="WBK26" s="249"/>
      <c r="WBL26" s="249"/>
      <c r="WBM26" s="249"/>
      <c r="WBN26" s="249"/>
      <c r="WBO26" s="249"/>
      <c r="WBP26" s="249"/>
      <c r="WBQ26" s="249"/>
      <c r="WBR26" s="249"/>
      <c r="WBS26" s="249"/>
      <c r="WBT26" s="249"/>
      <c r="WBU26" s="249"/>
      <c r="WBV26" s="249"/>
      <c r="WBW26" s="249"/>
      <c r="WBX26" s="249"/>
      <c r="WBY26" s="249"/>
      <c r="WBZ26" s="249"/>
      <c r="WCA26" s="249"/>
      <c r="WCB26" s="249"/>
      <c r="WCC26" s="249"/>
      <c r="WCD26" s="249"/>
      <c r="WCE26" s="249"/>
      <c r="WCF26" s="249"/>
      <c r="WCG26" s="249"/>
      <c r="WCH26" s="249"/>
      <c r="WCI26" s="249"/>
      <c r="WCJ26" s="249"/>
      <c r="WCK26" s="249"/>
      <c r="WCL26" s="249"/>
      <c r="WCM26" s="249"/>
      <c r="WCN26" s="249"/>
      <c r="WCO26" s="249"/>
      <c r="WCP26" s="249"/>
      <c r="WCQ26" s="249"/>
      <c r="WCR26" s="249"/>
      <c r="WCS26" s="249"/>
      <c r="WCT26" s="249"/>
      <c r="WCU26" s="249"/>
      <c r="WCV26" s="249"/>
      <c r="WCW26" s="249"/>
      <c r="WCX26" s="249"/>
      <c r="WCY26" s="249"/>
      <c r="WCZ26" s="249"/>
      <c r="WDA26" s="249"/>
      <c r="WDB26" s="249"/>
      <c r="WDC26" s="249"/>
      <c r="WDD26" s="249"/>
      <c r="WDE26" s="249"/>
      <c r="WDF26" s="249"/>
      <c r="WDG26" s="249"/>
      <c r="WDH26" s="249"/>
      <c r="WDI26" s="249"/>
      <c r="WDJ26" s="249"/>
      <c r="WDK26" s="249"/>
      <c r="WDL26" s="249"/>
      <c r="WDM26" s="249"/>
      <c r="WDN26" s="249"/>
      <c r="WDO26" s="249"/>
      <c r="WDP26" s="249"/>
      <c r="WDQ26" s="249"/>
      <c r="WDR26" s="249"/>
      <c r="WDS26" s="249"/>
      <c r="WDT26" s="249"/>
      <c r="WDU26" s="249"/>
      <c r="WDV26" s="249"/>
      <c r="WDW26" s="249"/>
      <c r="WDX26" s="249"/>
      <c r="WDY26" s="249"/>
      <c r="WDZ26" s="249"/>
      <c r="WEA26" s="249"/>
      <c r="WEB26" s="249"/>
      <c r="WEC26" s="249"/>
      <c r="WED26" s="249"/>
      <c r="WEE26" s="249"/>
      <c r="WEF26" s="249"/>
      <c r="WEG26" s="249"/>
      <c r="WEH26" s="249"/>
      <c r="WEI26" s="249"/>
      <c r="WEJ26" s="249"/>
      <c r="WEK26" s="249"/>
      <c r="WEL26" s="249"/>
      <c r="WEM26" s="249"/>
      <c r="WEN26" s="249"/>
      <c r="WEO26" s="249"/>
      <c r="WEP26" s="249"/>
      <c r="WEQ26" s="249"/>
      <c r="WER26" s="249"/>
      <c r="WES26" s="249"/>
      <c r="WET26" s="249"/>
      <c r="WEU26" s="249"/>
      <c r="WEV26" s="249"/>
      <c r="WEW26" s="249"/>
      <c r="WEX26" s="249"/>
      <c r="WEY26" s="249"/>
      <c r="WEZ26" s="249"/>
      <c r="WFA26" s="249"/>
      <c r="WFB26" s="249"/>
      <c r="WFC26" s="249"/>
      <c r="WFD26" s="249"/>
      <c r="WFE26" s="249"/>
      <c r="WFF26" s="249"/>
      <c r="WFG26" s="249"/>
      <c r="WFH26" s="249"/>
      <c r="WFI26" s="249"/>
      <c r="WFJ26" s="249"/>
      <c r="WFK26" s="249"/>
      <c r="WFL26" s="249"/>
      <c r="WFM26" s="249"/>
      <c r="WFN26" s="249"/>
      <c r="WFO26" s="249"/>
      <c r="WFP26" s="249"/>
      <c r="WFQ26" s="249"/>
      <c r="WFR26" s="249"/>
      <c r="WFS26" s="249"/>
      <c r="WFT26" s="249"/>
      <c r="WFU26" s="249"/>
      <c r="WFV26" s="249"/>
      <c r="WFW26" s="249"/>
      <c r="WFX26" s="249"/>
      <c r="WFY26" s="249"/>
      <c r="WFZ26" s="249"/>
      <c r="WGA26" s="249"/>
      <c r="WGB26" s="249"/>
      <c r="WGC26" s="249"/>
      <c r="WGD26" s="249"/>
      <c r="WGE26" s="249"/>
      <c r="WGF26" s="249"/>
      <c r="WGG26" s="249"/>
      <c r="WGH26" s="249"/>
      <c r="WGI26" s="249"/>
      <c r="WGJ26" s="249"/>
      <c r="WGK26" s="249"/>
      <c r="WGL26" s="249"/>
      <c r="WGM26" s="249"/>
      <c r="WGN26" s="249"/>
      <c r="WGO26" s="249"/>
      <c r="WGP26" s="249"/>
      <c r="WGQ26" s="249"/>
      <c r="WGR26" s="249"/>
      <c r="WGS26" s="249"/>
      <c r="WGT26" s="249"/>
      <c r="WGU26" s="249"/>
      <c r="WGV26" s="249"/>
      <c r="WGW26" s="249"/>
      <c r="WGX26" s="249"/>
      <c r="WGY26" s="249"/>
      <c r="WGZ26" s="249"/>
      <c r="WHA26" s="249"/>
      <c r="WHB26" s="249"/>
      <c r="WHC26" s="249"/>
      <c r="WHD26" s="249"/>
      <c r="WHE26" s="249"/>
      <c r="WHF26" s="249"/>
      <c r="WHG26" s="249"/>
      <c r="WHH26" s="249"/>
      <c r="WHI26" s="249"/>
      <c r="WHJ26" s="249"/>
      <c r="WHK26" s="249"/>
      <c r="WHL26" s="249"/>
      <c r="WHM26" s="249"/>
      <c r="WHN26" s="249"/>
      <c r="WHO26" s="249"/>
      <c r="WHP26" s="249"/>
      <c r="WHQ26" s="249"/>
      <c r="WHR26" s="249"/>
      <c r="WHS26" s="249"/>
      <c r="WHT26" s="249"/>
      <c r="WHU26" s="249"/>
      <c r="WHV26" s="249"/>
      <c r="WHW26" s="249"/>
      <c r="WHX26" s="249"/>
      <c r="WHY26" s="249"/>
      <c r="WHZ26" s="249"/>
      <c r="WIA26" s="249"/>
      <c r="WIB26" s="249"/>
      <c r="WIC26" s="249"/>
      <c r="WID26" s="249"/>
      <c r="WIE26" s="249"/>
      <c r="WIF26" s="249"/>
      <c r="WIG26" s="249"/>
      <c r="WIH26" s="249"/>
      <c r="WII26" s="249"/>
      <c r="WIJ26" s="249"/>
      <c r="WIK26" s="249"/>
      <c r="WIL26" s="249"/>
      <c r="WIM26" s="249"/>
      <c r="WIN26" s="249"/>
      <c r="WIO26" s="249"/>
      <c r="WIP26" s="249"/>
      <c r="WIQ26" s="249"/>
      <c r="WIR26" s="249"/>
      <c r="WIS26" s="249"/>
      <c r="WIT26" s="249"/>
      <c r="WIU26" s="249"/>
      <c r="WIV26" s="249"/>
      <c r="WIW26" s="249"/>
      <c r="WIX26" s="249"/>
      <c r="WIY26" s="249"/>
      <c r="WIZ26" s="249"/>
      <c r="WJA26" s="249"/>
      <c r="WJB26" s="249"/>
      <c r="WJC26" s="249"/>
      <c r="WJD26" s="249"/>
      <c r="WJE26" s="249"/>
      <c r="WJF26" s="249"/>
      <c r="WJG26" s="249"/>
      <c r="WJH26" s="249"/>
      <c r="WJI26" s="249"/>
      <c r="WJJ26" s="249"/>
      <c r="WJK26" s="249"/>
      <c r="WJL26" s="249"/>
      <c r="WJM26" s="249"/>
      <c r="WJN26" s="249"/>
      <c r="WJO26" s="249"/>
      <c r="WJP26" s="249"/>
      <c r="WJQ26" s="249"/>
      <c r="WJR26" s="249"/>
      <c r="WJS26" s="249"/>
      <c r="WJT26" s="249"/>
      <c r="WJU26" s="249"/>
      <c r="WJV26" s="249"/>
      <c r="WJW26" s="249"/>
      <c r="WJX26" s="249"/>
      <c r="WJY26" s="249"/>
      <c r="WJZ26" s="249"/>
      <c r="WKA26" s="249"/>
      <c r="WKB26" s="249"/>
      <c r="WKC26" s="249"/>
      <c r="WKD26" s="249"/>
      <c r="WKE26" s="249"/>
      <c r="WKF26" s="249"/>
      <c r="WKG26" s="249"/>
      <c r="WKH26" s="249"/>
      <c r="WKI26" s="249"/>
      <c r="WKJ26" s="249"/>
      <c r="WKK26" s="249"/>
      <c r="WKL26" s="249"/>
      <c r="WKM26" s="249"/>
      <c r="WKN26" s="249"/>
      <c r="WKO26" s="249"/>
      <c r="WKP26" s="249"/>
      <c r="WKQ26" s="249"/>
      <c r="WKR26" s="249"/>
      <c r="WKS26" s="249"/>
      <c r="WKT26" s="249"/>
      <c r="WKU26" s="249"/>
      <c r="WKV26" s="249"/>
      <c r="WKW26" s="249"/>
      <c r="WKX26" s="249"/>
      <c r="WKY26" s="249"/>
      <c r="WKZ26" s="249"/>
      <c r="WLA26" s="249"/>
      <c r="WLB26" s="249"/>
      <c r="WLC26" s="249"/>
      <c r="WLD26" s="249"/>
      <c r="WLE26" s="249"/>
      <c r="WLF26" s="249"/>
      <c r="WLG26" s="249"/>
      <c r="WLH26" s="249"/>
      <c r="WLI26" s="249"/>
      <c r="WLJ26" s="249"/>
      <c r="WLK26" s="249"/>
      <c r="WLL26" s="249"/>
      <c r="WLM26" s="249"/>
      <c r="WLN26" s="249"/>
      <c r="WLO26" s="249"/>
      <c r="WLP26" s="249"/>
      <c r="WLQ26" s="249"/>
      <c r="WLR26" s="249"/>
      <c r="WLS26" s="249"/>
      <c r="WLT26" s="249"/>
      <c r="WLU26" s="249"/>
      <c r="WLV26" s="249"/>
      <c r="WLW26" s="249"/>
      <c r="WLX26" s="249"/>
      <c r="WLY26" s="249"/>
      <c r="WLZ26" s="249"/>
      <c r="WMA26" s="249"/>
      <c r="WMB26" s="249"/>
      <c r="WMC26" s="249"/>
      <c r="WMD26" s="249"/>
      <c r="WME26" s="249"/>
      <c r="WMF26" s="249"/>
      <c r="WMG26" s="249"/>
      <c r="WMH26" s="249"/>
      <c r="WMI26" s="249"/>
      <c r="WMJ26" s="249"/>
      <c r="WMK26" s="249"/>
      <c r="WML26" s="249"/>
      <c r="WMM26" s="249"/>
      <c r="WMN26" s="249"/>
      <c r="WMO26" s="249"/>
      <c r="WMP26" s="249"/>
      <c r="WMQ26" s="249"/>
      <c r="WMR26" s="249"/>
      <c r="WMS26" s="249"/>
      <c r="WMT26" s="249"/>
      <c r="WMU26" s="249"/>
      <c r="WMV26" s="249"/>
      <c r="WMW26" s="249"/>
      <c r="WMX26" s="249"/>
      <c r="WMY26" s="249"/>
      <c r="WMZ26" s="249"/>
      <c r="WNA26" s="249"/>
      <c r="WNB26" s="249"/>
      <c r="WNC26" s="249"/>
      <c r="WND26" s="249"/>
      <c r="WNE26" s="249"/>
      <c r="WNF26" s="249"/>
      <c r="WNG26" s="249"/>
      <c r="WNH26" s="249"/>
      <c r="WNI26" s="249"/>
      <c r="WNJ26" s="249"/>
      <c r="WNK26" s="249"/>
      <c r="WNL26" s="249"/>
      <c r="WNM26" s="249"/>
      <c r="WNN26" s="249"/>
      <c r="WNO26" s="249"/>
      <c r="WNP26" s="249"/>
      <c r="WNQ26" s="249"/>
      <c r="WNR26" s="249"/>
      <c r="WNS26" s="249"/>
      <c r="WNT26" s="249"/>
      <c r="WNU26" s="249"/>
      <c r="WNV26" s="249"/>
      <c r="WNW26" s="249"/>
      <c r="WNX26" s="249"/>
      <c r="WNY26" s="249"/>
      <c r="WNZ26" s="249"/>
      <c r="WOA26" s="249"/>
      <c r="WOB26" s="249"/>
      <c r="WOC26" s="249"/>
      <c r="WOD26" s="249"/>
      <c r="WOE26" s="249"/>
      <c r="WOF26" s="249"/>
      <c r="WOG26" s="249"/>
      <c r="WOH26" s="249"/>
      <c r="WOI26" s="249"/>
      <c r="WOJ26" s="249"/>
      <c r="WOK26" s="249"/>
      <c r="WOL26" s="249"/>
      <c r="WOM26" s="249"/>
      <c r="WON26" s="249"/>
      <c r="WOO26" s="249"/>
      <c r="WOP26" s="249"/>
      <c r="WOQ26" s="249"/>
      <c r="WOR26" s="249"/>
      <c r="WOS26" s="249"/>
      <c r="WOT26" s="249"/>
      <c r="WOU26" s="249"/>
      <c r="WOV26" s="249"/>
      <c r="WOW26" s="249"/>
      <c r="WOX26" s="249"/>
      <c r="WOY26" s="249"/>
      <c r="WOZ26" s="249"/>
      <c r="WPA26" s="249"/>
      <c r="WPB26" s="249"/>
      <c r="WPC26" s="249"/>
      <c r="WPD26" s="249"/>
      <c r="WPE26" s="249"/>
      <c r="WPF26" s="249"/>
      <c r="WPG26" s="249"/>
      <c r="WPH26" s="249"/>
      <c r="WPI26" s="249"/>
      <c r="WPJ26" s="249"/>
      <c r="WPK26" s="249"/>
      <c r="WPL26" s="249"/>
      <c r="WPM26" s="249"/>
      <c r="WPN26" s="249"/>
      <c r="WPO26" s="249"/>
      <c r="WPP26" s="249"/>
      <c r="WPQ26" s="249"/>
      <c r="WPR26" s="249"/>
      <c r="WPS26" s="249"/>
      <c r="WPT26" s="249"/>
      <c r="WPU26" s="249"/>
      <c r="WPV26" s="249"/>
      <c r="WPW26" s="249"/>
      <c r="WPX26" s="249"/>
      <c r="WPY26" s="249"/>
      <c r="WPZ26" s="249"/>
      <c r="WQA26" s="249"/>
      <c r="WQB26" s="249"/>
      <c r="WQC26" s="249"/>
      <c r="WQD26" s="249"/>
      <c r="WQE26" s="249"/>
      <c r="WQF26" s="249"/>
      <c r="WQG26" s="249"/>
      <c r="WQH26" s="249"/>
      <c r="WQI26" s="249"/>
      <c r="WQJ26" s="249"/>
      <c r="WQK26" s="249"/>
      <c r="WQL26" s="249"/>
      <c r="WQM26" s="249"/>
      <c r="WQN26" s="249"/>
      <c r="WQO26" s="249"/>
      <c r="WQP26" s="249"/>
      <c r="WQQ26" s="249"/>
      <c r="WQR26" s="249"/>
      <c r="WQS26" s="249"/>
      <c r="WQT26" s="249"/>
      <c r="WQU26" s="249"/>
      <c r="WQV26" s="249"/>
      <c r="WQW26" s="249"/>
      <c r="WQX26" s="249"/>
      <c r="WQY26" s="249"/>
      <c r="WQZ26" s="249"/>
      <c r="WRA26" s="249"/>
      <c r="WRB26" s="249"/>
      <c r="WRC26" s="249"/>
      <c r="WRD26" s="249"/>
      <c r="WRE26" s="249"/>
      <c r="WRF26" s="249"/>
      <c r="WRG26" s="249"/>
      <c r="WRH26" s="249"/>
      <c r="WRI26" s="249"/>
      <c r="WRJ26" s="249"/>
      <c r="WRK26" s="249"/>
      <c r="WRL26" s="249"/>
      <c r="WRM26" s="249"/>
      <c r="WRN26" s="249"/>
      <c r="WRO26" s="249"/>
      <c r="WRP26" s="249"/>
      <c r="WRQ26" s="249"/>
      <c r="WRR26" s="249"/>
      <c r="WRS26" s="249"/>
      <c r="WRT26" s="249"/>
      <c r="WRU26" s="249"/>
      <c r="WRV26" s="249"/>
      <c r="WRW26" s="249"/>
      <c r="WRX26" s="249"/>
      <c r="WRY26" s="249"/>
      <c r="WRZ26" s="249"/>
      <c r="WSA26" s="249"/>
      <c r="WSB26" s="249"/>
      <c r="WSC26" s="249"/>
      <c r="WSD26" s="249"/>
      <c r="WSE26" s="249"/>
      <c r="WSF26" s="249"/>
      <c r="WSG26" s="249"/>
      <c r="WSH26" s="249"/>
      <c r="WSI26" s="249"/>
      <c r="WSJ26" s="249"/>
      <c r="WSK26" s="249"/>
      <c r="WSL26" s="249"/>
      <c r="WSM26" s="249"/>
      <c r="WSN26" s="249"/>
      <c r="WSO26" s="249"/>
      <c r="WSP26" s="249"/>
      <c r="WSQ26" s="249"/>
      <c r="WSR26" s="249"/>
      <c r="WSS26" s="249"/>
      <c r="WST26" s="249"/>
      <c r="WSU26" s="249"/>
      <c r="WSV26" s="249"/>
      <c r="WSW26" s="249"/>
      <c r="WSX26" s="249"/>
      <c r="WSY26" s="249"/>
      <c r="WSZ26" s="249"/>
      <c r="WTA26" s="249"/>
      <c r="WTB26" s="249"/>
      <c r="WTC26" s="249"/>
      <c r="WTD26" s="249"/>
      <c r="WTE26" s="249"/>
      <c r="WTF26" s="249"/>
      <c r="WTG26" s="249"/>
      <c r="WTH26" s="249"/>
      <c r="WTI26" s="249"/>
      <c r="WTJ26" s="249"/>
      <c r="WTK26" s="249"/>
      <c r="WTL26" s="249"/>
      <c r="WTM26" s="249"/>
      <c r="WTN26" s="249"/>
      <c r="WTO26" s="249"/>
      <c r="WTP26" s="249"/>
      <c r="WTQ26" s="249"/>
      <c r="WTR26" s="249"/>
      <c r="WTS26" s="249"/>
      <c r="WTT26" s="249"/>
      <c r="WTU26" s="249"/>
      <c r="WTV26" s="249"/>
      <c r="WTW26" s="249"/>
      <c r="WTX26" s="249"/>
      <c r="WTY26" s="249"/>
      <c r="WTZ26" s="249"/>
      <c r="WUA26" s="249"/>
      <c r="WUB26" s="249"/>
      <c r="WUC26" s="249"/>
      <c r="WUD26" s="249"/>
      <c r="WUE26" s="249"/>
      <c r="WUF26" s="249"/>
      <c r="WUG26" s="249"/>
      <c r="WUH26" s="249"/>
      <c r="WUI26" s="249"/>
      <c r="WUJ26" s="249"/>
      <c r="WUK26" s="249"/>
      <c r="WUL26" s="249"/>
      <c r="WUM26" s="249"/>
      <c r="WUN26" s="249"/>
      <c r="WUO26" s="249"/>
      <c r="WUP26" s="249"/>
      <c r="WUQ26" s="249"/>
      <c r="WUR26" s="249"/>
      <c r="WUS26" s="249"/>
      <c r="WUT26" s="249"/>
      <c r="WUU26" s="249"/>
      <c r="WUV26" s="249"/>
      <c r="WUW26" s="249"/>
      <c r="WUX26" s="249"/>
      <c r="WUY26" s="249"/>
      <c r="WUZ26" s="249"/>
      <c r="WVA26" s="249"/>
      <c r="WVB26" s="249"/>
      <c r="WVC26" s="249"/>
      <c r="WVD26" s="249"/>
      <c r="WVE26" s="249"/>
      <c r="WVF26" s="249"/>
      <c r="WVG26" s="249"/>
      <c r="WVH26" s="249"/>
      <c r="WVI26" s="249"/>
      <c r="WVJ26" s="249"/>
      <c r="WVK26" s="249"/>
      <c r="WVL26" s="249"/>
      <c r="WVM26" s="249"/>
      <c r="WVN26" s="249"/>
      <c r="WVO26" s="249"/>
      <c r="WVP26" s="249"/>
      <c r="WVQ26" s="249"/>
      <c r="WVR26" s="249"/>
      <c r="WVS26" s="249"/>
      <c r="WVT26" s="249"/>
      <c r="WVU26" s="249"/>
      <c r="WVV26" s="249"/>
      <c r="WVW26" s="249"/>
      <c r="WVX26" s="249"/>
      <c r="WVY26" s="249"/>
      <c r="WVZ26" s="249"/>
      <c r="WWA26" s="249"/>
      <c r="WWB26" s="249"/>
      <c r="WWC26" s="249"/>
      <c r="WWD26" s="249"/>
      <c r="WWE26" s="249"/>
      <c r="WWF26" s="249"/>
      <c r="WWG26" s="249"/>
      <c r="WWH26" s="249"/>
      <c r="WWI26" s="249"/>
      <c r="WWJ26" s="249"/>
      <c r="WWK26" s="249"/>
      <c r="WWL26" s="249"/>
      <c r="WWM26" s="249"/>
      <c r="WWN26" s="249"/>
      <c r="WWO26" s="249"/>
      <c r="WWP26" s="249"/>
      <c r="WWQ26" s="249"/>
      <c r="WWR26" s="249"/>
      <c r="WWS26" s="249"/>
      <c r="WWT26" s="249"/>
      <c r="WWU26" s="249"/>
      <c r="WWV26" s="249"/>
      <c r="WWW26" s="249"/>
      <c r="WWX26" s="249"/>
      <c r="WWY26" s="249"/>
      <c r="WWZ26" s="249"/>
      <c r="WXA26" s="249"/>
      <c r="WXB26" s="249"/>
      <c r="WXC26" s="249"/>
      <c r="WXD26" s="249"/>
      <c r="WXE26" s="249"/>
      <c r="WXF26" s="249"/>
      <c r="WXG26" s="249"/>
      <c r="WXH26" s="249"/>
      <c r="WXI26" s="249"/>
      <c r="WXJ26" s="249"/>
      <c r="WXK26" s="249"/>
      <c r="WXL26" s="249"/>
      <c r="WXM26" s="249"/>
      <c r="WXN26" s="249"/>
      <c r="WXO26" s="249"/>
      <c r="WXP26" s="249"/>
      <c r="WXQ26" s="249"/>
      <c r="WXR26" s="249"/>
      <c r="WXS26" s="249"/>
      <c r="WXT26" s="249"/>
      <c r="WXU26" s="249"/>
      <c r="WXV26" s="249"/>
      <c r="WXW26" s="249"/>
      <c r="WXX26" s="249"/>
      <c r="WXY26" s="249"/>
      <c r="WXZ26" s="249"/>
      <c r="WYA26" s="249"/>
      <c r="WYB26" s="249"/>
      <c r="WYC26" s="249"/>
      <c r="WYD26" s="249"/>
      <c r="WYE26" s="249"/>
      <c r="WYF26" s="249"/>
      <c r="WYG26" s="249"/>
      <c r="WYH26" s="249"/>
      <c r="WYI26" s="249"/>
      <c r="WYJ26" s="249"/>
      <c r="WYK26" s="249"/>
      <c r="WYL26" s="249"/>
      <c r="WYM26" s="249"/>
      <c r="WYN26" s="249"/>
      <c r="WYO26" s="249"/>
      <c r="WYP26" s="249"/>
      <c r="WYQ26" s="249"/>
      <c r="WYR26" s="249"/>
      <c r="WYS26" s="249"/>
      <c r="WYT26" s="249"/>
      <c r="WYU26" s="249"/>
      <c r="WYV26" s="249"/>
      <c r="WYW26" s="249"/>
      <c r="WYX26" s="249"/>
      <c r="WYY26" s="249"/>
      <c r="WYZ26" s="249"/>
      <c r="WZA26" s="249"/>
      <c r="WZB26" s="249"/>
      <c r="WZC26" s="249"/>
      <c r="WZD26" s="249"/>
      <c r="WZE26" s="249"/>
      <c r="WZF26" s="249"/>
      <c r="WZG26" s="249"/>
      <c r="WZH26" s="249"/>
      <c r="WZI26" s="249"/>
      <c r="WZJ26" s="249"/>
      <c r="WZK26" s="249"/>
      <c r="WZL26" s="249"/>
      <c r="WZM26" s="249"/>
      <c r="WZN26" s="249"/>
      <c r="WZO26" s="249"/>
      <c r="WZP26" s="249"/>
      <c r="WZQ26" s="249"/>
      <c r="WZR26" s="249"/>
      <c r="WZS26" s="249"/>
      <c r="WZT26" s="249"/>
      <c r="WZU26" s="249"/>
      <c r="WZV26" s="249"/>
      <c r="WZW26" s="249"/>
      <c r="WZX26" s="249"/>
      <c r="WZY26" s="249"/>
      <c r="WZZ26" s="249"/>
      <c r="XAA26" s="249"/>
      <c r="XAB26" s="249"/>
      <c r="XAC26" s="249"/>
      <c r="XAD26" s="249"/>
      <c r="XAE26" s="249"/>
      <c r="XAF26" s="249"/>
      <c r="XAG26" s="249"/>
      <c r="XAH26" s="249"/>
      <c r="XAI26" s="249"/>
      <c r="XAJ26" s="249"/>
      <c r="XAK26" s="249"/>
      <c r="XAL26" s="249"/>
      <c r="XAM26" s="249"/>
      <c r="XAN26" s="249"/>
      <c r="XAO26" s="249"/>
      <c r="XAP26" s="249"/>
      <c r="XAQ26" s="249"/>
      <c r="XAR26" s="249"/>
      <c r="XAS26" s="249"/>
      <c r="XAT26" s="249"/>
      <c r="XAU26" s="249"/>
      <c r="XAV26" s="249"/>
      <c r="XAW26" s="249"/>
      <c r="XAX26" s="249"/>
      <c r="XAY26" s="249"/>
      <c r="XAZ26" s="249"/>
      <c r="XBA26" s="249"/>
      <c r="XBB26" s="249"/>
      <c r="XBC26" s="249"/>
      <c r="XBD26" s="249"/>
      <c r="XBE26" s="249"/>
      <c r="XBF26" s="249"/>
      <c r="XBG26" s="249"/>
      <c r="XBH26" s="249"/>
      <c r="XBI26" s="249"/>
      <c r="XBJ26" s="249"/>
      <c r="XBK26" s="249"/>
      <c r="XBL26" s="249"/>
      <c r="XBM26" s="249"/>
      <c r="XBN26" s="249"/>
      <c r="XBO26" s="249"/>
      <c r="XBP26" s="249"/>
      <c r="XBQ26" s="249"/>
      <c r="XBR26" s="249"/>
    </row>
    <row r="27" spans="1:16294" s="11" customFormat="1" ht="21" customHeight="1" x14ac:dyDescent="0.2">
      <c r="A27" s="248"/>
      <c r="B27" s="250" t="s">
        <v>668</v>
      </c>
      <c r="C27" s="245" t="s">
        <v>649</v>
      </c>
      <c r="D27" s="245" t="s">
        <v>650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5" t="s">
        <v>669</v>
      </c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  <c r="RG27" s="249"/>
      <c r="RH27" s="249"/>
      <c r="RI27" s="249"/>
      <c r="RJ27" s="249"/>
      <c r="RK27" s="249"/>
      <c r="RL27" s="249"/>
      <c r="RM27" s="249"/>
      <c r="RN27" s="249"/>
      <c r="RO27" s="249"/>
      <c r="RP27" s="249"/>
      <c r="RQ27" s="249"/>
      <c r="RR27" s="249"/>
      <c r="RS27" s="249"/>
      <c r="RT27" s="249"/>
      <c r="RU27" s="249"/>
      <c r="RV27" s="249"/>
      <c r="RW27" s="249"/>
      <c r="RX27" s="249"/>
      <c r="RY27" s="249"/>
      <c r="RZ27" s="249"/>
      <c r="SA27" s="249"/>
      <c r="SB27" s="249"/>
      <c r="SC27" s="249"/>
      <c r="SD27" s="249"/>
      <c r="SE27" s="249"/>
      <c r="SF27" s="249"/>
      <c r="SG27" s="249"/>
      <c r="SH27" s="249"/>
      <c r="SI27" s="249"/>
      <c r="SJ27" s="249"/>
      <c r="SK27" s="249"/>
      <c r="SL27" s="249"/>
      <c r="SM27" s="249"/>
      <c r="SN27" s="249"/>
      <c r="SO27" s="249"/>
      <c r="SP27" s="249"/>
      <c r="SQ27" s="249"/>
      <c r="SR27" s="249"/>
      <c r="SS27" s="249"/>
      <c r="ST27" s="249"/>
      <c r="SU27" s="249"/>
      <c r="SV27" s="249"/>
      <c r="SW27" s="249"/>
      <c r="SX27" s="249"/>
      <c r="SY27" s="249"/>
      <c r="SZ27" s="249"/>
      <c r="TA27" s="249"/>
      <c r="TB27" s="249"/>
      <c r="TC27" s="249"/>
      <c r="TD27" s="249"/>
      <c r="TE27" s="249"/>
      <c r="TF27" s="249"/>
      <c r="TG27" s="249"/>
      <c r="TH27" s="249"/>
      <c r="TI27" s="249"/>
      <c r="TJ27" s="249"/>
      <c r="TK27" s="249"/>
      <c r="TL27" s="249"/>
      <c r="TM27" s="249"/>
      <c r="TN27" s="249"/>
      <c r="TO27" s="249"/>
      <c r="TP27" s="249"/>
      <c r="TQ27" s="249"/>
      <c r="TR27" s="249"/>
      <c r="TS27" s="249"/>
      <c r="TT27" s="249"/>
      <c r="TU27" s="249"/>
      <c r="TV27" s="249"/>
      <c r="TW27" s="249"/>
      <c r="TX27" s="249"/>
      <c r="TY27" s="249"/>
      <c r="TZ27" s="249"/>
      <c r="UA27" s="249"/>
      <c r="UB27" s="249"/>
      <c r="UC27" s="249"/>
      <c r="UD27" s="249"/>
      <c r="UE27" s="249"/>
      <c r="UF27" s="249"/>
      <c r="UG27" s="249"/>
      <c r="UH27" s="249"/>
      <c r="UI27" s="249"/>
      <c r="UJ27" s="249"/>
      <c r="UK27" s="249"/>
      <c r="UL27" s="249"/>
      <c r="UM27" s="249"/>
      <c r="UN27" s="249"/>
      <c r="UO27" s="249"/>
      <c r="UP27" s="249"/>
      <c r="UQ27" s="249"/>
      <c r="UR27" s="249"/>
      <c r="US27" s="249"/>
      <c r="UT27" s="249"/>
      <c r="UU27" s="249"/>
      <c r="UV27" s="249"/>
      <c r="UW27" s="249"/>
      <c r="UX27" s="249"/>
      <c r="UY27" s="249"/>
      <c r="UZ27" s="249"/>
      <c r="VA27" s="249"/>
      <c r="VB27" s="249"/>
      <c r="VC27" s="249"/>
      <c r="VD27" s="249"/>
      <c r="VE27" s="249"/>
      <c r="VF27" s="249"/>
      <c r="VG27" s="249"/>
      <c r="VH27" s="249"/>
      <c r="VI27" s="249"/>
      <c r="VJ27" s="249"/>
      <c r="VK27" s="249"/>
      <c r="VL27" s="249"/>
      <c r="VM27" s="249"/>
      <c r="VN27" s="249"/>
      <c r="VO27" s="249"/>
      <c r="VP27" s="249"/>
      <c r="VQ27" s="249"/>
      <c r="VR27" s="249"/>
      <c r="VS27" s="249"/>
      <c r="VT27" s="249"/>
      <c r="VU27" s="249"/>
      <c r="VV27" s="249"/>
      <c r="VW27" s="249"/>
      <c r="VX27" s="249"/>
      <c r="VY27" s="249"/>
      <c r="VZ27" s="249"/>
      <c r="WA27" s="249"/>
      <c r="WB27" s="249"/>
      <c r="WC27" s="249"/>
      <c r="WD27" s="249"/>
      <c r="WE27" s="249"/>
      <c r="WF27" s="249"/>
      <c r="WG27" s="249"/>
      <c r="WH27" s="249"/>
      <c r="WI27" s="249"/>
      <c r="WJ27" s="249"/>
      <c r="WK27" s="249"/>
      <c r="WL27" s="249"/>
      <c r="WM27" s="249"/>
      <c r="WN27" s="249"/>
      <c r="WO27" s="249"/>
      <c r="WP27" s="249"/>
      <c r="WQ27" s="249"/>
      <c r="WR27" s="249"/>
      <c r="WS27" s="249"/>
      <c r="WT27" s="249"/>
      <c r="WU27" s="249"/>
      <c r="WV27" s="249"/>
      <c r="WW27" s="249"/>
      <c r="WX27" s="249"/>
      <c r="WY27" s="249"/>
      <c r="WZ27" s="249"/>
      <c r="XA27" s="249"/>
      <c r="XB27" s="249"/>
      <c r="XC27" s="249"/>
      <c r="XD27" s="249"/>
      <c r="XE27" s="249"/>
      <c r="XF27" s="249"/>
      <c r="XG27" s="249"/>
      <c r="XH27" s="249"/>
      <c r="XI27" s="249"/>
      <c r="XJ27" s="249"/>
      <c r="XK27" s="249"/>
      <c r="XL27" s="249"/>
      <c r="XM27" s="249"/>
      <c r="XN27" s="249"/>
      <c r="XO27" s="249"/>
      <c r="XP27" s="249"/>
      <c r="XQ27" s="249"/>
      <c r="XR27" s="249"/>
      <c r="XS27" s="249"/>
      <c r="XT27" s="249"/>
      <c r="XU27" s="249"/>
      <c r="XV27" s="249"/>
      <c r="XW27" s="249"/>
      <c r="XX27" s="249"/>
      <c r="XY27" s="249"/>
      <c r="XZ27" s="249"/>
      <c r="YA27" s="249"/>
      <c r="YB27" s="249"/>
      <c r="YC27" s="249"/>
      <c r="YD27" s="249"/>
      <c r="YE27" s="249"/>
      <c r="YF27" s="249"/>
      <c r="YG27" s="249"/>
      <c r="YH27" s="249"/>
      <c r="YI27" s="249"/>
      <c r="YJ27" s="249"/>
      <c r="YK27" s="249"/>
      <c r="YL27" s="249"/>
      <c r="YM27" s="249"/>
      <c r="YN27" s="249"/>
      <c r="YO27" s="249"/>
      <c r="YP27" s="249"/>
      <c r="YQ27" s="249"/>
      <c r="YR27" s="249"/>
      <c r="YS27" s="249"/>
      <c r="YT27" s="249"/>
      <c r="YU27" s="249"/>
      <c r="YV27" s="249"/>
      <c r="YW27" s="249"/>
      <c r="YX27" s="249"/>
      <c r="YY27" s="249"/>
      <c r="YZ27" s="249"/>
      <c r="ZA27" s="249"/>
      <c r="ZB27" s="249"/>
      <c r="ZC27" s="249"/>
      <c r="ZD27" s="249"/>
      <c r="ZE27" s="249"/>
      <c r="ZF27" s="249"/>
      <c r="ZG27" s="249"/>
      <c r="ZH27" s="249"/>
      <c r="ZI27" s="249"/>
      <c r="ZJ27" s="249"/>
      <c r="ZK27" s="249"/>
      <c r="ZL27" s="249"/>
      <c r="ZM27" s="249"/>
      <c r="ZN27" s="249"/>
      <c r="ZO27" s="249"/>
      <c r="ZP27" s="249"/>
      <c r="ZQ27" s="249"/>
      <c r="ZR27" s="249"/>
      <c r="ZS27" s="249"/>
      <c r="ZT27" s="249"/>
      <c r="ZU27" s="249"/>
      <c r="ZV27" s="249"/>
      <c r="ZW27" s="249"/>
      <c r="ZX27" s="249"/>
      <c r="ZY27" s="249"/>
      <c r="ZZ27" s="249"/>
      <c r="AAA27" s="249"/>
      <c r="AAB27" s="249"/>
      <c r="AAC27" s="249"/>
      <c r="AAD27" s="249"/>
      <c r="AAE27" s="249"/>
      <c r="AAF27" s="249"/>
      <c r="AAG27" s="249"/>
      <c r="AAH27" s="249"/>
      <c r="AAI27" s="249"/>
      <c r="AAJ27" s="249"/>
      <c r="AAK27" s="249"/>
      <c r="AAL27" s="249"/>
      <c r="AAM27" s="249"/>
      <c r="AAN27" s="249"/>
      <c r="AAO27" s="249"/>
      <c r="AAP27" s="249"/>
      <c r="AAQ27" s="249"/>
      <c r="AAR27" s="249"/>
      <c r="AAS27" s="249"/>
      <c r="AAT27" s="249"/>
      <c r="AAU27" s="249"/>
      <c r="AAV27" s="249"/>
      <c r="AAW27" s="249"/>
      <c r="AAX27" s="249"/>
      <c r="AAY27" s="249"/>
      <c r="AAZ27" s="249"/>
      <c r="ABA27" s="249"/>
      <c r="ABB27" s="249"/>
      <c r="ABC27" s="249"/>
      <c r="ABD27" s="249"/>
      <c r="ABE27" s="249"/>
      <c r="ABF27" s="249"/>
      <c r="ABG27" s="249"/>
      <c r="ABH27" s="249"/>
      <c r="ABI27" s="249"/>
      <c r="ABJ27" s="249"/>
      <c r="ABK27" s="249"/>
      <c r="ABL27" s="249"/>
      <c r="ABM27" s="249"/>
      <c r="ABN27" s="249"/>
      <c r="ABO27" s="249"/>
      <c r="ABP27" s="249"/>
      <c r="ABQ27" s="249"/>
      <c r="ABR27" s="249"/>
      <c r="ABS27" s="249"/>
      <c r="ABT27" s="249"/>
      <c r="ABU27" s="249"/>
      <c r="ABV27" s="249"/>
      <c r="ABW27" s="249"/>
      <c r="ABX27" s="249"/>
      <c r="ABY27" s="249"/>
      <c r="ABZ27" s="249"/>
      <c r="ACA27" s="249"/>
      <c r="ACB27" s="249"/>
      <c r="ACC27" s="249"/>
      <c r="ACD27" s="249"/>
      <c r="ACE27" s="249"/>
      <c r="ACF27" s="249"/>
      <c r="ACG27" s="249"/>
      <c r="ACH27" s="249"/>
      <c r="ACI27" s="249"/>
      <c r="ACJ27" s="249"/>
      <c r="ACK27" s="249"/>
      <c r="ACL27" s="249"/>
      <c r="ACM27" s="249"/>
      <c r="ACN27" s="249"/>
      <c r="ACO27" s="249"/>
      <c r="ACP27" s="249"/>
      <c r="ACQ27" s="249"/>
      <c r="ACR27" s="249"/>
      <c r="ACS27" s="249"/>
      <c r="ACT27" s="249"/>
      <c r="ACU27" s="249"/>
      <c r="ACV27" s="249"/>
      <c r="ACW27" s="249"/>
      <c r="ACX27" s="249"/>
      <c r="ACY27" s="249"/>
      <c r="ACZ27" s="249"/>
      <c r="ADA27" s="249"/>
      <c r="ADB27" s="249"/>
      <c r="ADC27" s="249"/>
      <c r="ADD27" s="249"/>
      <c r="ADE27" s="249"/>
      <c r="ADF27" s="249"/>
      <c r="ADG27" s="249"/>
      <c r="ADH27" s="249"/>
      <c r="ADI27" s="249"/>
      <c r="ADJ27" s="249"/>
      <c r="ADK27" s="249"/>
      <c r="ADL27" s="249"/>
      <c r="ADM27" s="249"/>
      <c r="ADN27" s="249"/>
      <c r="ADO27" s="249"/>
      <c r="ADP27" s="249"/>
      <c r="ADQ27" s="249"/>
      <c r="ADR27" s="249"/>
      <c r="ADS27" s="249"/>
      <c r="ADT27" s="249"/>
      <c r="ADU27" s="249"/>
      <c r="ADV27" s="249"/>
      <c r="ADW27" s="249"/>
      <c r="ADX27" s="249"/>
      <c r="ADY27" s="249"/>
      <c r="ADZ27" s="249"/>
      <c r="AEA27" s="249"/>
      <c r="AEB27" s="249"/>
      <c r="AEC27" s="249"/>
      <c r="AED27" s="249"/>
      <c r="AEE27" s="249"/>
      <c r="AEF27" s="249"/>
      <c r="AEG27" s="249"/>
      <c r="AEH27" s="249"/>
      <c r="AEI27" s="249"/>
      <c r="AEJ27" s="249"/>
      <c r="AEK27" s="249"/>
      <c r="AEL27" s="249"/>
      <c r="AEM27" s="249"/>
      <c r="AEN27" s="249"/>
      <c r="AEO27" s="249"/>
      <c r="AEP27" s="249"/>
      <c r="AEQ27" s="249"/>
      <c r="AER27" s="249"/>
      <c r="AES27" s="249"/>
      <c r="AET27" s="249"/>
      <c r="AEU27" s="249"/>
      <c r="AEV27" s="249"/>
      <c r="AEW27" s="249"/>
      <c r="AEX27" s="249"/>
      <c r="AEY27" s="249"/>
      <c r="AEZ27" s="249"/>
      <c r="AFA27" s="249"/>
      <c r="AFB27" s="249"/>
      <c r="AFC27" s="249"/>
      <c r="AFD27" s="249"/>
      <c r="AFE27" s="249"/>
      <c r="AFF27" s="249"/>
      <c r="AFG27" s="249"/>
      <c r="AFH27" s="249"/>
      <c r="AFI27" s="249"/>
      <c r="AFJ27" s="249"/>
      <c r="AFK27" s="249"/>
      <c r="AFL27" s="249"/>
      <c r="AFM27" s="249"/>
      <c r="AFN27" s="249"/>
      <c r="AFO27" s="249"/>
      <c r="AFP27" s="249"/>
      <c r="AFQ27" s="249"/>
      <c r="AFR27" s="249"/>
      <c r="AFS27" s="249"/>
      <c r="AFT27" s="249"/>
      <c r="AFU27" s="249"/>
      <c r="AFV27" s="249"/>
      <c r="AFW27" s="249"/>
      <c r="AFX27" s="249"/>
      <c r="AFY27" s="249"/>
      <c r="AFZ27" s="249"/>
      <c r="AGA27" s="249"/>
      <c r="AGB27" s="249"/>
      <c r="AGC27" s="249"/>
      <c r="AGD27" s="249"/>
      <c r="AGE27" s="249"/>
      <c r="AGF27" s="249"/>
      <c r="AGG27" s="249"/>
      <c r="AGH27" s="249"/>
      <c r="AGI27" s="249"/>
      <c r="AGJ27" s="249"/>
      <c r="AGK27" s="249"/>
      <c r="AGL27" s="249"/>
      <c r="AGM27" s="249"/>
      <c r="AGN27" s="249"/>
      <c r="AGO27" s="249"/>
      <c r="AGP27" s="249"/>
      <c r="AGQ27" s="249"/>
      <c r="AGR27" s="249"/>
      <c r="AGS27" s="249"/>
      <c r="AGT27" s="249"/>
      <c r="AGU27" s="249"/>
      <c r="AGV27" s="249"/>
      <c r="AGW27" s="249"/>
      <c r="AGX27" s="249"/>
      <c r="AGY27" s="249"/>
      <c r="AGZ27" s="249"/>
      <c r="AHA27" s="249"/>
      <c r="AHB27" s="249"/>
      <c r="AHC27" s="249"/>
      <c r="AHD27" s="249"/>
      <c r="AHE27" s="249"/>
      <c r="AHF27" s="249"/>
      <c r="AHG27" s="249"/>
      <c r="AHH27" s="249"/>
      <c r="AHI27" s="249"/>
      <c r="AHJ27" s="249"/>
      <c r="AHK27" s="249"/>
      <c r="AHL27" s="249"/>
      <c r="AHM27" s="249"/>
      <c r="AHN27" s="249"/>
      <c r="AHO27" s="249"/>
      <c r="AHP27" s="249"/>
      <c r="AHQ27" s="249"/>
      <c r="AHR27" s="249"/>
      <c r="AHS27" s="249"/>
      <c r="AHT27" s="249"/>
      <c r="AHU27" s="249"/>
      <c r="AHV27" s="249"/>
      <c r="AHW27" s="249"/>
      <c r="AHX27" s="249"/>
      <c r="AHY27" s="249"/>
      <c r="AHZ27" s="249"/>
      <c r="AIA27" s="249"/>
      <c r="AIB27" s="249"/>
      <c r="AIC27" s="249"/>
      <c r="AID27" s="249"/>
      <c r="AIE27" s="249"/>
      <c r="AIF27" s="249"/>
      <c r="AIG27" s="249"/>
      <c r="AIH27" s="249"/>
      <c r="AII27" s="249"/>
      <c r="AIJ27" s="249"/>
      <c r="AIK27" s="249"/>
      <c r="AIL27" s="249"/>
      <c r="AIM27" s="249"/>
      <c r="AIN27" s="249"/>
      <c r="AIO27" s="249"/>
      <c r="AIP27" s="249"/>
      <c r="AIQ27" s="249"/>
      <c r="AIR27" s="249"/>
      <c r="AIS27" s="249"/>
      <c r="AIT27" s="249"/>
      <c r="AIU27" s="249"/>
      <c r="AIV27" s="249"/>
      <c r="AIW27" s="249"/>
      <c r="AIX27" s="249"/>
      <c r="AIY27" s="249"/>
      <c r="AIZ27" s="249"/>
      <c r="AJA27" s="249"/>
      <c r="AJB27" s="249"/>
      <c r="AJC27" s="249"/>
      <c r="AJD27" s="249"/>
      <c r="AJE27" s="249"/>
      <c r="AJF27" s="249"/>
      <c r="AJG27" s="249"/>
      <c r="AJH27" s="249"/>
      <c r="AJI27" s="249"/>
      <c r="AJJ27" s="249"/>
      <c r="AJK27" s="249"/>
      <c r="AJL27" s="249"/>
      <c r="AJM27" s="249"/>
      <c r="AJN27" s="249"/>
      <c r="AJO27" s="249"/>
      <c r="AJP27" s="249"/>
      <c r="AJQ27" s="249"/>
      <c r="AJR27" s="249"/>
      <c r="AJS27" s="249"/>
      <c r="AJT27" s="249"/>
      <c r="AJU27" s="249"/>
      <c r="AJV27" s="249"/>
      <c r="AJW27" s="249"/>
      <c r="AJX27" s="249"/>
      <c r="AJY27" s="249"/>
      <c r="AJZ27" s="249"/>
      <c r="AKA27" s="249"/>
      <c r="AKB27" s="249"/>
      <c r="AKC27" s="249"/>
      <c r="AKD27" s="249"/>
      <c r="AKE27" s="249"/>
      <c r="AKF27" s="249"/>
      <c r="AKG27" s="249"/>
      <c r="AKH27" s="249"/>
      <c r="AKI27" s="249"/>
      <c r="AKJ27" s="249"/>
      <c r="AKK27" s="249"/>
      <c r="AKL27" s="249"/>
      <c r="AKM27" s="249"/>
      <c r="AKN27" s="249"/>
      <c r="AKO27" s="249"/>
      <c r="AKP27" s="249"/>
      <c r="AKQ27" s="249"/>
      <c r="AKR27" s="249"/>
      <c r="AKS27" s="249"/>
      <c r="AKT27" s="249"/>
      <c r="AKU27" s="249"/>
      <c r="AKV27" s="249"/>
      <c r="AKW27" s="249"/>
      <c r="AKX27" s="249"/>
      <c r="AKY27" s="249"/>
      <c r="AKZ27" s="249"/>
      <c r="ALA27" s="249"/>
      <c r="ALB27" s="249"/>
      <c r="ALC27" s="249"/>
      <c r="ALD27" s="249"/>
      <c r="ALE27" s="249"/>
      <c r="ALF27" s="249"/>
      <c r="ALG27" s="249"/>
      <c r="ALH27" s="249"/>
      <c r="ALI27" s="249"/>
      <c r="ALJ27" s="249"/>
      <c r="ALK27" s="249"/>
      <c r="ALL27" s="249"/>
      <c r="ALM27" s="249"/>
      <c r="ALN27" s="249"/>
      <c r="ALO27" s="249"/>
      <c r="ALP27" s="249"/>
      <c r="ALQ27" s="249"/>
      <c r="ALR27" s="249"/>
      <c r="ALS27" s="249"/>
      <c r="ALT27" s="249"/>
      <c r="ALU27" s="249"/>
      <c r="ALV27" s="249"/>
      <c r="ALW27" s="249"/>
      <c r="ALX27" s="249"/>
      <c r="ALY27" s="249"/>
      <c r="ALZ27" s="249"/>
      <c r="AMA27" s="249"/>
      <c r="AMB27" s="249"/>
      <c r="AMC27" s="249"/>
      <c r="AMD27" s="249"/>
      <c r="AME27" s="249"/>
      <c r="AMF27" s="249"/>
      <c r="AMG27" s="249"/>
      <c r="AMH27" s="249"/>
      <c r="AMI27" s="249"/>
      <c r="AMJ27" s="249"/>
      <c r="AMK27" s="249"/>
      <c r="AML27" s="249"/>
      <c r="AMM27" s="249"/>
      <c r="AMN27" s="249"/>
      <c r="AMO27" s="249"/>
      <c r="AMP27" s="249"/>
      <c r="AMQ27" s="249"/>
      <c r="AMR27" s="249"/>
      <c r="AMS27" s="249"/>
      <c r="AMT27" s="249"/>
      <c r="AMU27" s="249"/>
      <c r="AMV27" s="249"/>
      <c r="AMW27" s="249"/>
      <c r="AMX27" s="249"/>
      <c r="AMY27" s="249"/>
      <c r="AMZ27" s="249"/>
      <c r="ANA27" s="249"/>
      <c r="ANB27" s="249"/>
      <c r="ANC27" s="249"/>
      <c r="AND27" s="249"/>
      <c r="ANE27" s="249"/>
      <c r="ANF27" s="249"/>
      <c r="ANG27" s="249"/>
      <c r="ANH27" s="249"/>
      <c r="ANI27" s="249"/>
      <c r="ANJ27" s="249"/>
      <c r="ANK27" s="249"/>
      <c r="ANL27" s="249"/>
      <c r="ANM27" s="249"/>
      <c r="ANN27" s="249"/>
      <c r="ANO27" s="249"/>
      <c r="ANP27" s="249"/>
      <c r="ANQ27" s="249"/>
      <c r="ANR27" s="249"/>
      <c r="ANS27" s="249"/>
      <c r="ANT27" s="249"/>
      <c r="ANU27" s="249"/>
      <c r="ANV27" s="249"/>
      <c r="ANW27" s="249"/>
      <c r="ANX27" s="249"/>
      <c r="ANY27" s="249"/>
      <c r="ANZ27" s="249"/>
      <c r="AOA27" s="249"/>
      <c r="AOB27" s="249"/>
      <c r="AOC27" s="249"/>
      <c r="AOD27" s="249"/>
      <c r="AOE27" s="249"/>
      <c r="AOF27" s="249"/>
      <c r="AOG27" s="249"/>
      <c r="AOH27" s="249"/>
      <c r="AOI27" s="249"/>
      <c r="AOJ27" s="249"/>
      <c r="AOK27" s="249"/>
      <c r="AOL27" s="249"/>
      <c r="AOM27" s="249"/>
      <c r="AON27" s="249"/>
      <c r="AOO27" s="249"/>
      <c r="AOP27" s="249"/>
      <c r="AOQ27" s="249"/>
      <c r="AOR27" s="249"/>
      <c r="AOS27" s="249"/>
      <c r="AOT27" s="249"/>
      <c r="AOU27" s="249"/>
      <c r="AOV27" s="249"/>
      <c r="AOW27" s="249"/>
      <c r="AOX27" s="249"/>
      <c r="AOY27" s="249"/>
      <c r="AOZ27" s="249"/>
      <c r="APA27" s="249"/>
      <c r="APB27" s="249"/>
      <c r="APC27" s="249"/>
      <c r="APD27" s="249"/>
      <c r="APE27" s="249"/>
      <c r="APF27" s="249"/>
      <c r="APG27" s="249"/>
      <c r="APH27" s="249"/>
      <c r="API27" s="249"/>
      <c r="APJ27" s="249"/>
      <c r="APK27" s="249"/>
      <c r="APL27" s="249"/>
      <c r="APM27" s="249"/>
      <c r="APN27" s="249"/>
      <c r="APO27" s="249"/>
      <c r="APP27" s="249"/>
      <c r="APQ27" s="249"/>
      <c r="APR27" s="249"/>
      <c r="APS27" s="249"/>
      <c r="APT27" s="249"/>
      <c r="APU27" s="249"/>
      <c r="APV27" s="249"/>
      <c r="APW27" s="249"/>
      <c r="APX27" s="249"/>
      <c r="APY27" s="249"/>
      <c r="APZ27" s="249"/>
      <c r="AQA27" s="249"/>
      <c r="AQB27" s="249"/>
      <c r="AQC27" s="249"/>
      <c r="AQD27" s="249"/>
      <c r="AQE27" s="249"/>
      <c r="AQF27" s="249"/>
      <c r="AQG27" s="249"/>
      <c r="AQH27" s="249"/>
      <c r="AQI27" s="249"/>
      <c r="AQJ27" s="249"/>
      <c r="AQK27" s="249"/>
      <c r="AQL27" s="249"/>
      <c r="AQM27" s="249"/>
      <c r="AQN27" s="249"/>
      <c r="AQO27" s="249"/>
      <c r="AQP27" s="249"/>
      <c r="AQQ27" s="249"/>
      <c r="AQR27" s="249"/>
      <c r="AQS27" s="249"/>
      <c r="AQT27" s="249"/>
      <c r="AQU27" s="249"/>
      <c r="AQV27" s="249"/>
      <c r="AQW27" s="249"/>
      <c r="AQX27" s="249"/>
      <c r="AQY27" s="249"/>
      <c r="AQZ27" s="249"/>
      <c r="ARA27" s="249"/>
      <c r="ARB27" s="249"/>
      <c r="ARC27" s="249"/>
      <c r="ARD27" s="249"/>
      <c r="ARE27" s="249"/>
      <c r="ARF27" s="249"/>
      <c r="ARG27" s="249"/>
      <c r="ARH27" s="249"/>
      <c r="ARI27" s="249"/>
      <c r="ARJ27" s="249"/>
      <c r="ARK27" s="249"/>
      <c r="ARL27" s="249"/>
      <c r="ARM27" s="249"/>
      <c r="ARN27" s="249"/>
      <c r="ARO27" s="249"/>
      <c r="ARP27" s="249"/>
      <c r="ARQ27" s="249"/>
      <c r="ARR27" s="249"/>
      <c r="ARS27" s="249"/>
      <c r="ART27" s="249"/>
      <c r="ARU27" s="249"/>
      <c r="ARV27" s="249"/>
      <c r="ARW27" s="249"/>
      <c r="ARX27" s="249"/>
      <c r="ARY27" s="249"/>
      <c r="ARZ27" s="249"/>
      <c r="ASA27" s="249"/>
      <c r="ASB27" s="249"/>
      <c r="ASC27" s="249"/>
      <c r="ASD27" s="249"/>
      <c r="ASE27" s="249"/>
      <c r="ASF27" s="249"/>
      <c r="ASG27" s="249"/>
      <c r="ASH27" s="249"/>
      <c r="ASI27" s="249"/>
      <c r="ASJ27" s="249"/>
      <c r="ASK27" s="249"/>
      <c r="ASL27" s="249"/>
      <c r="ASM27" s="249"/>
      <c r="ASN27" s="249"/>
      <c r="ASO27" s="249"/>
      <c r="ASP27" s="249"/>
      <c r="ASQ27" s="249"/>
      <c r="ASR27" s="249"/>
      <c r="ASS27" s="249"/>
      <c r="AST27" s="249"/>
      <c r="ASU27" s="249"/>
      <c r="ASV27" s="249"/>
      <c r="ASW27" s="249"/>
      <c r="ASX27" s="249"/>
      <c r="ASY27" s="249"/>
      <c r="ASZ27" s="249"/>
      <c r="ATA27" s="249"/>
      <c r="ATB27" s="249"/>
      <c r="ATC27" s="249"/>
      <c r="ATD27" s="249"/>
      <c r="ATE27" s="249"/>
      <c r="ATF27" s="249"/>
      <c r="ATG27" s="249"/>
      <c r="ATH27" s="249"/>
      <c r="ATI27" s="249"/>
      <c r="ATJ27" s="249"/>
      <c r="ATK27" s="249"/>
      <c r="ATL27" s="249"/>
      <c r="ATM27" s="249"/>
      <c r="ATN27" s="249"/>
      <c r="ATO27" s="249"/>
      <c r="ATP27" s="249"/>
      <c r="ATQ27" s="249"/>
      <c r="ATR27" s="249"/>
      <c r="ATS27" s="249"/>
      <c r="ATT27" s="249"/>
      <c r="ATU27" s="249"/>
      <c r="ATV27" s="249"/>
      <c r="ATW27" s="249"/>
      <c r="ATX27" s="249"/>
      <c r="ATY27" s="249"/>
      <c r="ATZ27" s="249"/>
      <c r="AUA27" s="249"/>
      <c r="AUB27" s="249"/>
      <c r="AUC27" s="249"/>
      <c r="AUD27" s="249"/>
      <c r="AUE27" s="249"/>
      <c r="AUF27" s="249"/>
      <c r="AUG27" s="249"/>
      <c r="AUH27" s="249"/>
      <c r="AUI27" s="249"/>
      <c r="AUJ27" s="249"/>
      <c r="AUK27" s="249"/>
      <c r="AUL27" s="249"/>
      <c r="AUM27" s="249"/>
      <c r="AUN27" s="249"/>
      <c r="AUO27" s="249"/>
      <c r="AUP27" s="249"/>
      <c r="AUQ27" s="249"/>
      <c r="AUR27" s="249"/>
      <c r="AUS27" s="249"/>
      <c r="AUT27" s="249"/>
      <c r="AUU27" s="249"/>
      <c r="AUV27" s="249"/>
      <c r="AUW27" s="249"/>
      <c r="AUX27" s="249"/>
      <c r="AUY27" s="249"/>
      <c r="AUZ27" s="249"/>
      <c r="AVA27" s="249"/>
      <c r="AVB27" s="249"/>
      <c r="AVC27" s="249"/>
      <c r="AVD27" s="249"/>
      <c r="AVE27" s="249"/>
      <c r="AVF27" s="249"/>
      <c r="AVG27" s="249"/>
      <c r="AVH27" s="249"/>
      <c r="AVI27" s="249"/>
      <c r="AVJ27" s="249"/>
      <c r="AVK27" s="249"/>
      <c r="AVL27" s="249"/>
      <c r="AVM27" s="249"/>
      <c r="AVN27" s="249"/>
      <c r="AVO27" s="249"/>
      <c r="AVP27" s="249"/>
      <c r="AVQ27" s="249"/>
      <c r="AVR27" s="249"/>
      <c r="AVS27" s="249"/>
      <c r="AVT27" s="249"/>
      <c r="AVU27" s="249"/>
      <c r="AVV27" s="249"/>
      <c r="AVW27" s="249"/>
      <c r="AVX27" s="249"/>
      <c r="AVY27" s="249"/>
      <c r="AVZ27" s="249"/>
      <c r="AWA27" s="249"/>
      <c r="AWB27" s="249"/>
      <c r="AWC27" s="249"/>
      <c r="AWD27" s="249"/>
      <c r="AWE27" s="249"/>
      <c r="AWF27" s="249"/>
      <c r="AWG27" s="249"/>
      <c r="AWH27" s="249"/>
      <c r="AWI27" s="249"/>
      <c r="AWJ27" s="249"/>
      <c r="AWK27" s="249"/>
      <c r="AWL27" s="249"/>
      <c r="AWM27" s="249"/>
      <c r="AWN27" s="249"/>
      <c r="AWO27" s="249"/>
      <c r="AWP27" s="249"/>
      <c r="AWQ27" s="249"/>
      <c r="AWR27" s="249"/>
      <c r="AWS27" s="249"/>
      <c r="AWT27" s="249"/>
      <c r="AWU27" s="249"/>
      <c r="AWV27" s="249"/>
      <c r="AWW27" s="249"/>
      <c r="AWX27" s="249"/>
      <c r="AWY27" s="249"/>
      <c r="AWZ27" s="249"/>
      <c r="AXA27" s="249"/>
      <c r="AXB27" s="249"/>
      <c r="AXC27" s="249"/>
      <c r="AXD27" s="249"/>
      <c r="AXE27" s="249"/>
      <c r="AXF27" s="249"/>
      <c r="AXG27" s="249"/>
      <c r="AXH27" s="249"/>
      <c r="AXI27" s="249"/>
      <c r="AXJ27" s="249"/>
      <c r="AXK27" s="249"/>
      <c r="AXL27" s="249"/>
      <c r="AXM27" s="249"/>
      <c r="AXN27" s="249"/>
      <c r="AXO27" s="249"/>
      <c r="AXP27" s="249"/>
      <c r="AXQ27" s="249"/>
      <c r="AXR27" s="249"/>
      <c r="AXS27" s="249"/>
      <c r="AXT27" s="249"/>
      <c r="AXU27" s="249"/>
      <c r="AXV27" s="249"/>
      <c r="AXW27" s="249"/>
      <c r="AXX27" s="249"/>
      <c r="AXY27" s="249"/>
      <c r="AXZ27" s="249"/>
      <c r="AYA27" s="249"/>
      <c r="AYB27" s="249"/>
      <c r="AYC27" s="249"/>
      <c r="AYD27" s="249"/>
      <c r="AYE27" s="249"/>
      <c r="AYF27" s="249"/>
      <c r="AYG27" s="249"/>
      <c r="AYH27" s="249"/>
      <c r="AYI27" s="249"/>
      <c r="AYJ27" s="249"/>
      <c r="AYK27" s="249"/>
      <c r="AYL27" s="249"/>
      <c r="AYM27" s="249"/>
      <c r="AYN27" s="249"/>
      <c r="AYO27" s="249"/>
      <c r="AYP27" s="249"/>
      <c r="AYQ27" s="249"/>
      <c r="AYR27" s="249"/>
      <c r="AYS27" s="249"/>
      <c r="AYT27" s="249"/>
      <c r="AYU27" s="249"/>
      <c r="AYV27" s="249"/>
      <c r="AYW27" s="249"/>
      <c r="AYX27" s="249"/>
      <c r="AYY27" s="249"/>
      <c r="AYZ27" s="249"/>
      <c r="AZA27" s="249"/>
      <c r="AZB27" s="249"/>
      <c r="AZC27" s="249"/>
      <c r="AZD27" s="249"/>
      <c r="AZE27" s="249"/>
      <c r="AZF27" s="249"/>
      <c r="AZG27" s="249"/>
      <c r="AZH27" s="249"/>
      <c r="AZI27" s="249"/>
      <c r="AZJ27" s="249"/>
      <c r="AZK27" s="249"/>
      <c r="AZL27" s="249"/>
      <c r="AZM27" s="249"/>
      <c r="AZN27" s="249"/>
      <c r="AZO27" s="249"/>
      <c r="AZP27" s="249"/>
      <c r="AZQ27" s="249"/>
      <c r="AZR27" s="249"/>
      <c r="AZS27" s="249"/>
      <c r="AZT27" s="249"/>
      <c r="AZU27" s="249"/>
      <c r="AZV27" s="249"/>
      <c r="AZW27" s="249"/>
      <c r="AZX27" s="249"/>
      <c r="AZY27" s="249"/>
      <c r="AZZ27" s="249"/>
      <c r="BAA27" s="249"/>
      <c r="BAB27" s="249"/>
      <c r="BAC27" s="249"/>
      <c r="BAD27" s="249"/>
      <c r="BAE27" s="249"/>
      <c r="BAF27" s="249"/>
      <c r="BAG27" s="249"/>
      <c r="BAH27" s="249"/>
      <c r="BAI27" s="249"/>
      <c r="BAJ27" s="249"/>
      <c r="BAK27" s="249"/>
      <c r="BAL27" s="249"/>
      <c r="BAM27" s="249"/>
      <c r="BAN27" s="249"/>
      <c r="BAO27" s="249"/>
      <c r="BAP27" s="249"/>
      <c r="BAQ27" s="249"/>
      <c r="BAR27" s="249"/>
      <c r="BAS27" s="249"/>
      <c r="BAT27" s="249"/>
      <c r="BAU27" s="249"/>
      <c r="BAV27" s="249"/>
      <c r="BAW27" s="249"/>
      <c r="BAX27" s="249"/>
      <c r="BAY27" s="249"/>
      <c r="BAZ27" s="249"/>
      <c r="BBA27" s="249"/>
      <c r="BBB27" s="249"/>
      <c r="BBC27" s="249"/>
      <c r="BBD27" s="249"/>
      <c r="BBE27" s="249"/>
      <c r="BBF27" s="249"/>
      <c r="BBG27" s="249"/>
      <c r="BBH27" s="249"/>
      <c r="BBI27" s="249"/>
      <c r="BBJ27" s="249"/>
      <c r="BBK27" s="249"/>
      <c r="BBL27" s="249"/>
      <c r="BBM27" s="249"/>
      <c r="BBN27" s="249"/>
      <c r="BBO27" s="249"/>
      <c r="BBP27" s="249"/>
      <c r="BBQ27" s="249"/>
      <c r="BBR27" s="249"/>
      <c r="BBS27" s="249"/>
      <c r="BBT27" s="249"/>
      <c r="BBU27" s="249"/>
      <c r="BBV27" s="249"/>
      <c r="BBW27" s="249"/>
      <c r="BBX27" s="249"/>
      <c r="BBY27" s="249"/>
      <c r="BBZ27" s="249"/>
      <c r="BCA27" s="249"/>
      <c r="BCB27" s="249"/>
      <c r="BCC27" s="249"/>
      <c r="BCD27" s="249"/>
      <c r="BCE27" s="249"/>
      <c r="BCF27" s="249"/>
      <c r="BCG27" s="249"/>
      <c r="BCH27" s="249"/>
      <c r="BCI27" s="249"/>
      <c r="BCJ27" s="249"/>
      <c r="BCK27" s="249"/>
      <c r="BCL27" s="249"/>
      <c r="BCM27" s="249"/>
      <c r="BCN27" s="249"/>
      <c r="BCO27" s="249"/>
      <c r="BCP27" s="249"/>
      <c r="BCQ27" s="249"/>
      <c r="BCR27" s="249"/>
      <c r="BCS27" s="249"/>
      <c r="BCT27" s="249"/>
      <c r="BCU27" s="249"/>
      <c r="BCV27" s="249"/>
      <c r="BCW27" s="249"/>
      <c r="BCX27" s="249"/>
      <c r="BCY27" s="249"/>
      <c r="BCZ27" s="249"/>
      <c r="BDA27" s="249"/>
      <c r="BDB27" s="249"/>
      <c r="BDC27" s="249"/>
      <c r="BDD27" s="249"/>
      <c r="BDE27" s="249"/>
      <c r="BDF27" s="249"/>
      <c r="BDG27" s="249"/>
      <c r="BDH27" s="249"/>
      <c r="BDI27" s="249"/>
      <c r="BDJ27" s="249"/>
      <c r="BDK27" s="249"/>
      <c r="BDL27" s="249"/>
      <c r="BDM27" s="249"/>
      <c r="BDN27" s="249"/>
      <c r="BDO27" s="249"/>
      <c r="BDP27" s="249"/>
      <c r="BDQ27" s="249"/>
      <c r="BDR27" s="249"/>
      <c r="BDS27" s="249"/>
      <c r="BDT27" s="249"/>
      <c r="BDU27" s="249"/>
      <c r="BDV27" s="249"/>
      <c r="BDW27" s="249"/>
      <c r="BDX27" s="249"/>
      <c r="BDY27" s="249"/>
      <c r="BDZ27" s="249"/>
      <c r="BEA27" s="249"/>
      <c r="BEB27" s="249"/>
      <c r="BEC27" s="249"/>
      <c r="BED27" s="249"/>
      <c r="BEE27" s="249"/>
      <c r="BEF27" s="249"/>
      <c r="BEG27" s="249"/>
      <c r="BEH27" s="249"/>
      <c r="BEI27" s="249"/>
      <c r="BEJ27" s="249"/>
      <c r="BEK27" s="249"/>
      <c r="BEL27" s="249"/>
      <c r="BEM27" s="249"/>
      <c r="BEN27" s="249"/>
      <c r="BEO27" s="249"/>
      <c r="BEP27" s="249"/>
      <c r="BEQ27" s="249"/>
      <c r="BER27" s="249"/>
      <c r="BES27" s="249"/>
      <c r="BET27" s="249"/>
      <c r="BEU27" s="249"/>
      <c r="BEV27" s="249"/>
      <c r="BEW27" s="249"/>
      <c r="BEX27" s="249"/>
      <c r="BEY27" s="249"/>
      <c r="BEZ27" s="249"/>
      <c r="BFA27" s="249"/>
      <c r="BFB27" s="249"/>
      <c r="BFC27" s="249"/>
      <c r="BFD27" s="249"/>
      <c r="BFE27" s="249"/>
      <c r="BFF27" s="249"/>
      <c r="BFG27" s="249"/>
      <c r="BFH27" s="249"/>
      <c r="BFI27" s="249"/>
      <c r="BFJ27" s="249"/>
      <c r="BFK27" s="249"/>
      <c r="BFL27" s="249"/>
      <c r="BFM27" s="249"/>
      <c r="BFN27" s="249"/>
      <c r="BFO27" s="249"/>
      <c r="BFP27" s="249"/>
      <c r="BFQ27" s="249"/>
      <c r="BFR27" s="249"/>
      <c r="BFS27" s="249"/>
      <c r="BFT27" s="249"/>
      <c r="BFU27" s="249"/>
      <c r="BFV27" s="249"/>
      <c r="BFW27" s="249"/>
      <c r="BFX27" s="249"/>
      <c r="BFY27" s="249"/>
      <c r="BFZ27" s="249"/>
      <c r="BGA27" s="249"/>
      <c r="BGB27" s="249"/>
      <c r="BGC27" s="249"/>
      <c r="BGD27" s="249"/>
      <c r="BGE27" s="249"/>
      <c r="BGF27" s="249"/>
      <c r="BGG27" s="249"/>
      <c r="BGH27" s="249"/>
      <c r="BGI27" s="249"/>
      <c r="BGJ27" s="249"/>
      <c r="BGK27" s="249"/>
      <c r="BGL27" s="249"/>
      <c r="BGM27" s="249"/>
      <c r="BGN27" s="249"/>
      <c r="BGO27" s="249"/>
      <c r="BGP27" s="249"/>
      <c r="BGQ27" s="249"/>
      <c r="BGR27" s="249"/>
      <c r="BGS27" s="249"/>
      <c r="BGT27" s="249"/>
      <c r="BGU27" s="249"/>
      <c r="BGV27" s="249"/>
      <c r="BGW27" s="249"/>
      <c r="BGX27" s="249"/>
      <c r="BGY27" s="249"/>
      <c r="BGZ27" s="249"/>
      <c r="BHA27" s="249"/>
      <c r="BHB27" s="249"/>
      <c r="BHC27" s="249"/>
      <c r="BHD27" s="249"/>
      <c r="BHE27" s="249"/>
      <c r="BHF27" s="249"/>
      <c r="BHG27" s="249"/>
      <c r="BHH27" s="249"/>
      <c r="BHI27" s="249"/>
      <c r="BHJ27" s="249"/>
      <c r="BHK27" s="249"/>
      <c r="BHL27" s="249"/>
      <c r="BHM27" s="249"/>
      <c r="BHN27" s="249"/>
      <c r="BHO27" s="249"/>
      <c r="BHP27" s="249"/>
      <c r="BHQ27" s="249"/>
      <c r="BHR27" s="249"/>
      <c r="BHS27" s="249"/>
      <c r="BHT27" s="249"/>
      <c r="BHU27" s="249"/>
      <c r="BHV27" s="249"/>
      <c r="BHW27" s="249"/>
      <c r="BHX27" s="249"/>
      <c r="BHY27" s="249"/>
      <c r="BHZ27" s="249"/>
      <c r="BIA27" s="249"/>
      <c r="BIB27" s="249"/>
      <c r="BIC27" s="249"/>
      <c r="BID27" s="249"/>
      <c r="BIE27" s="249"/>
      <c r="BIF27" s="249"/>
      <c r="BIG27" s="249"/>
      <c r="BIH27" s="249"/>
      <c r="BII27" s="249"/>
      <c r="BIJ27" s="249"/>
      <c r="BIK27" s="249"/>
      <c r="BIL27" s="249"/>
      <c r="BIM27" s="249"/>
      <c r="BIN27" s="249"/>
      <c r="BIO27" s="249"/>
      <c r="BIP27" s="249"/>
      <c r="BIQ27" s="249"/>
      <c r="BIR27" s="249"/>
      <c r="BIS27" s="249"/>
      <c r="BIT27" s="249"/>
      <c r="BIU27" s="249"/>
      <c r="BIV27" s="249"/>
      <c r="BIW27" s="249"/>
      <c r="BIX27" s="249"/>
      <c r="BIY27" s="249"/>
      <c r="BIZ27" s="249"/>
      <c r="BJA27" s="249"/>
      <c r="BJB27" s="249"/>
      <c r="BJC27" s="249"/>
      <c r="BJD27" s="249"/>
      <c r="BJE27" s="249"/>
      <c r="BJF27" s="249"/>
      <c r="BJG27" s="249"/>
      <c r="BJH27" s="249"/>
      <c r="BJI27" s="249"/>
      <c r="BJJ27" s="249"/>
      <c r="BJK27" s="249"/>
      <c r="BJL27" s="249"/>
      <c r="BJM27" s="249"/>
      <c r="BJN27" s="249"/>
      <c r="BJO27" s="249"/>
      <c r="BJP27" s="249"/>
      <c r="BJQ27" s="249"/>
      <c r="BJR27" s="249"/>
      <c r="BJS27" s="249"/>
      <c r="BJT27" s="249"/>
      <c r="BJU27" s="249"/>
      <c r="BJV27" s="249"/>
      <c r="BJW27" s="249"/>
      <c r="BJX27" s="249"/>
      <c r="BJY27" s="249"/>
      <c r="BJZ27" s="249"/>
      <c r="BKA27" s="249"/>
      <c r="BKB27" s="249"/>
      <c r="BKC27" s="249"/>
      <c r="BKD27" s="249"/>
      <c r="BKE27" s="249"/>
      <c r="BKF27" s="249"/>
      <c r="BKG27" s="249"/>
      <c r="BKH27" s="249"/>
      <c r="BKI27" s="249"/>
      <c r="BKJ27" s="249"/>
      <c r="BKK27" s="249"/>
      <c r="BKL27" s="249"/>
      <c r="BKM27" s="249"/>
      <c r="BKN27" s="249"/>
      <c r="BKO27" s="249"/>
      <c r="BKP27" s="249"/>
      <c r="BKQ27" s="249"/>
      <c r="BKR27" s="249"/>
      <c r="BKS27" s="249"/>
      <c r="BKT27" s="249"/>
      <c r="BKU27" s="249"/>
      <c r="BKV27" s="249"/>
      <c r="BKW27" s="249"/>
      <c r="BKX27" s="249"/>
      <c r="BKY27" s="249"/>
      <c r="BKZ27" s="249"/>
      <c r="BLA27" s="249"/>
      <c r="BLB27" s="249"/>
      <c r="BLC27" s="249"/>
      <c r="BLD27" s="249"/>
      <c r="BLE27" s="249"/>
      <c r="BLF27" s="249"/>
      <c r="BLG27" s="249"/>
      <c r="BLH27" s="249"/>
      <c r="BLI27" s="249"/>
      <c r="BLJ27" s="249"/>
      <c r="BLK27" s="249"/>
      <c r="BLL27" s="249"/>
      <c r="BLM27" s="249"/>
      <c r="BLN27" s="249"/>
      <c r="BLO27" s="249"/>
      <c r="BLP27" s="249"/>
      <c r="BLQ27" s="249"/>
      <c r="BLR27" s="249"/>
      <c r="BLS27" s="249"/>
      <c r="BLT27" s="249"/>
      <c r="BLU27" s="249"/>
      <c r="BLV27" s="249"/>
      <c r="BLW27" s="249"/>
      <c r="BLX27" s="249"/>
      <c r="BLY27" s="249"/>
      <c r="BLZ27" s="249"/>
      <c r="BMA27" s="249"/>
      <c r="BMB27" s="249"/>
      <c r="BMC27" s="249"/>
      <c r="BMD27" s="249"/>
      <c r="BME27" s="249"/>
      <c r="BMF27" s="249"/>
      <c r="BMG27" s="249"/>
      <c r="BMH27" s="249"/>
      <c r="BMI27" s="249"/>
      <c r="BMJ27" s="249"/>
      <c r="BMK27" s="249"/>
      <c r="BML27" s="249"/>
      <c r="BMM27" s="249"/>
      <c r="BMN27" s="249"/>
      <c r="BMO27" s="249"/>
      <c r="BMP27" s="249"/>
      <c r="BMQ27" s="249"/>
      <c r="BMR27" s="249"/>
      <c r="BMS27" s="249"/>
      <c r="BMT27" s="249"/>
      <c r="BMU27" s="249"/>
      <c r="BMV27" s="249"/>
      <c r="BMW27" s="249"/>
      <c r="BMX27" s="249"/>
      <c r="BMY27" s="249"/>
      <c r="BMZ27" s="249"/>
      <c r="BNA27" s="249"/>
      <c r="BNB27" s="249"/>
      <c r="BNC27" s="249"/>
      <c r="BND27" s="249"/>
      <c r="BNE27" s="249"/>
      <c r="BNF27" s="249"/>
      <c r="BNG27" s="249"/>
      <c r="BNH27" s="249"/>
      <c r="BNI27" s="249"/>
      <c r="BNJ27" s="249"/>
      <c r="BNK27" s="249"/>
      <c r="BNL27" s="249"/>
      <c r="BNM27" s="249"/>
      <c r="BNN27" s="249"/>
      <c r="BNO27" s="249"/>
      <c r="BNP27" s="249"/>
      <c r="BNQ27" s="249"/>
      <c r="BNR27" s="249"/>
      <c r="BNS27" s="249"/>
      <c r="BNT27" s="249"/>
      <c r="BNU27" s="249"/>
      <c r="BNV27" s="249"/>
      <c r="BNW27" s="249"/>
      <c r="BNX27" s="249"/>
      <c r="BNY27" s="249"/>
      <c r="BNZ27" s="249"/>
      <c r="BOA27" s="249"/>
      <c r="BOB27" s="249"/>
      <c r="BOC27" s="249"/>
      <c r="BOD27" s="249"/>
      <c r="BOE27" s="249"/>
      <c r="BOF27" s="249"/>
      <c r="BOG27" s="249"/>
      <c r="BOH27" s="249"/>
      <c r="BOI27" s="249"/>
      <c r="BOJ27" s="249"/>
      <c r="BOK27" s="249"/>
      <c r="BOL27" s="249"/>
      <c r="BOM27" s="249"/>
      <c r="BON27" s="249"/>
      <c r="BOO27" s="249"/>
      <c r="BOP27" s="249"/>
      <c r="BOQ27" s="249"/>
      <c r="BOR27" s="249"/>
      <c r="BOS27" s="249"/>
      <c r="BOT27" s="249"/>
      <c r="BOU27" s="249"/>
      <c r="BOV27" s="249"/>
      <c r="BOW27" s="249"/>
      <c r="BOX27" s="249"/>
      <c r="BOY27" s="249"/>
      <c r="BOZ27" s="249"/>
      <c r="BPA27" s="249"/>
      <c r="BPB27" s="249"/>
      <c r="BPC27" s="249"/>
      <c r="BPD27" s="249"/>
      <c r="BPE27" s="249"/>
      <c r="BPF27" s="249"/>
      <c r="BPG27" s="249"/>
      <c r="BPH27" s="249"/>
      <c r="BPI27" s="249"/>
      <c r="BPJ27" s="249"/>
      <c r="BPK27" s="249"/>
      <c r="BPL27" s="249"/>
      <c r="BPM27" s="249"/>
      <c r="BPN27" s="249"/>
      <c r="BPO27" s="249"/>
      <c r="BPP27" s="249"/>
      <c r="BPQ27" s="249"/>
      <c r="BPR27" s="249"/>
      <c r="BPS27" s="249"/>
      <c r="BPT27" s="249"/>
      <c r="BPU27" s="249"/>
      <c r="BPV27" s="249"/>
      <c r="BPW27" s="249"/>
      <c r="BPX27" s="249"/>
      <c r="BPY27" s="249"/>
      <c r="BPZ27" s="249"/>
      <c r="BQA27" s="249"/>
      <c r="BQB27" s="249"/>
      <c r="BQC27" s="249"/>
      <c r="BQD27" s="249"/>
      <c r="BQE27" s="249"/>
      <c r="BQF27" s="249"/>
      <c r="BQG27" s="249"/>
      <c r="BQH27" s="249"/>
      <c r="BQI27" s="249"/>
      <c r="BQJ27" s="249"/>
      <c r="BQK27" s="249"/>
      <c r="BQL27" s="249"/>
      <c r="BQM27" s="249"/>
      <c r="BQN27" s="249"/>
      <c r="BQO27" s="249"/>
      <c r="BQP27" s="249"/>
      <c r="BQQ27" s="249"/>
      <c r="BQR27" s="249"/>
      <c r="BQS27" s="249"/>
      <c r="BQT27" s="249"/>
      <c r="BQU27" s="249"/>
      <c r="BQV27" s="249"/>
      <c r="BQW27" s="249"/>
      <c r="BQX27" s="249"/>
      <c r="BQY27" s="249"/>
      <c r="BQZ27" s="249"/>
      <c r="BRA27" s="249"/>
      <c r="BRB27" s="249"/>
      <c r="BRC27" s="249"/>
      <c r="BRD27" s="249"/>
      <c r="BRE27" s="249"/>
      <c r="BRF27" s="249"/>
      <c r="BRG27" s="249"/>
      <c r="BRH27" s="249"/>
      <c r="BRI27" s="249"/>
      <c r="BRJ27" s="249"/>
      <c r="BRK27" s="249"/>
      <c r="BRL27" s="249"/>
      <c r="BRM27" s="249"/>
      <c r="BRN27" s="249"/>
      <c r="BRO27" s="249"/>
      <c r="BRP27" s="249"/>
      <c r="BRQ27" s="249"/>
      <c r="BRR27" s="249"/>
      <c r="BRS27" s="249"/>
      <c r="BRT27" s="249"/>
      <c r="BRU27" s="249"/>
      <c r="BRV27" s="249"/>
      <c r="BRW27" s="249"/>
      <c r="BRX27" s="249"/>
      <c r="BRY27" s="249"/>
      <c r="BRZ27" s="249"/>
      <c r="BSA27" s="249"/>
      <c r="BSB27" s="249"/>
      <c r="BSC27" s="249"/>
      <c r="BSD27" s="249"/>
      <c r="BSE27" s="249"/>
      <c r="BSF27" s="249"/>
      <c r="BSG27" s="249"/>
      <c r="BSH27" s="249"/>
      <c r="BSI27" s="249"/>
      <c r="BSJ27" s="249"/>
      <c r="BSK27" s="249"/>
      <c r="BSL27" s="249"/>
      <c r="BSM27" s="249"/>
      <c r="BSN27" s="249"/>
      <c r="BSO27" s="249"/>
      <c r="BSP27" s="249"/>
      <c r="BSQ27" s="249"/>
      <c r="BSR27" s="249"/>
      <c r="BSS27" s="249"/>
      <c r="BST27" s="249"/>
      <c r="BSU27" s="249"/>
      <c r="BSV27" s="249"/>
      <c r="BSW27" s="249"/>
      <c r="BSX27" s="249"/>
      <c r="BSY27" s="249"/>
      <c r="BSZ27" s="249"/>
      <c r="BTA27" s="249"/>
      <c r="BTB27" s="249"/>
      <c r="BTC27" s="249"/>
      <c r="BTD27" s="249"/>
      <c r="BTE27" s="249"/>
      <c r="BTF27" s="249"/>
      <c r="BTG27" s="249"/>
      <c r="BTH27" s="249"/>
      <c r="BTI27" s="249"/>
      <c r="BTJ27" s="249"/>
      <c r="BTK27" s="249"/>
      <c r="BTL27" s="249"/>
      <c r="BTM27" s="249"/>
      <c r="BTN27" s="249"/>
      <c r="BTO27" s="249"/>
      <c r="BTP27" s="249"/>
      <c r="BTQ27" s="249"/>
      <c r="BTR27" s="249"/>
      <c r="BTS27" s="249"/>
      <c r="BTT27" s="249"/>
      <c r="BTU27" s="249"/>
      <c r="BTV27" s="249"/>
      <c r="BTW27" s="249"/>
      <c r="BTX27" s="249"/>
      <c r="BTY27" s="249"/>
      <c r="BTZ27" s="249"/>
      <c r="BUA27" s="249"/>
      <c r="BUB27" s="249"/>
      <c r="BUC27" s="249"/>
      <c r="BUD27" s="249"/>
      <c r="BUE27" s="249"/>
      <c r="BUF27" s="249"/>
      <c r="BUG27" s="249"/>
      <c r="BUH27" s="249"/>
      <c r="BUI27" s="249"/>
      <c r="BUJ27" s="249"/>
      <c r="BUK27" s="249"/>
      <c r="BUL27" s="249"/>
      <c r="BUM27" s="249"/>
      <c r="BUN27" s="249"/>
      <c r="BUO27" s="249"/>
      <c r="BUP27" s="249"/>
      <c r="BUQ27" s="249"/>
      <c r="BUR27" s="249"/>
      <c r="BUS27" s="249"/>
      <c r="BUT27" s="249"/>
      <c r="BUU27" s="249"/>
      <c r="BUV27" s="249"/>
      <c r="BUW27" s="249"/>
      <c r="BUX27" s="249"/>
      <c r="BUY27" s="249"/>
      <c r="BUZ27" s="249"/>
      <c r="BVA27" s="249"/>
      <c r="BVB27" s="249"/>
      <c r="BVC27" s="249"/>
      <c r="BVD27" s="249"/>
      <c r="BVE27" s="249"/>
      <c r="BVF27" s="249"/>
      <c r="BVG27" s="249"/>
      <c r="BVH27" s="249"/>
      <c r="BVI27" s="249"/>
      <c r="BVJ27" s="249"/>
      <c r="BVK27" s="249"/>
      <c r="BVL27" s="249"/>
      <c r="BVM27" s="249"/>
      <c r="BVN27" s="249"/>
      <c r="BVO27" s="249"/>
      <c r="BVP27" s="249"/>
      <c r="BVQ27" s="249"/>
      <c r="BVR27" s="249"/>
      <c r="BVS27" s="249"/>
      <c r="BVT27" s="249"/>
      <c r="BVU27" s="249"/>
      <c r="BVV27" s="249"/>
      <c r="BVW27" s="249"/>
      <c r="BVX27" s="249"/>
      <c r="BVY27" s="249"/>
      <c r="BVZ27" s="249"/>
      <c r="BWA27" s="249"/>
      <c r="BWB27" s="249"/>
      <c r="BWC27" s="249"/>
      <c r="BWD27" s="249"/>
      <c r="BWE27" s="249"/>
      <c r="BWF27" s="249"/>
      <c r="BWG27" s="249"/>
      <c r="BWH27" s="249"/>
      <c r="BWI27" s="249"/>
      <c r="BWJ27" s="249"/>
      <c r="BWK27" s="249"/>
      <c r="BWL27" s="249"/>
      <c r="BWM27" s="249"/>
      <c r="BWN27" s="249"/>
      <c r="BWO27" s="249"/>
      <c r="BWP27" s="249"/>
      <c r="BWQ27" s="249"/>
      <c r="BWR27" s="249"/>
      <c r="BWS27" s="249"/>
      <c r="BWT27" s="249"/>
      <c r="BWU27" s="249"/>
      <c r="BWV27" s="249"/>
      <c r="BWW27" s="249"/>
      <c r="BWX27" s="249"/>
      <c r="BWY27" s="249"/>
      <c r="BWZ27" s="249"/>
      <c r="BXA27" s="249"/>
      <c r="BXB27" s="249"/>
      <c r="BXC27" s="249"/>
      <c r="BXD27" s="249"/>
      <c r="BXE27" s="249"/>
      <c r="BXF27" s="249"/>
      <c r="BXG27" s="249"/>
      <c r="BXH27" s="249"/>
      <c r="BXI27" s="249"/>
      <c r="BXJ27" s="249"/>
      <c r="BXK27" s="249"/>
      <c r="BXL27" s="249"/>
      <c r="BXM27" s="249"/>
      <c r="BXN27" s="249"/>
      <c r="BXO27" s="249"/>
      <c r="BXP27" s="249"/>
      <c r="BXQ27" s="249"/>
      <c r="BXR27" s="249"/>
      <c r="BXS27" s="249"/>
      <c r="BXT27" s="249"/>
      <c r="BXU27" s="249"/>
      <c r="BXV27" s="249"/>
      <c r="BXW27" s="249"/>
      <c r="BXX27" s="249"/>
      <c r="BXY27" s="249"/>
      <c r="BXZ27" s="249"/>
      <c r="BYA27" s="249"/>
      <c r="BYB27" s="249"/>
      <c r="BYC27" s="249"/>
      <c r="BYD27" s="249"/>
      <c r="BYE27" s="249"/>
      <c r="BYF27" s="249"/>
      <c r="BYG27" s="249"/>
      <c r="BYH27" s="249"/>
      <c r="BYI27" s="249"/>
      <c r="BYJ27" s="249"/>
      <c r="BYK27" s="249"/>
      <c r="BYL27" s="249"/>
      <c r="BYM27" s="249"/>
      <c r="BYN27" s="249"/>
      <c r="BYO27" s="249"/>
      <c r="BYP27" s="249"/>
      <c r="BYQ27" s="249"/>
      <c r="BYR27" s="249"/>
      <c r="BYS27" s="249"/>
      <c r="BYT27" s="249"/>
      <c r="BYU27" s="249"/>
      <c r="BYV27" s="249"/>
      <c r="BYW27" s="249"/>
      <c r="BYX27" s="249"/>
      <c r="BYY27" s="249"/>
      <c r="BYZ27" s="249"/>
      <c r="BZA27" s="249"/>
      <c r="BZB27" s="249"/>
      <c r="BZC27" s="249"/>
      <c r="BZD27" s="249"/>
      <c r="BZE27" s="249"/>
      <c r="BZF27" s="249"/>
      <c r="BZG27" s="249"/>
      <c r="BZH27" s="249"/>
      <c r="BZI27" s="249"/>
      <c r="BZJ27" s="249"/>
      <c r="BZK27" s="249"/>
      <c r="BZL27" s="249"/>
      <c r="BZM27" s="249"/>
      <c r="BZN27" s="249"/>
      <c r="BZO27" s="249"/>
      <c r="BZP27" s="249"/>
      <c r="BZQ27" s="249"/>
      <c r="BZR27" s="249"/>
      <c r="BZS27" s="249"/>
      <c r="BZT27" s="249"/>
      <c r="BZU27" s="249"/>
      <c r="BZV27" s="249"/>
      <c r="BZW27" s="249"/>
      <c r="BZX27" s="249"/>
      <c r="BZY27" s="249"/>
      <c r="BZZ27" s="249"/>
      <c r="CAA27" s="249"/>
      <c r="CAB27" s="249"/>
      <c r="CAC27" s="249"/>
      <c r="CAD27" s="249"/>
      <c r="CAE27" s="249"/>
      <c r="CAF27" s="249"/>
      <c r="CAG27" s="249"/>
      <c r="CAH27" s="249"/>
      <c r="CAI27" s="249"/>
      <c r="CAJ27" s="249"/>
      <c r="CAK27" s="249"/>
      <c r="CAL27" s="249"/>
      <c r="CAM27" s="249"/>
      <c r="CAN27" s="249"/>
      <c r="CAO27" s="249"/>
      <c r="CAP27" s="249"/>
      <c r="CAQ27" s="249"/>
      <c r="CAR27" s="249"/>
      <c r="CAS27" s="249"/>
      <c r="CAT27" s="249"/>
      <c r="CAU27" s="249"/>
      <c r="CAV27" s="249"/>
      <c r="CAW27" s="249"/>
      <c r="CAX27" s="249"/>
      <c r="CAY27" s="249"/>
      <c r="CAZ27" s="249"/>
      <c r="CBA27" s="249"/>
      <c r="CBB27" s="249"/>
      <c r="CBC27" s="249"/>
      <c r="CBD27" s="249"/>
      <c r="CBE27" s="249"/>
      <c r="CBF27" s="249"/>
      <c r="CBG27" s="249"/>
      <c r="CBH27" s="249"/>
      <c r="CBI27" s="249"/>
      <c r="CBJ27" s="249"/>
      <c r="CBK27" s="249"/>
      <c r="CBL27" s="249"/>
      <c r="CBM27" s="249"/>
      <c r="CBN27" s="249"/>
      <c r="CBO27" s="249"/>
      <c r="CBP27" s="249"/>
      <c r="CBQ27" s="249"/>
      <c r="CBR27" s="249"/>
      <c r="CBS27" s="249"/>
      <c r="CBT27" s="249"/>
      <c r="CBU27" s="249"/>
      <c r="CBV27" s="249"/>
      <c r="CBW27" s="249"/>
      <c r="CBX27" s="249"/>
      <c r="CBY27" s="249"/>
      <c r="CBZ27" s="249"/>
      <c r="CCA27" s="249"/>
      <c r="CCB27" s="249"/>
      <c r="CCC27" s="249"/>
      <c r="CCD27" s="249"/>
      <c r="CCE27" s="249"/>
      <c r="CCF27" s="249"/>
      <c r="CCG27" s="249"/>
      <c r="CCH27" s="249"/>
      <c r="CCI27" s="249"/>
      <c r="CCJ27" s="249"/>
      <c r="CCK27" s="249"/>
      <c r="CCL27" s="249"/>
      <c r="CCM27" s="249"/>
      <c r="CCN27" s="249"/>
      <c r="CCO27" s="249"/>
      <c r="CCP27" s="249"/>
      <c r="CCQ27" s="249"/>
      <c r="CCR27" s="249"/>
      <c r="CCS27" s="249"/>
      <c r="CCT27" s="249"/>
      <c r="CCU27" s="249"/>
      <c r="CCV27" s="249"/>
      <c r="CCW27" s="249"/>
      <c r="CCX27" s="249"/>
      <c r="CCY27" s="249"/>
      <c r="CCZ27" s="249"/>
      <c r="CDA27" s="249"/>
      <c r="CDB27" s="249"/>
      <c r="CDC27" s="249"/>
      <c r="CDD27" s="249"/>
      <c r="CDE27" s="249"/>
      <c r="CDF27" s="249"/>
      <c r="CDG27" s="249"/>
      <c r="CDH27" s="249"/>
      <c r="CDI27" s="249"/>
      <c r="CDJ27" s="249"/>
      <c r="CDK27" s="249"/>
      <c r="CDL27" s="249"/>
      <c r="CDM27" s="249"/>
      <c r="CDN27" s="249"/>
      <c r="CDO27" s="249"/>
      <c r="CDP27" s="249"/>
      <c r="CDQ27" s="249"/>
      <c r="CDR27" s="249"/>
      <c r="CDS27" s="249"/>
      <c r="CDT27" s="249"/>
      <c r="CDU27" s="249"/>
      <c r="CDV27" s="249"/>
      <c r="CDW27" s="249"/>
      <c r="CDX27" s="249"/>
      <c r="CDY27" s="249"/>
      <c r="CDZ27" s="249"/>
      <c r="CEA27" s="249"/>
      <c r="CEB27" s="249"/>
      <c r="CEC27" s="249"/>
      <c r="CED27" s="249"/>
      <c r="CEE27" s="249"/>
      <c r="CEF27" s="249"/>
      <c r="CEG27" s="249"/>
      <c r="CEH27" s="249"/>
      <c r="CEI27" s="249"/>
      <c r="CEJ27" s="249"/>
      <c r="CEK27" s="249"/>
      <c r="CEL27" s="249"/>
      <c r="CEM27" s="249"/>
      <c r="CEN27" s="249"/>
      <c r="CEO27" s="249"/>
      <c r="CEP27" s="249"/>
      <c r="CEQ27" s="249"/>
      <c r="CER27" s="249"/>
      <c r="CES27" s="249"/>
      <c r="CET27" s="249"/>
      <c r="CEU27" s="249"/>
      <c r="CEV27" s="249"/>
      <c r="CEW27" s="249"/>
      <c r="CEX27" s="249"/>
      <c r="CEY27" s="249"/>
      <c r="CEZ27" s="249"/>
      <c r="CFA27" s="249"/>
      <c r="CFB27" s="249"/>
      <c r="CFC27" s="249"/>
      <c r="CFD27" s="249"/>
      <c r="CFE27" s="249"/>
      <c r="CFF27" s="249"/>
      <c r="CFG27" s="249"/>
      <c r="CFH27" s="249"/>
      <c r="CFI27" s="249"/>
      <c r="CFJ27" s="249"/>
      <c r="CFK27" s="249"/>
      <c r="CFL27" s="249"/>
      <c r="CFM27" s="249"/>
      <c r="CFN27" s="249"/>
      <c r="CFO27" s="249"/>
      <c r="CFP27" s="249"/>
      <c r="CFQ27" s="249"/>
      <c r="CFR27" s="249"/>
      <c r="CFS27" s="249"/>
      <c r="CFT27" s="249"/>
      <c r="CFU27" s="249"/>
      <c r="CFV27" s="249"/>
      <c r="CFW27" s="249"/>
      <c r="CFX27" s="249"/>
      <c r="CFY27" s="249"/>
      <c r="CFZ27" s="249"/>
      <c r="CGA27" s="249"/>
      <c r="CGB27" s="249"/>
      <c r="CGC27" s="249"/>
      <c r="CGD27" s="249"/>
      <c r="CGE27" s="249"/>
      <c r="CGF27" s="249"/>
      <c r="CGG27" s="249"/>
      <c r="CGH27" s="249"/>
      <c r="CGI27" s="249"/>
      <c r="CGJ27" s="249"/>
      <c r="CGK27" s="249"/>
      <c r="CGL27" s="249"/>
      <c r="CGM27" s="249"/>
      <c r="CGN27" s="249"/>
      <c r="CGO27" s="249"/>
      <c r="CGP27" s="249"/>
      <c r="CGQ27" s="249"/>
      <c r="CGR27" s="249"/>
      <c r="CGS27" s="249"/>
      <c r="CGT27" s="249"/>
      <c r="CGU27" s="249"/>
      <c r="CGV27" s="249"/>
      <c r="CGW27" s="249"/>
      <c r="CGX27" s="249"/>
      <c r="CGY27" s="249"/>
      <c r="CGZ27" s="249"/>
      <c r="CHA27" s="249"/>
      <c r="CHB27" s="249"/>
      <c r="CHC27" s="249"/>
      <c r="CHD27" s="249"/>
      <c r="CHE27" s="249"/>
      <c r="CHF27" s="249"/>
      <c r="CHG27" s="249"/>
      <c r="CHH27" s="249"/>
      <c r="CHI27" s="249"/>
      <c r="CHJ27" s="249"/>
      <c r="CHK27" s="249"/>
      <c r="CHL27" s="249"/>
      <c r="CHM27" s="249"/>
      <c r="CHN27" s="249"/>
      <c r="CHO27" s="249"/>
      <c r="CHP27" s="249"/>
      <c r="CHQ27" s="249"/>
      <c r="CHR27" s="249"/>
      <c r="CHS27" s="249"/>
      <c r="CHT27" s="249"/>
      <c r="CHU27" s="249"/>
      <c r="CHV27" s="249"/>
      <c r="CHW27" s="249"/>
      <c r="CHX27" s="249"/>
      <c r="CHY27" s="249"/>
      <c r="CHZ27" s="249"/>
      <c r="CIA27" s="249"/>
      <c r="CIB27" s="249"/>
      <c r="CIC27" s="249"/>
      <c r="CID27" s="249"/>
      <c r="CIE27" s="249"/>
      <c r="CIF27" s="249"/>
      <c r="CIG27" s="249"/>
      <c r="CIH27" s="249"/>
      <c r="CII27" s="249"/>
      <c r="CIJ27" s="249"/>
      <c r="CIK27" s="249"/>
      <c r="CIL27" s="249"/>
      <c r="CIM27" s="249"/>
      <c r="CIN27" s="249"/>
      <c r="CIO27" s="249"/>
      <c r="CIP27" s="249"/>
      <c r="CIQ27" s="249"/>
      <c r="CIR27" s="249"/>
      <c r="CIS27" s="249"/>
      <c r="CIT27" s="249"/>
      <c r="CIU27" s="249"/>
      <c r="CIV27" s="249"/>
      <c r="CIW27" s="249"/>
      <c r="CIX27" s="249"/>
      <c r="CIY27" s="249"/>
      <c r="CIZ27" s="249"/>
      <c r="CJA27" s="249"/>
      <c r="CJB27" s="249"/>
      <c r="CJC27" s="249"/>
      <c r="CJD27" s="249"/>
      <c r="CJE27" s="249"/>
      <c r="CJF27" s="249"/>
      <c r="CJG27" s="249"/>
      <c r="CJH27" s="249"/>
      <c r="CJI27" s="249"/>
      <c r="CJJ27" s="249"/>
      <c r="CJK27" s="249"/>
      <c r="CJL27" s="249"/>
      <c r="CJM27" s="249"/>
      <c r="CJN27" s="249"/>
      <c r="CJO27" s="249"/>
      <c r="CJP27" s="249"/>
      <c r="CJQ27" s="249"/>
      <c r="CJR27" s="249"/>
      <c r="CJS27" s="249"/>
      <c r="CJT27" s="249"/>
      <c r="CJU27" s="249"/>
      <c r="CJV27" s="249"/>
      <c r="CJW27" s="249"/>
      <c r="CJX27" s="249"/>
      <c r="CJY27" s="249"/>
      <c r="CJZ27" s="249"/>
      <c r="CKA27" s="249"/>
      <c r="CKB27" s="249"/>
      <c r="CKC27" s="249"/>
      <c r="CKD27" s="249"/>
      <c r="CKE27" s="249"/>
      <c r="CKF27" s="249"/>
      <c r="CKG27" s="249"/>
      <c r="CKH27" s="249"/>
      <c r="CKI27" s="249"/>
      <c r="CKJ27" s="249"/>
      <c r="CKK27" s="249"/>
      <c r="CKL27" s="249"/>
      <c r="CKM27" s="249"/>
      <c r="CKN27" s="249"/>
      <c r="CKO27" s="249"/>
      <c r="CKP27" s="249"/>
      <c r="CKQ27" s="249"/>
      <c r="CKR27" s="249"/>
      <c r="CKS27" s="249"/>
      <c r="CKT27" s="249"/>
      <c r="CKU27" s="249"/>
      <c r="CKV27" s="249"/>
      <c r="CKW27" s="249"/>
      <c r="CKX27" s="249"/>
      <c r="CKY27" s="249"/>
      <c r="CKZ27" s="249"/>
      <c r="CLA27" s="249"/>
      <c r="CLB27" s="249"/>
      <c r="CLC27" s="249"/>
      <c r="CLD27" s="249"/>
      <c r="CLE27" s="249"/>
      <c r="CLF27" s="249"/>
      <c r="CLG27" s="249"/>
      <c r="CLH27" s="249"/>
      <c r="CLI27" s="249"/>
      <c r="CLJ27" s="249"/>
      <c r="CLK27" s="249"/>
      <c r="CLL27" s="249"/>
      <c r="CLM27" s="249"/>
      <c r="CLN27" s="249"/>
      <c r="CLO27" s="249"/>
      <c r="CLP27" s="249"/>
      <c r="CLQ27" s="249"/>
      <c r="CLR27" s="249"/>
      <c r="CLS27" s="249"/>
      <c r="CLT27" s="249"/>
      <c r="CLU27" s="249"/>
      <c r="CLV27" s="249"/>
      <c r="CLW27" s="249"/>
      <c r="CLX27" s="249"/>
      <c r="CLY27" s="249"/>
      <c r="CLZ27" s="249"/>
      <c r="CMA27" s="249"/>
      <c r="CMB27" s="249"/>
      <c r="CMC27" s="249"/>
      <c r="CMD27" s="249"/>
      <c r="CME27" s="249"/>
      <c r="CMF27" s="249"/>
      <c r="CMG27" s="249"/>
      <c r="CMH27" s="249"/>
      <c r="CMI27" s="249"/>
      <c r="CMJ27" s="249"/>
      <c r="CMK27" s="249"/>
      <c r="CML27" s="249"/>
      <c r="CMM27" s="249"/>
      <c r="CMN27" s="249"/>
      <c r="CMO27" s="249"/>
      <c r="CMP27" s="249"/>
      <c r="CMQ27" s="249"/>
      <c r="CMR27" s="249"/>
      <c r="CMS27" s="249"/>
      <c r="CMT27" s="249"/>
      <c r="CMU27" s="249"/>
      <c r="CMV27" s="249"/>
      <c r="CMW27" s="249"/>
      <c r="CMX27" s="249"/>
      <c r="CMY27" s="249"/>
      <c r="CMZ27" s="249"/>
      <c r="CNA27" s="249"/>
      <c r="CNB27" s="249"/>
      <c r="CNC27" s="249"/>
      <c r="CND27" s="249"/>
      <c r="CNE27" s="249"/>
      <c r="CNF27" s="249"/>
      <c r="CNG27" s="249"/>
      <c r="CNH27" s="249"/>
      <c r="CNI27" s="249"/>
      <c r="CNJ27" s="249"/>
      <c r="CNK27" s="249"/>
      <c r="CNL27" s="249"/>
      <c r="CNM27" s="249"/>
      <c r="CNN27" s="249"/>
      <c r="CNO27" s="249"/>
      <c r="CNP27" s="249"/>
      <c r="CNQ27" s="249"/>
      <c r="CNR27" s="249"/>
      <c r="CNS27" s="249"/>
      <c r="CNT27" s="249"/>
      <c r="CNU27" s="249"/>
      <c r="CNV27" s="249"/>
      <c r="CNW27" s="249"/>
      <c r="CNX27" s="249"/>
      <c r="CNY27" s="249"/>
      <c r="CNZ27" s="249"/>
      <c r="COA27" s="249"/>
      <c r="COB27" s="249"/>
      <c r="COC27" s="249"/>
      <c r="COD27" s="249"/>
      <c r="COE27" s="249"/>
      <c r="COF27" s="249"/>
      <c r="COG27" s="249"/>
      <c r="COH27" s="249"/>
      <c r="COI27" s="249"/>
      <c r="COJ27" s="249"/>
      <c r="COK27" s="249"/>
      <c r="COL27" s="249"/>
      <c r="COM27" s="249"/>
      <c r="CON27" s="249"/>
      <c r="COO27" s="249"/>
      <c r="COP27" s="249"/>
      <c r="COQ27" s="249"/>
      <c r="COR27" s="249"/>
      <c r="COS27" s="249"/>
      <c r="COT27" s="249"/>
      <c r="COU27" s="249"/>
      <c r="COV27" s="249"/>
      <c r="COW27" s="249"/>
      <c r="COX27" s="249"/>
      <c r="COY27" s="249"/>
      <c r="COZ27" s="249"/>
      <c r="CPA27" s="249"/>
      <c r="CPB27" s="249"/>
      <c r="CPC27" s="249"/>
      <c r="CPD27" s="249"/>
      <c r="CPE27" s="249"/>
      <c r="CPF27" s="249"/>
      <c r="CPG27" s="249"/>
      <c r="CPH27" s="249"/>
      <c r="CPI27" s="249"/>
      <c r="CPJ27" s="249"/>
      <c r="CPK27" s="249"/>
      <c r="CPL27" s="249"/>
      <c r="CPM27" s="249"/>
      <c r="CPN27" s="249"/>
      <c r="CPO27" s="249"/>
      <c r="CPP27" s="249"/>
      <c r="CPQ27" s="249"/>
      <c r="CPR27" s="249"/>
      <c r="CPS27" s="249"/>
      <c r="CPT27" s="249"/>
      <c r="CPU27" s="249"/>
      <c r="CPV27" s="249"/>
      <c r="CPW27" s="249"/>
      <c r="CPX27" s="249"/>
      <c r="CPY27" s="249"/>
      <c r="CPZ27" s="249"/>
      <c r="CQA27" s="249"/>
      <c r="CQB27" s="249"/>
      <c r="CQC27" s="249"/>
      <c r="CQD27" s="249"/>
      <c r="CQE27" s="249"/>
      <c r="CQF27" s="249"/>
      <c r="CQG27" s="249"/>
      <c r="CQH27" s="249"/>
      <c r="CQI27" s="249"/>
      <c r="CQJ27" s="249"/>
      <c r="CQK27" s="249"/>
      <c r="CQL27" s="249"/>
      <c r="CQM27" s="249"/>
      <c r="CQN27" s="249"/>
      <c r="CQO27" s="249"/>
      <c r="CQP27" s="249"/>
      <c r="CQQ27" s="249"/>
      <c r="CQR27" s="249"/>
      <c r="CQS27" s="249"/>
      <c r="CQT27" s="249"/>
      <c r="CQU27" s="249"/>
      <c r="CQV27" s="249"/>
      <c r="CQW27" s="249"/>
      <c r="CQX27" s="249"/>
      <c r="CQY27" s="249"/>
      <c r="CQZ27" s="249"/>
      <c r="CRA27" s="249"/>
      <c r="CRB27" s="249"/>
      <c r="CRC27" s="249"/>
      <c r="CRD27" s="249"/>
      <c r="CRE27" s="249"/>
      <c r="CRF27" s="249"/>
      <c r="CRG27" s="249"/>
      <c r="CRH27" s="249"/>
      <c r="CRI27" s="249"/>
      <c r="CRJ27" s="249"/>
      <c r="CRK27" s="249"/>
      <c r="CRL27" s="249"/>
      <c r="CRM27" s="249"/>
      <c r="CRN27" s="249"/>
      <c r="CRO27" s="249"/>
      <c r="CRP27" s="249"/>
      <c r="CRQ27" s="249"/>
      <c r="CRR27" s="249"/>
      <c r="CRS27" s="249"/>
      <c r="CRT27" s="249"/>
      <c r="CRU27" s="249"/>
      <c r="CRV27" s="249"/>
      <c r="CRW27" s="249"/>
      <c r="CRX27" s="249"/>
      <c r="CRY27" s="249"/>
      <c r="CRZ27" s="249"/>
      <c r="CSA27" s="249"/>
      <c r="CSB27" s="249"/>
      <c r="CSC27" s="249"/>
      <c r="CSD27" s="249"/>
      <c r="CSE27" s="249"/>
      <c r="CSF27" s="249"/>
      <c r="CSG27" s="249"/>
      <c r="CSH27" s="249"/>
      <c r="CSI27" s="249"/>
      <c r="CSJ27" s="249"/>
      <c r="CSK27" s="249"/>
      <c r="CSL27" s="249"/>
      <c r="CSM27" s="249"/>
      <c r="CSN27" s="249"/>
      <c r="CSO27" s="249"/>
      <c r="CSP27" s="249"/>
      <c r="CSQ27" s="249"/>
      <c r="CSR27" s="249"/>
      <c r="CSS27" s="249"/>
      <c r="CST27" s="249"/>
      <c r="CSU27" s="249"/>
      <c r="CSV27" s="249"/>
      <c r="CSW27" s="249"/>
      <c r="CSX27" s="249"/>
      <c r="CSY27" s="249"/>
      <c r="CSZ27" s="249"/>
      <c r="CTA27" s="249"/>
      <c r="CTB27" s="249"/>
      <c r="CTC27" s="249"/>
      <c r="CTD27" s="249"/>
      <c r="CTE27" s="249"/>
      <c r="CTF27" s="249"/>
      <c r="CTG27" s="249"/>
      <c r="CTH27" s="249"/>
      <c r="CTI27" s="249"/>
      <c r="CTJ27" s="249"/>
      <c r="CTK27" s="249"/>
      <c r="CTL27" s="249"/>
      <c r="CTM27" s="249"/>
      <c r="CTN27" s="249"/>
      <c r="CTO27" s="249"/>
      <c r="CTP27" s="249"/>
      <c r="CTQ27" s="249"/>
      <c r="CTR27" s="249"/>
      <c r="CTS27" s="249"/>
      <c r="CTT27" s="249"/>
      <c r="CTU27" s="249"/>
      <c r="CTV27" s="249"/>
      <c r="CTW27" s="249"/>
      <c r="CTX27" s="249"/>
      <c r="CTY27" s="249"/>
      <c r="CTZ27" s="249"/>
      <c r="CUA27" s="249"/>
      <c r="CUB27" s="249"/>
      <c r="CUC27" s="249"/>
      <c r="CUD27" s="249"/>
      <c r="CUE27" s="249"/>
      <c r="CUF27" s="249"/>
      <c r="CUG27" s="249"/>
      <c r="CUH27" s="249"/>
      <c r="CUI27" s="249"/>
      <c r="CUJ27" s="249"/>
      <c r="CUK27" s="249"/>
      <c r="CUL27" s="249"/>
      <c r="CUM27" s="249"/>
      <c r="CUN27" s="249"/>
      <c r="CUO27" s="249"/>
      <c r="CUP27" s="249"/>
      <c r="CUQ27" s="249"/>
      <c r="CUR27" s="249"/>
      <c r="CUS27" s="249"/>
      <c r="CUT27" s="249"/>
      <c r="CUU27" s="249"/>
      <c r="CUV27" s="249"/>
      <c r="CUW27" s="249"/>
      <c r="CUX27" s="249"/>
      <c r="CUY27" s="249"/>
      <c r="CUZ27" s="249"/>
      <c r="CVA27" s="249"/>
      <c r="CVB27" s="249"/>
      <c r="CVC27" s="249"/>
      <c r="CVD27" s="249"/>
      <c r="CVE27" s="249"/>
      <c r="CVF27" s="249"/>
      <c r="CVG27" s="249"/>
      <c r="CVH27" s="249"/>
      <c r="CVI27" s="249"/>
      <c r="CVJ27" s="249"/>
      <c r="CVK27" s="249"/>
      <c r="CVL27" s="249"/>
      <c r="CVM27" s="249"/>
      <c r="CVN27" s="249"/>
      <c r="CVO27" s="249"/>
      <c r="CVP27" s="249"/>
      <c r="CVQ27" s="249"/>
      <c r="CVR27" s="249"/>
      <c r="CVS27" s="249"/>
      <c r="CVT27" s="249"/>
      <c r="CVU27" s="249"/>
      <c r="CVV27" s="249"/>
      <c r="CVW27" s="249"/>
      <c r="CVX27" s="249"/>
      <c r="CVY27" s="249"/>
      <c r="CVZ27" s="249"/>
      <c r="CWA27" s="249"/>
      <c r="CWB27" s="249"/>
      <c r="CWC27" s="249"/>
      <c r="CWD27" s="249"/>
      <c r="CWE27" s="249"/>
      <c r="CWF27" s="249"/>
      <c r="CWG27" s="249"/>
      <c r="CWH27" s="249"/>
      <c r="CWI27" s="249"/>
      <c r="CWJ27" s="249"/>
      <c r="CWK27" s="249"/>
      <c r="CWL27" s="249"/>
      <c r="CWM27" s="249"/>
      <c r="CWN27" s="249"/>
      <c r="CWO27" s="249"/>
      <c r="CWP27" s="249"/>
      <c r="CWQ27" s="249"/>
      <c r="CWR27" s="249"/>
      <c r="CWS27" s="249"/>
      <c r="CWT27" s="249"/>
      <c r="CWU27" s="249"/>
      <c r="CWV27" s="249"/>
      <c r="CWW27" s="249"/>
      <c r="CWX27" s="249"/>
      <c r="CWY27" s="249"/>
      <c r="CWZ27" s="249"/>
      <c r="CXA27" s="249"/>
      <c r="CXB27" s="249"/>
      <c r="CXC27" s="249"/>
      <c r="CXD27" s="249"/>
      <c r="CXE27" s="249"/>
      <c r="CXF27" s="249"/>
      <c r="CXG27" s="249"/>
      <c r="CXH27" s="249"/>
      <c r="CXI27" s="249"/>
      <c r="CXJ27" s="249"/>
      <c r="CXK27" s="249"/>
      <c r="CXL27" s="249"/>
      <c r="CXM27" s="249"/>
      <c r="CXN27" s="249"/>
      <c r="CXO27" s="249"/>
      <c r="CXP27" s="249"/>
      <c r="CXQ27" s="249"/>
      <c r="CXR27" s="249"/>
      <c r="CXS27" s="249"/>
      <c r="CXT27" s="249"/>
      <c r="CXU27" s="249"/>
      <c r="CXV27" s="249"/>
      <c r="CXW27" s="249"/>
      <c r="CXX27" s="249"/>
      <c r="CXY27" s="249"/>
      <c r="CXZ27" s="249"/>
      <c r="CYA27" s="249"/>
      <c r="CYB27" s="249"/>
      <c r="CYC27" s="249"/>
      <c r="CYD27" s="249"/>
      <c r="CYE27" s="249"/>
      <c r="CYF27" s="249"/>
      <c r="CYG27" s="249"/>
      <c r="CYH27" s="249"/>
      <c r="CYI27" s="249"/>
      <c r="CYJ27" s="249"/>
      <c r="CYK27" s="249"/>
      <c r="CYL27" s="249"/>
      <c r="CYM27" s="249"/>
      <c r="CYN27" s="249"/>
      <c r="CYO27" s="249"/>
      <c r="CYP27" s="249"/>
      <c r="CYQ27" s="249"/>
      <c r="CYR27" s="249"/>
      <c r="CYS27" s="249"/>
      <c r="CYT27" s="249"/>
      <c r="CYU27" s="249"/>
      <c r="CYV27" s="249"/>
      <c r="CYW27" s="249"/>
      <c r="CYX27" s="249"/>
      <c r="CYY27" s="249"/>
      <c r="CYZ27" s="249"/>
      <c r="CZA27" s="249"/>
      <c r="CZB27" s="249"/>
      <c r="CZC27" s="249"/>
      <c r="CZD27" s="249"/>
      <c r="CZE27" s="249"/>
      <c r="CZF27" s="249"/>
      <c r="CZG27" s="249"/>
      <c r="CZH27" s="249"/>
      <c r="CZI27" s="249"/>
      <c r="CZJ27" s="249"/>
      <c r="CZK27" s="249"/>
      <c r="CZL27" s="249"/>
      <c r="CZM27" s="249"/>
      <c r="CZN27" s="249"/>
      <c r="CZO27" s="249"/>
      <c r="CZP27" s="249"/>
      <c r="CZQ27" s="249"/>
      <c r="CZR27" s="249"/>
      <c r="CZS27" s="249"/>
      <c r="CZT27" s="249"/>
      <c r="CZU27" s="249"/>
      <c r="CZV27" s="249"/>
      <c r="CZW27" s="249"/>
      <c r="CZX27" s="249"/>
      <c r="CZY27" s="249"/>
      <c r="CZZ27" s="249"/>
      <c r="DAA27" s="249"/>
      <c r="DAB27" s="249"/>
      <c r="DAC27" s="249"/>
      <c r="DAD27" s="249"/>
      <c r="DAE27" s="249"/>
      <c r="DAF27" s="249"/>
      <c r="DAG27" s="249"/>
      <c r="DAH27" s="249"/>
      <c r="DAI27" s="249"/>
      <c r="DAJ27" s="249"/>
      <c r="DAK27" s="249"/>
      <c r="DAL27" s="249"/>
      <c r="DAM27" s="249"/>
      <c r="DAN27" s="249"/>
      <c r="DAO27" s="249"/>
      <c r="DAP27" s="249"/>
      <c r="DAQ27" s="249"/>
      <c r="DAR27" s="249"/>
      <c r="DAS27" s="249"/>
      <c r="DAT27" s="249"/>
      <c r="DAU27" s="249"/>
      <c r="DAV27" s="249"/>
      <c r="DAW27" s="249"/>
      <c r="DAX27" s="249"/>
      <c r="DAY27" s="249"/>
      <c r="DAZ27" s="249"/>
      <c r="DBA27" s="249"/>
      <c r="DBB27" s="249"/>
      <c r="DBC27" s="249"/>
      <c r="DBD27" s="249"/>
      <c r="DBE27" s="249"/>
      <c r="DBF27" s="249"/>
      <c r="DBG27" s="249"/>
      <c r="DBH27" s="249"/>
      <c r="DBI27" s="249"/>
      <c r="DBJ27" s="249"/>
      <c r="DBK27" s="249"/>
      <c r="DBL27" s="249"/>
      <c r="DBM27" s="249"/>
      <c r="DBN27" s="249"/>
      <c r="DBO27" s="249"/>
      <c r="DBP27" s="249"/>
      <c r="DBQ27" s="249"/>
      <c r="DBR27" s="249"/>
      <c r="DBS27" s="249"/>
      <c r="DBT27" s="249"/>
      <c r="DBU27" s="249"/>
      <c r="DBV27" s="249"/>
      <c r="DBW27" s="249"/>
      <c r="DBX27" s="249"/>
      <c r="DBY27" s="249"/>
      <c r="DBZ27" s="249"/>
      <c r="DCA27" s="249"/>
      <c r="DCB27" s="249"/>
      <c r="DCC27" s="249"/>
      <c r="DCD27" s="249"/>
      <c r="DCE27" s="249"/>
      <c r="DCF27" s="249"/>
      <c r="DCG27" s="249"/>
      <c r="DCH27" s="249"/>
      <c r="DCI27" s="249"/>
      <c r="DCJ27" s="249"/>
      <c r="DCK27" s="249"/>
      <c r="DCL27" s="249"/>
      <c r="DCM27" s="249"/>
      <c r="DCN27" s="249"/>
      <c r="DCO27" s="249"/>
      <c r="DCP27" s="249"/>
      <c r="DCQ27" s="249"/>
      <c r="DCR27" s="249"/>
      <c r="DCS27" s="249"/>
      <c r="DCT27" s="249"/>
      <c r="DCU27" s="249"/>
      <c r="DCV27" s="249"/>
      <c r="DCW27" s="249"/>
      <c r="DCX27" s="249"/>
      <c r="DCY27" s="249"/>
      <c r="DCZ27" s="249"/>
      <c r="DDA27" s="249"/>
      <c r="DDB27" s="249"/>
      <c r="DDC27" s="249"/>
      <c r="DDD27" s="249"/>
      <c r="DDE27" s="249"/>
      <c r="DDF27" s="249"/>
      <c r="DDG27" s="249"/>
      <c r="DDH27" s="249"/>
      <c r="DDI27" s="249"/>
      <c r="DDJ27" s="249"/>
      <c r="DDK27" s="249"/>
      <c r="DDL27" s="249"/>
      <c r="DDM27" s="249"/>
      <c r="DDN27" s="249"/>
      <c r="DDO27" s="249"/>
      <c r="DDP27" s="249"/>
      <c r="DDQ27" s="249"/>
      <c r="DDR27" s="249"/>
      <c r="DDS27" s="249"/>
      <c r="DDT27" s="249"/>
      <c r="DDU27" s="249"/>
      <c r="DDV27" s="249"/>
      <c r="DDW27" s="249"/>
      <c r="DDX27" s="249"/>
      <c r="DDY27" s="249"/>
      <c r="DDZ27" s="249"/>
      <c r="DEA27" s="249"/>
      <c r="DEB27" s="249"/>
      <c r="DEC27" s="249"/>
      <c r="DED27" s="249"/>
      <c r="DEE27" s="249"/>
      <c r="DEF27" s="249"/>
      <c r="DEG27" s="249"/>
      <c r="DEH27" s="249"/>
      <c r="DEI27" s="249"/>
      <c r="DEJ27" s="249"/>
      <c r="DEK27" s="249"/>
      <c r="DEL27" s="249"/>
      <c r="DEM27" s="249"/>
      <c r="DEN27" s="249"/>
      <c r="DEO27" s="249"/>
      <c r="DEP27" s="249"/>
      <c r="DEQ27" s="249"/>
      <c r="DER27" s="249"/>
      <c r="DES27" s="249"/>
      <c r="DET27" s="249"/>
      <c r="DEU27" s="249"/>
      <c r="DEV27" s="249"/>
      <c r="DEW27" s="249"/>
      <c r="DEX27" s="249"/>
      <c r="DEY27" s="249"/>
      <c r="DEZ27" s="249"/>
      <c r="DFA27" s="249"/>
      <c r="DFB27" s="249"/>
      <c r="DFC27" s="249"/>
      <c r="DFD27" s="249"/>
      <c r="DFE27" s="249"/>
      <c r="DFF27" s="249"/>
      <c r="DFG27" s="249"/>
      <c r="DFH27" s="249"/>
      <c r="DFI27" s="249"/>
      <c r="DFJ27" s="249"/>
      <c r="DFK27" s="249"/>
      <c r="DFL27" s="249"/>
      <c r="DFM27" s="249"/>
      <c r="DFN27" s="249"/>
      <c r="DFO27" s="249"/>
      <c r="DFP27" s="249"/>
      <c r="DFQ27" s="249"/>
      <c r="DFR27" s="249"/>
      <c r="DFS27" s="249"/>
      <c r="DFT27" s="249"/>
      <c r="DFU27" s="249"/>
      <c r="DFV27" s="249"/>
      <c r="DFW27" s="249"/>
      <c r="DFX27" s="249"/>
      <c r="DFY27" s="249"/>
      <c r="DFZ27" s="249"/>
      <c r="DGA27" s="249"/>
      <c r="DGB27" s="249"/>
      <c r="DGC27" s="249"/>
      <c r="DGD27" s="249"/>
      <c r="DGE27" s="249"/>
      <c r="DGF27" s="249"/>
      <c r="DGG27" s="249"/>
      <c r="DGH27" s="249"/>
      <c r="DGI27" s="249"/>
      <c r="DGJ27" s="249"/>
      <c r="DGK27" s="249"/>
      <c r="DGL27" s="249"/>
      <c r="DGM27" s="249"/>
      <c r="DGN27" s="249"/>
      <c r="DGO27" s="249"/>
      <c r="DGP27" s="249"/>
      <c r="DGQ27" s="249"/>
      <c r="DGR27" s="249"/>
      <c r="DGS27" s="249"/>
      <c r="DGT27" s="249"/>
      <c r="DGU27" s="249"/>
      <c r="DGV27" s="249"/>
      <c r="DGW27" s="249"/>
      <c r="DGX27" s="249"/>
      <c r="DGY27" s="249"/>
      <c r="DGZ27" s="249"/>
      <c r="DHA27" s="249"/>
      <c r="DHB27" s="249"/>
      <c r="DHC27" s="249"/>
      <c r="DHD27" s="249"/>
      <c r="DHE27" s="249"/>
      <c r="DHF27" s="249"/>
      <c r="DHG27" s="249"/>
      <c r="DHH27" s="249"/>
      <c r="DHI27" s="249"/>
      <c r="DHJ27" s="249"/>
      <c r="DHK27" s="249"/>
      <c r="DHL27" s="249"/>
      <c r="DHM27" s="249"/>
      <c r="DHN27" s="249"/>
      <c r="DHO27" s="249"/>
      <c r="DHP27" s="249"/>
      <c r="DHQ27" s="249"/>
      <c r="DHR27" s="249"/>
      <c r="DHS27" s="249"/>
      <c r="DHT27" s="249"/>
      <c r="DHU27" s="249"/>
      <c r="DHV27" s="249"/>
      <c r="DHW27" s="249"/>
      <c r="DHX27" s="249"/>
      <c r="DHY27" s="249"/>
      <c r="DHZ27" s="249"/>
      <c r="DIA27" s="249"/>
      <c r="DIB27" s="249"/>
      <c r="DIC27" s="249"/>
      <c r="DID27" s="249"/>
      <c r="DIE27" s="249"/>
      <c r="DIF27" s="249"/>
      <c r="DIG27" s="249"/>
      <c r="DIH27" s="249"/>
      <c r="DII27" s="249"/>
      <c r="DIJ27" s="249"/>
      <c r="DIK27" s="249"/>
      <c r="DIL27" s="249"/>
      <c r="DIM27" s="249"/>
      <c r="DIN27" s="249"/>
      <c r="DIO27" s="249"/>
      <c r="DIP27" s="249"/>
      <c r="DIQ27" s="249"/>
      <c r="DIR27" s="249"/>
      <c r="DIS27" s="249"/>
      <c r="DIT27" s="249"/>
      <c r="DIU27" s="249"/>
      <c r="DIV27" s="249"/>
      <c r="DIW27" s="249"/>
      <c r="DIX27" s="249"/>
      <c r="DIY27" s="249"/>
      <c r="DIZ27" s="249"/>
      <c r="DJA27" s="249"/>
      <c r="DJB27" s="249"/>
      <c r="DJC27" s="249"/>
      <c r="DJD27" s="249"/>
      <c r="DJE27" s="249"/>
      <c r="DJF27" s="249"/>
      <c r="DJG27" s="249"/>
      <c r="DJH27" s="249"/>
      <c r="DJI27" s="249"/>
      <c r="DJJ27" s="249"/>
      <c r="DJK27" s="249"/>
      <c r="DJL27" s="249"/>
      <c r="DJM27" s="249"/>
      <c r="DJN27" s="249"/>
      <c r="DJO27" s="249"/>
      <c r="DJP27" s="249"/>
      <c r="DJQ27" s="249"/>
      <c r="DJR27" s="249"/>
      <c r="DJS27" s="249"/>
      <c r="DJT27" s="249"/>
      <c r="DJU27" s="249"/>
      <c r="DJV27" s="249"/>
      <c r="DJW27" s="249"/>
      <c r="DJX27" s="249"/>
      <c r="DJY27" s="249"/>
      <c r="DJZ27" s="249"/>
      <c r="DKA27" s="249"/>
      <c r="DKB27" s="249"/>
      <c r="DKC27" s="249"/>
      <c r="DKD27" s="249"/>
      <c r="DKE27" s="249"/>
      <c r="DKF27" s="249"/>
      <c r="DKG27" s="249"/>
      <c r="DKH27" s="249"/>
      <c r="DKI27" s="249"/>
      <c r="DKJ27" s="249"/>
      <c r="DKK27" s="249"/>
      <c r="DKL27" s="249"/>
      <c r="DKM27" s="249"/>
      <c r="DKN27" s="249"/>
      <c r="DKO27" s="249"/>
      <c r="DKP27" s="249"/>
      <c r="DKQ27" s="249"/>
      <c r="DKR27" s="249"/>
      <c r="DKS27" s="249"/>
      <c r="DKT27" s="249"/>
      <c r="DKU27" s="249"/>
      <c r="DKV27" s="249"/>
      <c r="DKW27" s="249"/>
      <c r="DKX27" s="249"/>
      <c r="DKY27" s="249"/>
      <c r="DKZ27" s="249"/>
      <c r="DLA27" s="249"/>
      <c r="DLB27" s="249"/>
      <c r="DLC27" s="249"/>
      <c r="DLD27" s="249"/>
      <c r="DLE27" s="249"/>
      <c r="DLF27" s="249"/>
      <c r="DLG27" s="249"/>
      <c r="DLH27" s="249"/>
      <c r="DLI27" s="249"/>
      <c r="DLJ27" s="249"/>
      <c r="DLK27" s="249"/>
      <c r="DLL27" s="249"/>
      <c r="DLM27" s="249"/>
      <c r="DLN27" s="249"/>
      <c r="DLO27" s="249"/>
      <c r="DLP27" s="249"/>
      <c r="DLQ27" s="249"/>
      <c r="DLR27" s="249"/>
      <c r="DLS27" s="249"/>
      <c r="DLT27" s="249"/>
      <c r="DLU27" s="249"/>
      <c r="DLV27" s="249"/>
      <c r="DLW27" s="249"/>
      <c r="DLX27" s="249"/>
      <c r="DLY27" s="249"/>
      <c r="DLZ27" s="249"/>
      <c r="DMA27" s="249"/>
      <c r="DMB27" s="249"/>
      <c r="DMC27" s="249"/>
      <c r="DMD27" s="249"/>
      <c r="DME27" s="249"/>
      <c r="DMF27" s="249"/>
      <c r="DMG27" s="249"/>
      <c r="DMH27" s="249"/>
      <c r="DMI27" s="249"/>
      <c r="DMJ27" s="249"/>
      <c r="DMK27" s="249"/>
      <c r="DML27" s="249"/>
      <c r="DMM27" s="249"/>
      <c r="DMN27" s="249"/>
      <c r="DMO27" s="249"/>
      <c r="DMP27" s="249"/>
      <c r="DMQ27" s="249"/>
      <c r="DMR27" s="249"/>
      <c r="DMS27" s="249"/>
      <c r="DMT27" s="249"/>
      <c r="DMU27" s="249"/>
      <c r="DMV27" s="249"/>
      <c r="DMW27" s="249"/>
      <c r="DMX27" s="249"/>
      <c r="DMY27" s="249"/>
      <c r="DMZ27" s="249"/>
      <c r="DNA27" s="249"/>
      <c r="DNB27" s="249"/>
      <c r="DNC27" s="249"/>
      <c r="DND27" s="249"/>
      <c r="DNE27" s="249"/>
      <c r="DNF27" s="249"/>
      <c r="DNG27" s="249"/>
      <c r="DNH27" s="249"/>
      <c r="DNI27" s="249"/>
      <c r="DNJ27" s="249"/>
      <c r="DNK27" s="249"/>
      <c r="DNL27" s="249"/>
      <c r="DNM27" s="249"/>
      <c r="DNN27" s="249"/>
      <c r="DNO27" s="249"/>
      <c r="DNP27" s="249"/>
      <c r="DNQ27" s="249"/>
      <c r="DNR27" s="249"/>
      <c r="DNS27" s="249"/>
      <c r="DNT27" s="249"/>
      <c r="DNU27" s="249"/>
      <c r="DNV27" s="249"/>
      <c r="DNW27" s="249"/>
      <c r="DNX27" s="249"/>
      <c r="DNY27" s="249"/>
      <c r="DNZ27" s="249"/>
      <c r="DOA27" s="249"/>
      <c r="DOB27" s="249"/>
      <c r="DOC27" s="249"/>
      <c r="DOD27" s="249"/>
      <c r="DOE27" s="249"/>
      <c r="DOF27" s="249"/>
      <c r="DOG27" s="249"/>
      <c r="DOH27" s="249"/>
      <c r="DOI27" s="249"/>
      <c r="DOJ27" s="249"/>
      <c r="DOK27" s="249"/>
      <c r="DOL27" s="249"/>
      <c r="DOM27" s="249"/>
      <c r="DON27" s="249"/>
      <c r="DOO27" s="249"/>
      <c r="DOP27" s="249"/>
      <c r="DOQ27" s="249"/>
      <c r="DOR27" s="249"/>
      <c r="DOS27" s="249"/>
      <c r="DOT27" s="249"/>
      <c r="DOU27" s="249"/>
      <c r="DOV27" s="249"/>
      <c r="DOW27" s="249"/>
      <c r="DOX27" s="249"/>
      <c r="DOY27" s="249"/>
      <c r="DOZ27" s="249"/>
      <c r="DPA27" s="249"/>
      <c r="DPB27" s="249"/>
      <c r="DPC27" s="249"/>
      <c r="DPD27" s="249"/>
      <c r="DPE27" s="249"/>
      <c r="DPF27" s="249"/>
      <c r="DPG27" s="249"/>
      <c r="DPH27" s="249"/>
      <c r="DPI27" s="249"/>
      <c r="DPJ27" s="249"/>
      <c r="DPK27" s="249"/>
      <c r="DPL27" s="249"/>
      <c r="DPM27" s="249"/>
      <c r="DPN27" s="249"/>
      <c r="DPO27" s="249"/>
      <c r="DPP27" s="249"/>
      <c r="DPQ27" s="249"/>
      <c r="DPR27" s="249"/>
      <c r="DPS27" s="249"/>
      <c r="DPT27" s="249"/>
      <c r="DPU27" s="249"/>
      <c r="DPV27" s="249"/>
      <c r="DPW27" s="249"/>
      <c r="DPX27" s="249"/>
      <c r="DPY27" s="249"/>
      <c r="DPZ27" s="249"/>
      <c r="DQA27" s="249"/>
      <c r="DQB27" s="249"/>
      <c r="DQC27" s="249"/>
      <c r="DQD27" s="249"/>
      <c r="DQE27" s="249"/>
      <c r="DQF27" s="249"/>
      <c r="DQG27" s="249"/>
      <c r="DQH27" s="249"/>
      <c r="DQI27" s="249"/>
      <c r="DQJ27" s="249"/>
      <c r="DQK27" s="249"/>
      <c r="DQL27" s="249"/>
      <c r="DQM27" s="249"/>
      <c r="DQN27" s="249"/>
      <c r="DQO27" s="249"/>
      <c r="DQP27" s="249"/>
      <c r="DQQ27" s="249"/>
      <c r="DQR27" s="249"/>
      <c r="DQS27" s="249"/>
      <c r="DQT27" s="249"/>
      <c r="DQU27" s="249"/>
      <c r="DQV27" s="249"/>
      <c r="DQW27" s="249"/>
      <c r="DQX27" s="249"/>
      <c r="DQY27" s="249"/>
      <c r="DQZ27" s="249"/>
      <c r="DRA27" s="249"/>
      <c r="DRB27" s="249"/>
      <c r="DRC27" s="249"/>
      <c r="DRD27" s="249"/>
      <c r="DRE27" s="249"/>
      <c r="DRF27" s="249"/>
      <c r="DRG27" s="249"/>
      <c r="DRH27" s="249"/>
      <c r="DRI27" s="249"/>
      <c r="DRJ27" s="249"/>
      <c r="DRK27" s="249"/>
      <c r="DRL27" s="249"/>
      <c r="DRM27" s="249"/>
      <c r="DRN27" s="249"/>
      <c r="DRO27" s="249"/>
      <c r="DRP27" s="249"/>
      <c r="DRQ27" s="249"/>
      <c r="DRR27" s="249"/>
      <c r="DRS27" s="249"/>
      <c r="DRT27" s="249"/>
      <c r="DRU27" s="249"/>
      <c r="DRV27" s="249"/>
      <c r="DRW27" s="249"/>
      <c r="DRX27" s="249"/>
      <c r="DRY27" s="249"/>
      <c r="DRZ27" s="249"/>
      <c r="DSA27" s="249"/>
      <c r="DSB27" s="249"/>
      <c r="DSC27" s="249"/>
      <c r="DSD27" s="249"/>
      <c r="DSE27" s="249"/>
      <c r="DSF27" s="249"/>
      <c r="DSG27" s="249"/>
      <c r="DSH27" s="249"/>
      <c r="DSI27" s="249"/>
      <c r="DSJ27" s="249"/>
      <c r="DSK27" s="249"/>
      <c r="DSL27" s="249"/>
      <c r="DSM27" s="249"/>
      <c r="DSN27" s="249"/>
      <c r="DSO27" s="249"/>
      <c r="DSP27" s="249"/>
      <c r="DSQ27" s="249"/>
      <c r="DSR27" s="249"/>
      <c r="DSS27" s="249"/>
      <c r="DST27" s="249"/>
      <c r="DSU27" s="249"/>
      <c r="DSV27" s="249"/>
      <c r="DSW27" s="249"/>
      <c r="DSX27" s="249"/>
      <c r="DSY27" s="249"/>
      <c r="DSZ27" s="249"/>
      <c r="DTA27" s="249"/>
      <c r="DTB27" s="249"/>
      <c r="DTC27" s="249"/>
      <c r="DTD27" s="249"/>
      <c r="DTE27" s="249"/>
      <c r="DTF27" s="249"/>
      <c r="DTG27" s="249"/>
      <c r="DTH27" s="249"/>
      <c r="DTI27" s="249"/>
      <c r="DTJ27" s="249"/>
      <c r="DTK27" s="249"/>
      <c r="DTL27" s="249"/>
      <c r="DTM27" s="249"/>
      <c r="DTN27" s="249"/>
      <c r="DTO27" s="249"/>
      <c r="DTP27" s="249"/>
      <c r="DTQ27" s="249"/>
      <c r="DTR27" s="249"/>
      <c r="DTS27" s="249"/>
      <c r="DTT27" s="249"/>
      <c r="DTU27" s="249"/>
      <c r="DTV27" s="249"/>
      <c r="DTW27" s="249"/>
      <c r="DTX27" s="249"/>
      <c r="DTY27" s="249"/>
      <c r="DTZ27" s="249"/>
      <c r="DUA27" s="249"/>
      <c r="DUB27" s="249"/>
      <c r="DUC27" s="249"/>
      <c r="DUD27" s="249"/>
      <c r="DUE27" s="249"/>
      <c r="DUF27" s="249"/>
      <c r="DUG27" s="249"/>
      <c r="DUH27" s="249"/>
      <c r="DUI27" s="249"/>
      <c r="DUJ27" s="249"/>
      <c r="DUK27" s="249"/>
      <c r="DUL27" s="249"/>
      <c r="DUM27" s="249"/>
      <c r="DUN27" s="249"/>
      <c r="DUO27" s="249"/>
      <c r="DUP27" s="249"/>
      <c r="DUQ27" s="249"/>
      <c r="DUR27" s="249"/>
      <c r="DUS27" s="249"/>
      <c r="DUT27" s="249"/>
      <c r="DUU27" s="249"/>
      <c r="DUV27" s="249"/>
      <c r="DUW27" s="249"/>
      <c r="DUX27" s="249"/>
      <c r="DUY27" s="249"/>
      <c r="DUZ27" s="249"/>
      <c r="DVA27" s="249"/>
      <c r="DVB27" s="249"/>
      <c r="DVC27" s="249"/>
      <c r="DVD27" s="249"/>
      <c r="DVE27" s="249"/>
      <c r="DVF27" s="249"/>
      <c r="DVG27" s="249"/>
      <c r="DVH27" s="249"/>
      <c r="DVI27" s="249"/>
      <c r="DVJ27" s="249"/>
      <c r="DVK27" s="249"/>
      <c r="DVL27" s="249"/>
      <c r="DVM27" s="249"/>
      <c r="DVN27" s="249"/>
      <c r="DVO27" s="249"/>
      <c r="DVP27" s="249"/>
      <c r="DVQ27" s="249"/>
      <c r="DVR27" s="249"/>
      <c r="DVS27" s="249"/>
      <c r="DVT27" s="249"/>
      <c r="DVU27" s="249"/>
      <c r="DVV27" s="249"/>
      <c r="DVW27" s="249"/>
      <c r="DVX27" s="249"/>
      <c r="DVY27" s="249"/>
      <c r="DVZ27" s="249"/>
      <c r="DWA27" s="249"/>
      <c r="DWB27" s="249"/>
      <c r="DWC27" s="249"/>
      <c r="DWD27" s="249"/>
      <c r="DWE27" s="249"/>
      <c r="DWF27" s="249"/>
      <c r="DWG27" s="249"/>
      <c r="DWH27" s="249"/>
      <c r="DWI27" s="249"/>
      <c r="DWJ27" s="249"/>
      <c r="DWK27" s="249"/>
      <c r="DWL27" s="249"/>
      <c r="DWM27" s="249"/>
      <c r="DWN27" s="249"/>
      <c r="DWO27" s="249"/>
      <c r="DWP27" s="249"/>
      <c r="DWQ27" s="249"/>
      <c r="DWR27" s="249"/>
      <c r="DWS27" s="249"/>
      <c r="DWT27" s="249"/>
      <c r="DWU27" s="249"/>
      <c r="DWV27" s="249"/>
      <c r="DWW27" s="249"/>
      <c r="DWX27" s="249"/>
      <c r="DWY27" s="249"/>
      <c r="DWZ27" s="249"/>
      <c r="DXA27" s="249"/>
      <c r="DXB27" s="249"/>
      <c r="DXC27" s="249"/>
      <c r="DXD27" s="249"/>
      <c r="DXE27" s="249"/>
      <c r="DXF27" s="249"/>
      <c r="DXG27" s="249"/>
      <c r="DXH27" s="249"/>
      <c r="DXI27" s="249"/>
      <c r="DXJ27" s="249"/>
      <c r="DXK27" s="249"/>
      <c r="DXL27" s="249"/>
      <c r="DXM27" s="249"/>
      <c r="DXN27" s="249"/>
      <c r="DXO27" s="249"/>
      <c r="DXP27" s="249"/>
      <c r="DXQ27" s="249"/>
      <c r="DXR27" s="249"/>
      <c r="DXS27" s="249"/>
      <c r="DXT27" s="249"/>
      <c r="DXU27" s="249"/>
      <c r="DXV27" s="249"/>
      <c r="DXW27" s="249"/>
      <c r="DXX27" s="249"/>
      <c r="DXY27" s="249"/>
      <c r="DXZ27" s="249"/>
      <c r="DYA27" s="249"/>
      <c r="DYB27" s="249"/>
      <c r="DYC27" s="249"/>
      <c r="DYD27" s="249"/>
      <c r="DYE27" s="249"/>
      <c r="DYF27" s="249"/>
      <c r="DYG27" s="249"/>
      <c r="DYH27" s="249"/>
      <c r="DYI27" s="249"/>
      <c r="DYJ27" s="249"/>
      <c r="DYK27" s="249"/>
      <c r="DYL27" s="249"/>
      <c r="DYM27" s="249"/>
      <c r="DYN27" s="249"/>
      <c r="DYO27" s="249"/>
      <c r="DYP27" s="249"/>
      <c r="DYQ27" s="249"/>
      <c r="DYR27" s="249"/>
      <c r="DYS27" s="249"/>
      <c r="DYT27" s="249"/>
      <c r="DYU27" s="249"/>
      <c r="DYV27" s="249"/>
      <c r="DYW27" s="249"/>
      <c r="DYX27" s="249"/>
      <c r="DYY27" s="249"/>
      <c r="DYZ27" s="249"/>
      <c r="DZA27" s="249"/>
      <c r="DZB27" s="249"/>
      <c r="DZC27" s="249"/>
      <c r="DZD27" s="249"/>
      <c r="DZE27" s="249"/>
      <c r="DZF27" s="249"/>
      <c r="DZG27" s="249"/>
      <c r="DZH27" s="249"/>
      <c r="DZI27" s="249"/>
      <c r="DZJ27" s="249"/>
      <c r="DZK27" s="249"/>
      <c r="DZL27" s="249"/>
      <c r="DZM27" s="249"/>
      <c r="DZN27" s="249"/>
      <c r="DZO27" s="249"/>
      <c r="DZP27" s="249"/>
      <c r="DZQ27" s="249"/>
      <c r="DZR27" s="249"/>
      <c r="DZS27" s="249"/>
      <c r="DZT27" s="249"/>
      <c r="DZU27" s="249"/>
      <c r="DZV27" s="249"/>
      <c r="DZW27" s="249"/>
      <c r="DZX27" s="249"/>
      <c r="DZY27" s="249"/>
      <c r="DZZ27" s="249"/>
      <c r="EAA27" s="249"/>
      <c r="EAB27" s="249"/>
      <c r="EAC27" s="249"/>
      <c r="EAD27" s="249"/>
      <c r="EAE27" s="249"/>
      <c r="EAF27" s="249"/>
      <c r="EAG27" s="249"/>
      <c r="EAH27" s="249"/>
      <c r="EAI27" s="249"/>
      <c r="EAJ27" s="249"/>
      <c r="EAK27" s="249"/>
      <c r="EAL27" s="249"/>
      <c r="EAM27" s="249"/>
      <c r="EAN27" s="249"/>
      <c r="EAO27" s="249"/>
      <c r="EAP27" s="249"/>
      <c r="EAQ27" s="249"/>
      <c r="EAR27" s="249"/>
      <c r="EAS27" s="249"/>
      <c r="EAT27" s="249"/>
      <c r="EAU27" s="249"/>
      <c r="EAV27" s="249"/>
      <c r="EAW27" s="249"/>
      <c r="EAX27" s="249"/>
      <c r="EAY27" s="249"/>
      <c r="EAZ27" s="249"/>
      <c r="EBA27" s="249"/>
      <c r="EBB27" s="249"/>
      <c r="EBC27" s="249"/>
      <c r="EBD27" s="249"/>
      <c r="EBE27" s="249"/>
      <c r="EBF27" s="249"/>
      <c r="EBG27" s="249"/>
      <c r="EBH27" s="249"/>
      <c r="EBI27" s="249"/>
      <c r="EBJ27" s="249"/>
      <c r="EBK27" s="249"/>
      <c r="EBL27" s="249"/>
      <c r="EBM27" s="249"/>
      <c r="EBN27" s="249"/>
      <c r="EBO27" s="249"/>
      <c r="EBP27" s="249"/>
      <c r="EBQ27" s="249"/>
      <c r="EBR27" s="249"/>
      <c r="EBS27" s="249"/>
      <c r="EBT27" s="249"/>
      <c r="EBU27" s="249"/>
      <c r="EBV27" s="249"/>
      <c r="EBW27" s="249"/>
      <c r="EBX27" s="249"/>
      <c r="EBY27" s="249"/>
      <c r="EBZ27" s="249"/>
      <c r="ECA27" s="249"/>
      <c r="ECB27" s="249"/>
      <c r="ECC27" s="249"/>
      <c r="ECD27" s="249"/>
      <c r="ECE27" s="249"/>
      <c r="ECF27" s="249"/>
      <c r="ECG27" s="249"/>
      <c r="ECH27" s="249"/>
      <c r="ECI27" s="249"/>
      <c r="ECJ27" s="249"/>
      <c r="ECK27" s="249"/>
      <c r="ECL27" s="249"/>
      <c r="ECM27" s="249"/>
      <c r="ECN27" s="249"/>
      <c r="ECO27" s="249"/>
      <c r="ECP27" s="249"/>
      <c r="ECQ27" s="249"/>
      <c r="ECR27" s="249"/>
      <c r="ECS27" s="249"/>
      <c r="ECT27" s="249"/>
      <c r="ECU27" s="249"/>
      <c r="ECV27" s="249"/>
      <c r="ECW27" s="249"/>
      <c r="ECX27" s="249"/>
      <c r="ECY27" s="249"/>
      <c r="ECZ27" s="249"/>
      <c r="EDA27" s="249"/>
      <c r="EDB27" s="249"/>
      <c r="EDC27" s="249"/>
      <c r="EDD27" s="249"/>
      <c r="EDE27" s="249"/>
      <c r="EDF27" s="249"/>
      <c r="EDG27" s="249"/>
      <c r="EDH27" s="249"/>
      <c r="EDI27" s="249"/>
      <c r="EDJ27" s="249"/>
      <c r="EDK27" s="249"/>
      <c r="EDL27" s="249"/>
      <c r="EDM27" s="249"/>
      <c r="EDN27" s="249"/>
      <c r="EDO27" s="249"/>
      <c r="EDP27" s="249"/>
      <c r="EDQ27" s="249"/>
      <c r="EDR27" s="249"/>
      <c r="EDS27" s="249"/>
      <c r="EDT27" s="249"/>
      <c r="EDU27" s="249"/>
      <c r="EDV27" s="249"/>
      <c r="EDW27" s="249"/>
      <c r="EDX27" s="249"/>
      <c r="EDY27" s="249"/>
      <c r="EDZ27" s="249"/>
      <c r="EEA27" s="249"/>
      <c r="EEB27" s="249"/>
      <c r="EEC27" s="249"/>
      <c r="EED27" s="249"/>
      <c r="EEE27" s="249"/>
      <c r="EEF27" s="249"/>
      <c r="EEG27" s="249"/>
      <c r="EEH27" s="249"/>
      <c r="EEI27" s="249"/>
      <c r="EEJ27" s="249"/>
      <c r="EEK27" s="249"/>
      <c r="EEL27" s="249"/>
      <c r="EEM27" s="249"/>
      <c r="EEN27" s="249"/>
      <c r="EEO27" s="249"/>
      <c r="EEP27" s="249"/>
      <c r="EEQ27" s="249"/>
      <c r="EER27" s="249"/>
      <c r="EES27" s="249"/>
      <c r="EET27" s="249"/>
      <c r="EEU27" s="249"/>
      <c r="EEV27" s="249"/>
      <c r="EEW27" s="249"/>
      <c r="EEX27" s="249"/>
      <c r="EEY27" s="249"/>
      <c r="EEZ27" s="249"/>
      <c r="EFA27" s="249"/>
      <c r="EFB27" s="249"/>
      <c r="EFC27" s="249"/>
      <c r="EFD27" s="249"/>
      <c r="EFE27" s="249"/>
      <c r="EFF27" s="249"/>
      <c r="EFG27" s="249"/>
      <c r="EFH27" s="249"/>
      <c r="EFI27" s="249"/>
      <c r="EFJ27" s="249"/>
      <c r="EFK27" s="249"/>
      <c r="EFL27" s="249"/>
      <c r="EFM27" s="249"/>
      <c r="EFN27" s="249"/>
      <c r="EFO27" s="249"/>
      <c r="EFP27" s="249"/>
      <c r="EFQ27" s="249"/>
      <c r="EFR27" s="249"/>
      <c r="EFS27" s="249"/>
      <c r="EFT27" s="249"/>
      <c r="EFU27" s="249"/>
      <c r="EFV27" s="249"/>
      <c r="EFW27" s="249"/>
      <c r="EFX27" s="249"/>
      <c r="EFY27" s="249"/>
      <c r="EFZ27" s="249"/>
      <c r="EGA27" s="249"/>
      <c r="EGB27" s="249"/>
      <c r="EGC27" s="249"/>
      <c r="EGD27" s="249"/>
      <c r="EGE27" s="249"/>
      <c r="EGF27" s="249"/>
      <c r="EGG27" s="249"/>
      <c r="EGH27" s="249"/>
      <c r="EGI27" s="249"/>
      <c r="EGJ27" s="249"/>
      <c r="EGK27" s="249"/>
      <c r="EGL27" s="249"/>
      <c r="EGM27" s="249"/>
      <c r="EGN27" s="249"/>
      <c r="EGO27" s="249"/>
      <c r="EGP27" s="249"/>
      <c r="EGQ27" s="249"/>
      <c r="EGR27" s="249"/>
      <c r="EGS27" s="249"/>
      <c r="EGT27" s="249"/>
      <c r="EGU27" s="249"/>
      <c r="EGV27" s="249"/>
      <c r="EGW27" s="249"/>
      <c r="EGX27" s="249"/>
      <c r="EGY27" s="249"/>
      <c r="EGZ27" s="249"/>
      <c r="EHA27" s="249"/>
      <c r="EHB27" s="249"/>
      <c r="EHC27" s="249"/>
      <c r="EHD27" s="249"/>
      <c r="EHE27" s="249"/>
      <c r="EHF27" s="249"/>
      <c r="EHG27" s="249"/>
      <c r="EHH27" s="249"/>
      <c r="EHI27" s="249"/>
      <c r="EHJ27" s="249"/>
      <c r="EHK27" s="249"/>
      <c r="EHL27" s="249"/>
      <c r="EHM27" s="249"/>
      <c r="EHN27" s="249"/>
      <c r="EHO27" s="249"/>
      <c r="EHP27" s="249"/>
      <c r="EHQ27" s="249"/>
      <c r="EHR27" s="249"/>
      <c r="EHS27" s="249"/>
      <c r="EHT27" s="249"/>
      <c r="EHU27" s="249"/>
      <c r="EHV27" s="249"/>
      <c r="EHW27" s="249"/>
      <c r="EHX27" s="249"/>
      <c r="EHY27" s="249"/>
      <c r="EHZ27" s="249"/>
      <c r="EIA27" s="249"/>
      <c r="EIB27" s="249"/>
      <c r="EIC27" s="249"/>
      <c r="EID27" s="249"/>
      <c r="EIE27" s="249"/>
      <c r="EIF27" s="249"/>
      <c r="EIG27" s="249"/>
      <c r="EIH27" s="249"/>
      <c r="EII27" s="249"/>
      <c r="EIJ27" s="249"/>
      <c r="EIK27" s="249"/>
      <c r="EIL27" s="249"/>
      <c r="EIM27" s="249"/>
      <c r="EIN27" s="249"/>
      <c r="EIO27" s="249"/>
      <c r="EIP27" s="249"/>
      <c r="EIQ27" s="249"/>
      <c r="EIR27" s="249"/>
      <c r="EIS27" s="249"/>
      <c r="EIT27" s="249"/>
      <c r="EIU27" s="249"/>
      <c r="EIV27" s="249"/>
      <c r="EIW27" s="249"/>
      <c r="EIX27" s="249"/>
      <c r="EIY27" s="249"/>
      <c r="EIZ27" s="249"/>
      <c r="EJA27" s="249"/>
      <c r="EJB27" s="249"/>
      <c r="EJC27" s="249"/>
      <c r="EJD27" s="249"/>
      <c r="EJE27" s="249"/>
      <c r="EJF27" s="249"/>
      <c r="EJG27" s="249"/>
      <c r="EJH27" s="249"/>
      <c r="EJI27" s="249"/>
      <c r="EJJ27" s="249"/>
      <c r="EJK27" s="249"/>
      <c r="EJL27" s="249"/>
      <c r="EJM27" s="249"/>
      <c r="EJN27" s="249"/>
      <c r="EJO27" s="249"/>
      <c r="EJP27" s="249"/>
      <c r="EJQ27" s="249"/>
      <c r="EJR27" s="249"/>
      <c r="EJS27" s="249"/>
      <c r="EJT27" s="249"/>
      <c r="EJU27" s="249"/>
      <c r="EJV27" s="249"/>
      <c r="EJW27" s="249"/>
      <c r="EJX27" s="249"/>
      <c r="EJY27" s="249"/>
      <c r="EJZ27" s="249"/>
      <c r="EKA27" s="249"/>
      <c r="EKB27" s="249"/>
      <c r="EKC27" s="249"/>
      <c r="EKD27" s="249"/>
      <c r="EKE27" s="249"/>
      <c r="EKF27" s="249"/>
      <c r="EKG27" s="249"/>
      <c r="EKH27" s="249"/>
      <c r="EKI27" s="249"/>
      <c r="EKJ27" s="249"/>
      <c r="EKK27" s="249"/>
      <c r="EKL27" s="249"/>
      <c r="EKM27" s="249"/>
      <c r="EKN27" s="249"/>
      <c r="EKO27" s="249"/>
      <c r="EKP27" s="249"/>
      <c r="EKQ27" s="249"/>
      <c r="EKR27" s="249"/>
      <c r="EKS27" s="249"/>
      <c r="EKT27" s="249"/>
      <c r="EKU27" s="249"/>
      <c r="EKV27" s="249"/>
      <c r="EKW27" s="249"/>
      <c r="EKX27" s="249"/>
      <c r="EKY27" s="249"/>
      <c r="EKZ27" s="249"/>
      <c r="ELA27" s="249"/>
      <c r="ELB27" s="249"/>
      <c r="ELC27" s="249"/>
      <c r="ELD27" s="249"/>
      <c r="ELE27" s="249"/>
      <c r="ELF27" s="249"/>
      <c r="ELG27" s="249"/>
      <c r="ELH27" s="249"/>
      <c r="ELI27" s="249"/>
      <c r="ELJ27" s="249"/>
      <c r="ELK27" s="249"/>
      <c r="ELL27" s="249"/>
      <c r="ELM27" s="249"/>
      <c r="ELN27" s="249"/>
      <c r="ELO27" s="249"/>
      <c r="ELP27" s="249"/>
      <c r="ELQ27" s="249"/>
      <c r="ELR27" s="249"/>
      <c r="ELS27" s="249"/>
      <c r="ELT27" s="249"/>
      <c r="ELU27" s="249"/>
      <c r="ELV27" s="249"/>
      <c r="ELW27" s="249"/>
      <c r="ELX27" s="249"/>
      <c r="ELY27" s="249"/>
      <c r="ELZ27" s="249"/>
      <c r="EMA27" s="249"/>
      <c r="EMB27" s="249"/>
      <c r="EMC27" s="249"/>
      <c r="EMD27" s="249"/>
      <c r="EME27" s="249"/>
      <c r="EMF27" s="249"/>
      <c r="EMG27" s="249"/>
      <c r="EMH27" s="249"/>
      <c r="EMI27" s="249"/>
      <c r="EMJ27" s="249"/>
      <c r="EMK27" s="249"/>
      <c r="EML27" s="249"/>
      <c r="EMM27" s="249"/>
      <c r="EMN27" s="249"/>
      <c r="EMO27" s="249"/>
      <c r="EMP27" s="249"/>
      <c r="EMQ27" s="249"/>
      <c r="EMR27" s="249"/>
      <c r="EMS27" s="249"/>
      <c r="EMT27" s="249"/>
      <c r="EMU27" s="249"/>
      <c r="EMV27" s="249"/>
      <c r="EMW27" s="249"/>
      <c r="EMX27" s="249"/>
      <c r="EMY27" s="249"/>
      <c r="EMZ27" s="249"/>
      <c r="ENA27" s="249"/>
      <c r="ENB27" s="249"/>
      <c r="ENC27" s="249"/>
      <c r="END27" s="249"/>
      <c r="ENE27" s="249"/>
      <c r="ENF27" s="249"/>
      <c r="ENG27" s="249"/>
      <c r="ENH27" s="249"/>
      <c r="ENI27" s="249"/>
      <c r="ENJ27" s="249"/>
      <c r="ENK27" s="249"/>
      <c r="ENL27" s="249"/>
      <c r="ENM27" s="249"/>
      <c r="ENN27" s="249"/>
      <c r="ENO27" s="249"/>
      <c r="ENP27" s="249"/>
      <c r="ENQ27" s="249"/>
      <c r="ENR27" s="249"/>
      <c r="ENS27" s="249"/>
      <c r="ENT27" s="249"/>
      <c r="ENU27" s="249"/>
      <c r="ENV27" s="249"/>
      <c r="ENW27" s="249"/>
      <c r="ENX27" s="249"/>
      <c r="ENY27" s="249"/>
      <c r="ENZ27" s="249"/>
      <c r="EOA27" s="249"/>
      <c r="EOB27" s="249"/>
      <c r="EOC27" s="249"/>
      <c r="EOD27" s="249"/>
      <c r="EOE27" s="249"/>
      <c r="EOF27" s="249"/>
      <c r="EOG27" s="249"/>
      <c r="EOH27" s="249"/>
      <c r="EOI27" s="249"/>
      <c r="EOJ27" s="249"/>
      <c r="EOK27" s="249"/>
      <c r="EOL27" s="249"/>
      <c r="EOM27" s="249"/>
      <c r="EON27" s="249"/>
      <c r="EOO27" s="249"/>
      <c r="EOP27" s="249"/>
      <c r="EOQ27" s="249"/>
      <c r="EOR27" s="249"/>
      <c r="EOS27" s="249"/>
      <c r="EOT27" s="249"/>
      <c r="EOU27" s="249"/>
      <c r="EOV27" s="249"/>
      <c r="EOW27" s="249"/>
      <c r="EOX27" s="249"/>
      <c r="EOY27" s="249"/>
      <c r="EOZ27" s="249"/>
      <c r="EPA27" s="249"/>
      <c r="EPB27" s="249"/>
      <c r="EPC27" s="249"/>
      <c r="EPD27" s="249"/>
      <c r="EPE27" s="249"/>
      <c r="EPF27" s="249"/>
      <c r="EPG27" s="249"/>
      <c r="EPH27" s="249"/>
      <c r="EPI27" s="249"/>
      <c r="EPJ27" s="249"/>
      <c r="EPK27" s="249"/>
      <c r="EPL27" s="249"/>
      <c r="EPM27" s="249"/>
      <c r="EPN27" s="249"/>
      <c r="EPO27" s="249"/>
      <c r="EPP27" s="249"/>
      <c r="EPQ27" s="249"/>
      <c r="EPR27" s="249"/>
      <c r="EPS27" s="249"/>
      <c r="EPT27" s="249"/>
      <c r="EPU27" s="249"/>
      <c r="EPV27" s="249"/>
      <c r="EPW27" s="249"/>
      <c r="EPX27" s="249"/>
      <c r="EPY27" s="249"/>
      <c r="EPZ27" s="249"/>
      <c r="EQA27" s="249"/>
      <c r="EQB27" s="249"/>
      <c r="EQC27" s="249"/>
      <c r="EQD27" s="249"/>
      <c r="EQE27" s="249"/>
      <c r="EQF27" s="249"/>
      <c r="EQG27" s="249"/>
      <c r="EQH27" s="249"/>
      <c r="EQI27" s="249"/>
      <c r="EQJ27" s="249"/>
      <c r="EQK27" s="249"/>
      <c r="EQL27" s="249"/>
      <c r="EQM27" s="249"/>
      <c r="EQN27" s="249"/>
      <c r="EQO27" s="249"/>
      <c r="EQP27" s="249"/>
      <c r="EQQ27" s="249"/>
      <c r="EQR27" s="249"/>
      <c r="EQS27" s="249"/>
      <c r="EQT27" s="249"/>
      <c r="EQU27" s="249"/>
      <c r="EQV27" s="249"/>
      <c r="EQW27" s="249"/>
      <c r="EQX27" s="249"/>
      <c r="EQY27" s="249"/>
      <c r="EQZ27" s="249"/>
      <c r="ERA27" s="249"/>
      <c r="ERB27" s="249"/>
      <c r="ERC27" s="249"/>
      <c r="ERD27" s="249"/>
      <c r="ERE27" s="249"/>
      <c r="ERF27" s="249"/>
      <c r="ERG27" s="249"/>
      <c r="ERH27" s="249"/>
      <c r="ERI27" s="249"/>
      <c r="ERJ27" s="249"/>
      <c r="ERK27" s="249"/>
      <c r="ERL27" s="249"/>
      <c r="ERM27" s="249"/>
      <c r="ERN27" s="249"/>
      <c r="ERO27" s="249"/>
      <c r="ERP27" s="249"/>
      <c r="ERQ27" s="249"/>
      <c r="ERR27" s="249"/>
      <c r="ERS27" s="249"/>
      <c r="ERT27" s="249"/>
      <c r="ERU27" s="249"/>
      <c r="ERV27" s="249"/>
      <c r="ERW27" s="249"/>
      <c r="ERX27" s="249"/>
      <c r="ERY27" s="249"/>
      <c r="ERZ27" s="249"/>
      <c r="ESA27" s="249"/>
      <c r="ESB27" s="249"/>
      <c r="ESC27" s="249"/>
      <c r="ESD27" s="249"/>
      <c r="ESE27" s="249"/>
      <c r="ESF27" s="249"/>
      <c r="ESG27" s="249"/>
      <c r="ESH27" s="249"/>
      <c r="ESI27" s="249"/>
      <c r="ESJ27" s="249"/>
      <c r="ESK27" s="249"/>
      <c r="ESL27" s="249"/>
      <c r="ESM27" s="249"/>
      <c r="ESN27" s="249"/>
      <c r="ESO27" s="249"/>
      <c r="ESP27" s="249"/>
      <c r="ESQ27" s="249"/>
      <c r="ESR27" s="249"/>
      <c r="ESS27" s="249"/>
      <c r="EST27" s="249"/>
      <c r="ESU27" s="249"/>
      <c r="ESV27" s="249"/>
      <c r="ESW27" s="249"/>
      <c r="ESX27" s="249"/>
      <c r="ESY27" s="249"/>
      <c r="ESZ27" s="249"/>
      <c r="ETA27" s="249"/>
      <c r="ETB27" s="249"/>
      <c r="ETC27" s="249"/>
      <c r="ETD27" s="249"/>
      <c r="ETE27" s="249"/>
      <c r="ETF27" s="249"/>
      <c r="ETG27" s="249"/>
      <c r="ETH27" s="249"/>
      <c r="ETI27" s="249"/>
      <c r="ETJ27" s="249"/>
      <c r="ETK27" s="249"/>
      <c r="ETL27" s="249"/>
      <c r="ETM27" s="249"/>
      <c r="ETN27" s="249"/>
      <c r="ETO27" s="249"/>
      <c r="ETP27" s="249"/>
      <c r="ETQ27" s="249"/>
      <c r="ETR27" s="249"/>
      <c r="ETS27" s="249"/>
      <c r="ETT27" s="249"/>
      <c r="ETU27" s="249"/>
      <c r="ETV27" s="249"/>
      <c r="ETW27" s="249"/>
      <c r="ETX27" s="249"/>
      <c r="ETY27" s="249"/>
      <c r="ETZ27" s="249"/>
      <c r="EUA27" s="249"/>
      <c r="EUB27" s="249"/>
      <c r="EUC27" s="249"/>
      <c r="EUD27" s="249"/>
      <c r="EUE27" s="249"/>
      <c r="EUF27" s="249"/>
      <c r="EUG27" s="249"/>
      <c r="EUH27" s="249"/>
      <c r="EUI27" s="249"/>
      <c r="EUJ27" s="249"/>
      <c r="EUK27" s="249"/>
      <c r="EUL27" s="249"/>
      <c r="EUM27" s="249"/>
      <c r="EUN27" s="249"/>
      <c r="EUO27" s="249"/>
      <c r="EUP27" s="249"/>
      <c r="EUQ27" s="249"/>
      <c r="EUR27" s="249"/>
      <c r="EUS27" s="249"/>
      <c r="EUT27" s="249"/>
      <c r="EUU27" s="249"/>
      <c r="EUV27" s="249"/>
      <c r="EUW27" s="249"/>
      <c r="EUX27" s="249"/>
      <c r="EUY27" s="249"/>
      <c r="EUZ27" s="249"/>
      <c r="EVA27" s="249"/>
      <c r="EVB27" s="249"/>
      <c r="EVC27" s="249"/>
      <c r="EVD27" s="249"/>
      <c r="EVE27" s="249"/>
      <c r="EVF27" s="249"/>
      <c r="EVG27" s="249"/>
      <c r="EVH27" s="249"/>
      <c r="EVI27" s="249"/>
      <c r="EVJ27" s="249"/>
      <c r="EVK27" s="249"/>
      <c r="EVL27" s="249"/>
      <c r="EVM27" s="249"/>
      <c r="EVN27" s="249"/>
      <c r="EVO27" s="249"/>
      <c r="EVP27" s="249"/>
      <c r="EVQ27" s="249"/>
      <c r="EVR27" s="249"/>
      <c r="EVS27" s="249"/>
      <c r="EVT27" s="249"/>
      <c r="EVU27" s="249"/>
      <c r="EVV27" s="249"/>
      <c r="EVW27" s="249"/>
      <c r="EVX27" s="249"/>
      <c r="EVY27" s="249"/>
      <c r="EVZ27" s="249"/>
      <c r="EWA27" s="249"/>
      <c r="EWB27" s="249"/>
      <c r="EWC27" s="249"/>
      <c r="EWD27" s="249"/>
      <c r="EWE27" s="249"/>
      <c r="EWF27" s="249"/>
      <c r="EWG27" s="249"/>
      <c r="EWH27" s="249"/>
      <c r="EWI27" s="249"/>
      <c r="EWJ27" s="249"/>
      <c r="EWK27" s="249"/>
      <c r="EWL27" s="249"/>
      <c r="EWM27" s="249"/>
      <c r="EWN27" s="249"/>
      <c r="EWO27" s="249"/>
      <c r="EWP27" s="249"/>
      <c r="EWQ27" s="249"/>
      <c r="EWR27" s="249"/>
      <c r="EWS27" s="249"/>
      <c r="EWT27" s="249"/>
      <c r="EWU27" s="249"/>
      <c r="EWV27" s="249"/>
      <c r="EWW27" s="249"/>
      <c r="EWX27" s="249"/>
      <c r="EWY27" s="249"/>
      <c r="EWZ27" s="249"/>
      <c r="EXA27" s="249"/>
      <c r="EXB27" s="249"/>
      <c r="EXC27" s="249"/>
      <c r="EXD27" s="249"/>
      <c r="EXE27" s="249"/>
      <c r="EXF27" s="249"/>
      <c r="EXG27" s="249"/>
      <c r="EXH27" s="249"/>
      <c r="EXI27" s="249"/>
      <c r="EXJ27" s="249"/>
      <c r="EXK27" s="249"/>
      <c r="EXL27" s="249"/>
      <c r="EXM27" s="249"/>
      <c r="EXN27" s="249"/>
      <c r="EXO27" s="249"/>
      <c r="EXP27" s="249"/>
      <c r="EXQ27" s="249"/>
      <c r="EXR27" s="249"/>
      <c r="EXS27" s="249"/>
      <c r="EXT27" s="249"/>
      <c r="EXU27" s="249"/>
      <c r="EXV27" s="249"/>
      <c r="EXW27" s="249"/>
      <c r="EXX27" s="249"/>
      <c r="EXY27" s="249"/>
      <c r="EXZ27" s="249"/>
      <c r="EYA27" s="249"/>
      <c r="EYB27" s="249"/>
      <c r="EYC27" s="249"/>
      <c r="EYD27" s="249"/>
      <c r="EYE27" s="249"/>
      <c r="EYF27" s="249"/>
      <c r="EYG27" s="249"/>
      <c r="EYH27" s="249"/>
      <c r="EYI27" s="249"/>
      <c r="EYJ27" s="249"/>
      <c r="EYK27" s="249"/>
      <c r="EYL27" s="249"/>
      <c r="EYM27" s="249"/>
      <c r="EYN27" s="249"/>
      <c r="EYO27" s="249"/>
      <c r="EYP27" s="249"/>
      <c r="EYQ27" s="249"/>
      <c r="EYR27" s="249"/>
      <c r="EYS27" s="249"/>
      <c r="EYT27" s="249"/>
      <c r="EYU27" s="249"/>
      <c r="EYV27" s="249"/>
      <c r="EYW27" s="249"/>
      <c r="EYX27" s="249"/>
      <c r="EYY27" s="249"/>
      <c r="EYZ27" s="249"/>
      <c r="EZA27" s="249"/>
      <c r="EZB27" s="249"/>
      <c r="EZC27" s="249"/>
      <c r="EZD27" s="249"/>
      <c r="EZE27" s="249"/>
      <c r="EZF27" s="249"/>
      <c r="EZG27" s="249"/>
      <c r="EZH27" s="249"/>
      <c r="EZI27" s="249"/>
      <c r="EZJ27" s="249"/>
      <c r="EZK27" s="249"/>
      <c r="EZL27" s="249"/>
      <c r="EZM27" s="249"/>
      <c r="EZN27" s="249"/>
      <c r="EZO27" s="249"/>
      <c r="EZP27" s="249"/>
      <c r="EZQ27" s="249"/>
      <c r="EZR27" s="249"/>
      <c r="EZS27" s="249"/>
      <c r="EZT27" s="249"/>
      <c r="EZU27" s="249"/>
      <c r="EZV27" s="249"/>
      <c r="EZW27" s="249"/>
      <c r="EZX27" s="249"/>
      <c r="EZY27" s="249"/>
      <c r="EZZ27" s="249"/>
      <c r="FAA27" s="249"/>
      <c r="FAB27" s="249"/>
      <c r="FAC27" s="249"/>
      <c r="FAD27" s="249"/>
      <c r="FAE27" s="249"/>
      <c r="FAF27" s="249"/>
      <c r="FAG27" s="249"/>
      <c r="FAH27" s="249"/>
      <c r="FAI27" s="249"/>
      <c r="FAJ27" s="249"/>
      <c r="FAK27" s="249"/>
      <c r="FAL27" s="249"/>
      <c r="FAM27" s="249"/>
      <c r="FAN27" s="249"/>
      <c r="FAO27" s="249"/>
      <c r="FAP27" s="249"/>
      <c r="FAQ27" s="249"/>
      <c r="FAR27" s="249"/>
      <c r="FAS27" s="249"/>
      <c r="FAT27" s="249"/>
      <c r="FAU27" s="249"/>
      <c r="FAV27" s="249"/>
      <c r="FAW27" s="249"/>
      <c r="FAX27" s="249"/>
      <c r="FAY27" s="249"/>
      <c r="FAZ27" s="249"/>
      <c r="FBA27" s="249"/>
      <c r="FBB27" s="249"/>
      <c r="FBC27" s="249"/>
      <c r="FBD27" s="249"/>
      <c r="FBE27" s="249"/>
      <c r="FBF27" s="249"/>
      <c r="FBG27" s="249"/>
      <c r="FBH27" s="249"/>
      <c r="FBI27" s="249"/>
      <c r="FBJ27" s="249"/>
      <c r="FBK27" s="249"/>
      <c r="FBL27" s="249"/>
      <c r="FBM27" s="249"/>
      <c r="FBN27" s="249"/>
      <c r="FBO27" s="249"/>
      <c r="FBP27" s="249"/>
      <c r="FBQ27" s="249"/>
      <c r="FBR27" s="249"/>
      <c r="FBS27" s="249"/>
      <c r="FBT27" s="249"/>
      <c r="FBU27" s="249"/>
      <c r="FBV27" s="249"/>
      <c r="FBW27" s="249"/>
      <c r="FBX27" s="249"/>
      <c r="FBY27" s="249"/>
      <c r="FBZ27" s="249"/>
      <c r="FCA27" s="249"/>
      <c r="FCB27" s="249"/>
      <c r="FCC27" s="249"/>
      <c r="FCD27" s="249"/>
      <c r="FCE27" s="249"/>
      <c r="FCF27" s="249"/>
      <c r="FCG27" s="249"/>
      <c r="FCH27" s="249"/>
      <c r="FCI27" s="249"/>
      <c r="FCJ27" s="249"/>
      <c r="FCK27" s="249"/>
      <c r="FCL27" s="249"/>
      <c r="FCM27" s="249"/>
      <c r="FCN27" s="249"/>
      <c r="FCO27" s="249"/>
      <c r="FCP27" s="249"/>
      <c r="FCQ27" s="249"/>
      <c r="FCR27" s="249"/>
      <c r="FCS27" s="249"/>
      <c r="FCT27" s="249"/>
      <c r="FCU27" s="249"/>
      <c r="FCV27" s="249"/>
      <c r="FCW27" s="249"/>
      <c r="FCX27" s="249"/>
      <c r="FCY27" s="249"/>
      <c r="FCZ27" s="249"/>
      <c r="FDA27" s="249"/>
      <c r="FDB27" s="249"/>
      <c r="FDC27" s="249"/>
      <c r="FDD27" s="249"/>
      <c r="FDE27" s="249"/>
      <c r="FDF27" s="249"/>
      <c r="FDG27" s="249"/>
      <c r="FDH27" s="249"/>
      <c r="FDI27" s="249"/>
      <c r="FDJ27" s="249"/>
      <c r="FDK27" s="249"/>
      <c r="FDL27" s="249"/>
      <c r="FDM27" s="249"/>
      <c r="FDN27" s="249"/>
      <c r="FDO27" s="249"/>
      <c r="FDP27" s="249"/>
      <c r="FDQ27" s="249"/>
      <c r="FDR27" s="249"/>
      <c r="FDS27" s="249"/>
      <c r="FDT27" s="249"/>
      <c r="FDU27" s="249"/>
      <c r="FDV27" s="249"/>
      <c r="FDW27" s="249"/>
      <c r="FDX27" s="249"/>
      <c r="FDY27" s="249"/>
      <c r="FDZ27" s="249"/>
      <c r="FEA27" s="249"/>
      <c r="FEB27" s="249"/>
      <c r="FEC27" s="249"/>
      <c r="FED27" s="249"/>
      <c r="FEE27" s="249"/>
      <c r="FEF27" s="249"/>
      <c r="FEG27" s="249"/>
      <c r="FEH27" s="249"/>
      <c r="FEI27" s="249"/>
      <c r="FEJ27" s="249"/>
      <c r="FEK27" s="249"/>
      <c r="FEL27" s="249"/>
      <c r="FEM27" s="249"/>
      <c r="FEN27" s="249"/>
      <c r="FEO27" s="249"/>
      <c r="FEP27" s="249"/>
      <c r="FEQ27" s="249"/>
      <c r="FER27" s="249"/>
      <c r="FES27" s="249"/>
      <c r="FET27" s="249"/>
      <c r="FEU27" s="249"/>
      <c r="FEV27" s="249"/>
      <c r="FEW27" s="249"/>
      <c r="FEX27" s="249"/>
      <c r="FEY27" s="249"/>
      <c r="FEZ27" s="249"/>
      <c r="FFA27" s="249"/>
      <c r="FFB27" s="249"/>
      <c r="FFC27" s="249"/>
      <c r="FFD27" s="249"/>
      <c r="FFE27" s="249"/>
      <c r="FFF27" s="249"/>
      <c r="FFG27" s="249"/>
      <c r="FFH27" s="249"/>
      <c r="FFI27" s="249"/>
      <c r="FFJ27" s="249"/>
      <c r="FFK27" s="249"/>
      <c r="FFL27" s="249"/>
      <c r="FFM27" s="249"/>
      <c r="FFN27" s="249"/>
      <c r="FFO27" s="249"/>
      <c r="FFP27" s="249"/>
      <c r="FFQ27" s="249"/>
      <c r="FFR27" s="249"/>
      <c r="FFS27" s="249"/>
      <c r="FFT27" s="249"/>
      <c r="FFU27" s="249"/>
      <c r="FFV27" s="249"/>
      <c r="FFW27" s="249"/>
      <c r="FFX27" s="249"/>
      <c r="FFY27" s="249"/>
      <c r="FFZ27" s="249"/>
      <c r="FGA27" s="249"/>
      <c r="FGB27" s="249"/>
      <c r="FGC27" s="249"/>
      <c r="FGD27" s="249"/>
      <c r="FGE27" s="249"/>
      <c r="FGF27" s="249"/>
      <c r="FGG27" s="249"/>
      <c r="FGH27" s="249"/>
      <c r="FGI27" s="249"/>
      <c r="FGJ27" s="249"/>
      <c r="FGK27" s="249"/>
      <c r="FGL27" s="249"/>
      <c r="FGM27" s="249"/>
      <c r="FGN27" s="249"/>
      <c r="FGO27" s="249"/>
      <c r="FGP27" s="249"/>
      <c r="FGQ27" s="249"/>
      <c r="FGR27" s="249"/>
      <c r="FGS27" s="249"/>
      <c r="FGT27" s="249"/>
      <c r="FGU27" s="249"/>
      <c r="FGV27" s="249"/>
      <c r="FGW27" s="249"/>
      <c r="FGX27" s="249"/>
      <c r="FGY27" s="249"/>
      <c r="FGZ27" s="249"/>
      <c r="FHA27" s="249"/>
      <c r="FHB27" s="249"/>
      <c r="FHC27" s="249"/>
      <c r="FHD27" s="249"/>
      <c r="FHE27" s="249"/>
      <c r="FHF27" s="249"/>
      <c r="FHG27" s="249"/>
      <c r="FHH27" s="249"/>
      <c r="FHI27" s="249"/>
      <c r="FHJ27" s="249"/>
      <c r="FHK27" s="249"/>
      <c r="FHL27" s="249"/>
      <c r="FHM27" s="249"/>
      <c r="FHN27" s="249"/>
      <c r="FHO27" s="249"/>
      <c r="FHP27" s="249"/>
      <c r="FHQ27" s="249"/>
      <c r="FHR27" s="249"/>
      <c r="FHS27" s="249"/>
      <c r="FHT27" s="249"/>
      <c r="FHU27" s="249"/>
      <c r="FHV27" s="249"/>
      <c r="FHW27" s="249"/>
      <c r="FHX27" s="249"/>
      <c r="FHY27" s="249"/>
      <c r="FHZ27" s="249"/>
      <c r="FIA27" s="249"/>
      <c r="FIB27" s="249"/>
      <c r="FIC27" s="249"/>
      <c r="FID27" s="249"/>
      <c r="FIE27" s="249"/>
      <c r="FIF27" s="249"/>
      <c r="FIG27" s="249"/>
      <c r="FIH27" s="249"/>
      <c r="FII27" s="249"/>
      <c r="FIJ27" s="249"/>
      <c r="FIK27" s="249"/>
      <c r="FIL27" s="249"/>
      <c r="FIM27" s="249"/>
      <c r="FIN27" s="249"/>
      <c r="FIO27" s="249"/>
      <c r="FIP27" s="249"/>
      <c r="FIQ27" s="249"/>
      <c r="FIR27" s="249"/>
      <c r="FIS27" s="249"/>
      <c r="FIT27" s="249"/>
      <c r="FIU27" s="249"/>
      <c r="FIV27" s="249"/>
      <c r="FIW27" s="249"/>
      <c r="FIX27" s="249"/>
      <c r="FIY27" s="249"/>
      <c r="FIZ27" s="249"/>
      <c r="FJA27" s="249"/>
      <c r="FJB27" s="249"/>
      <c r="FJC27" s="249"/>
      <c r="FJD27" s="249"/>
      <c r="FJE27" s="249"/>
      <c r="FJF27" s="249"/>
      <c r="FJG27" s="249"/>
      <c r="FJH27" s="249"/>
      <c r="FJI27" s="249"/>
      <c r="FJJ27" s="249"/>
      <c r="FJK27" s="249"/>
      <c r="FJL27" s="249"/>
      <c r="FJM27" s="249"/>
      <c r="FJN27" s="249"/>
      <c r="FJO27" s="249"/>
      <c r="FJP27" s="249"/>
      <c r="FJQ27" s="249"/>
      <c r="FJR27" s="249"/>
      <c r="FJS27" s="249"/>
      <c r="FJT27" s="249"/>
      <c r="FJU27" s="249"/>
      <c r="FJV27" s="249"/>
      <c r="FJW27" s="249"/>
      <c r="FJX27" s="249"/>
      <c r="FJY27" s="249"/>
      <c r="FJZ27" s="249"/>
      <c r="FKA27" s="249"/>
      <c r="FKB27" s="249"/>
      <c r="FKC27" s="249"/>
      <c r="FKD27" s="249"/>
      <c r="FKE27" s="249"/>
      <c r="FKF27" s="249"/>
      <c r="FKG27" s="249"/>
      <c r="FKH27" s="249"/>
      <c r="FKI27" s="249"/>
      <c r="FKJ27" s="249"/>
      <c r="FKK27" s="249"/>
      <c r="FKL27" s="249"/>
      <c r="FKM27" s="249"/>
      <c r="FKN27" s="249"/>
      <c r="FKO27" s="249"/>
      <c r="FKP27" s="249"/>
      <c r="FKQ27" s="249"/>
      <c r="FKR27" s="249"/>
      <c r="FKS27" s="249"/>
      <c r="FKT27" s="249"/>
      <c r="FKU27" s="249"/>
      <c r="FKV27" s="249"/>
      <c r="FKW27" s="249"/>
      <c r="FKX27" s="249"/>
      <c r="FKY27" s="249"/>
      <c r="FKZ27" s="249"/>
      <c r="FLA27" s="249"/>
      <c r="FLB27" s="249"/>
      <c r="FLC27" s="249"/>
      <c r="FLD27" s="249"/>
      <c r="FLE27" s="249"/>
      <c r="FLF27" s="249"/>
      <c r="FLG27" s="249"/>
      <c r="FLH27" s="249"/>
      <c r="FLI27" s="249"/>
      <c r="FLJ27" s="249"/>
      <c r="FLK27" s="249"/>
      <c r="FLL27" s="249"/>
      <c r="FLM27" s="249"/>
      <c r="FLN27" s="249"/>
      <c r="FLO27" s="249"/>
      <c r="FLP27" s="249"/>
      <c r="FLQ27" s="249"/>
      <c r="FLR27" s="249"/>
      <c r="FLS27" s="249"/>
      <c r="FLT27" s="249"/>
      <c r="FLU27" s="249"/>
      <c r="FLV27" s="249"/>
      <c r="FLW27" s="249"/>
      <c r="FLX27" s="249"/>
      <c r="FLY27" s="249"/>
      <c r="FLZ27" s="249"/>
      <c r="FMA27" s="249"/>
      <c r="FMB27" s="249"/>
      <c r="FMC27" s="249"/>
      <c r="FMD27" s="249"/>
      <c r="FME27" s="249"/>
      <c r="FMF27" s="249"/>
      <c r="FMG27" s="249"/>
      <c r="FMH27" s="249"/>
      <c r="FMI27" s="249"/>
      <c r="FMJ27" s="249"/>
      <c r="FMK27" s="249"/>
      <c r="FML27" s="249"/>
      <c r="FMM27" s="249"/>
      <c r="FMN27" s="249"/>
      <c r="FMO27" s="249"/>
      <c r="FMP27" s="249"/>
      <c r="FMQ27" s="249"/>
      <c r="FMR27" s="249"/>
      <c r="FMS27" s="249"/>
      <c r="FMT27" s="249"/>
      <c r="FMU27" s="249"/>
      <c r="FMV27" s="249"/>
      <c r="FMW27" s="249"/>
      <c r="FMX27" s="249"/>
      <c r="FMY27" s="249"/>
      <c r="FMZ27" s="249"/>
      <c r="FNA27" s="249"/>
      <c r="FNB27" s="249"/>
      <c r="FNC27" s="249"/>
      <c r="FND27" s="249"/>
      <c r="FNE27" s="249"/>
      <c r="FNF27" s="249"/>
      <c r="FNG27" s="249"/>
      <c r="FNH27" s="249"/>
      <c r="FNI27" s="249"/>
      <c r="FNJ27" s="249"/>
      <c r="FNK27" s="249"/>
      <c r="FNL27" s="249"/>
      <c r="FNM27" s="249"/>
      <c r="FNN27" s="249"/>
      <c r="FNO27" s="249"/>
      <c r="FNP27" s="249"/>
      <c r="FNQ27" s="249"/>
      <c r="FNR27" s="249"/>
      <c r="FNS27" s="249"/>
      <c r="FNT27" s="249"/>
      <c r="FNU27" s="249"/>
      <c r="FNV27" s="249"/>
      <c r="FNW27" s="249"/>
      <c r="FNX27" s="249"/>
      <c r="FNY27" s="249"/>
      <c r="FNZ27" s="249"/>
      <c r="FOA27" s="249"/>
      <c r="FOB27" s="249"/>
      <c r="FOC27" s="249"/>
      <c r="FOD27" s="249"/>
      <c r="FOE27" s="249"/>
      <c r="FOF27" s="249"/>
      <c r="FOG27" s="249"/>
      <c r="FOH27" s="249"/>
      <c r="FOI27" s="249"/>
      <c r="FOJ27" s="249"/>
      <c r="FOK27" s="249"/>
      <c r="FOL27" s="249"/>
      <c r="FOM27" s="249"/>
      <c r="FON27" s="249"/>
      <c r="FOO27" s="249"/>
      <c r="FOP27" s="249"/>
      <c r="FOQ27" s="249"/>
      <c r="FOR27" s="249"/>
      <c r="FOS27" s="249"/>
      <c r="FOT27" s="249"/>
      <c r="FOU27" s="249"/>
      <c r="FOV27" s="249"/>
      <c r="FOW27" s="249"/>
      <c r="FOX27" s="249"/>
      <c r="FOY27" s="249"/>
      <c r="FOZ27" s="249"/>
      <c r="FPA27" s="249"/>
      <c r="FPB27" s="249"/>
      <c r="FPC27" s="249"/>
      <c r="FPD27" s="249"/>
      <c r="FPE27" s="249"/>
      <c r="FPF27" s="249"/>
      <c r="FPG27" s="249"/>
      <c r="FPH27" s="249"/>
      <c r="FPI27" s="249"/>
      <c r="FPJ27" s="249"/>
      <c r="FPK27" s="249"/>
      <c r="FPL27" s="249"/>
      <c r="FPM27" s="249"/>
      <c r="FPN27" s="249"/>
      <c r="FPO27" s="249"/>
      <c r="FPP27" s="249"/>
      <c r="FPQ27" s="249"/>
      <c r="FPR27" s="249"/>
      <c r="FPS27" s="249"/>
      <c r="FPT27" s="249"/>
      <c r="FPU27" s="249"/>
      <c r="FPV27" s="249"/>
      <c r="FPW27" s="249"/>
      <c r="FPX27" s="249"/>
      <c r="FPY27" s="249"/>
      <c r="FPZ27" s="249"/>
      <c r="FQA27" s="249"/>
      <c r="FQB27" s="249"/>
      <c r="FQC27" s="249"/>
      <c r="FQD27" s="249"/>
      <c r="FQE27" s="249"/>
      <c r="FQF27" s="249"/>
      <c r="FQG27" s="249"/>
      <c r="FQH27" s="249"/>
      <c r="FQI27" s="249"/>
      <c r="FQJ27" s="249"/>
      <c r="FQK27" s="249"/>
      <c r="FQL27" s="249"/>
      <c r="FQM27" s="249"/>
      <c r="FQN27" s="249"/>
      <c r="FQO27" s="249"/>
      <c r="FQP27" s="249"/>
      <c r="FQQ27" s="249"/>
      <c r="FQR27" s="249"/>
      <c r="FQS27" s="249"/>
      <c r="FQT27" s="249"/>
      <c r="FQU27" s="249"/>
      <c r="FQV27" s="249"/>
      <c r="FQW27" s="249"/>
      <c r="FQX27" s="249"/>
      <c r="FQY27" s="249"/>
      <c r="FQZ27" s="249"/>
      <c r="FRA27" s="249"/>
      <c r="FRB27" s="249"/>
      <c r="FRC27" s="249"/>
      <c r="FRD27" s="249"/>
      <c r="FRE27" s="249"/>
      <c r="FRF27" s="249"/>
      <c r="FRG27" s="249"/>
      <c r="FRH27" s="249"/>
      <c r="FRI27" s="249"/>
      <c r="FRJ27" s="249"/>
      <c r="FRK27" s="249"/>
      <c r="FRL27" s="249"/>
      <c r="FRM27" s="249"/>
      <c r="FRN27" s="249"/>
      <c r="FRO27" s="249"/>
      <c r="FRP27" s="249"/>
      <c r="FRQ27" s="249"/>
      <c r="FRR27" s="249"/>
      <c r="FRS27" s="249"/>
      <c r="FRT27" s="249"/>
      <c r="FRU27" s="249"/>
      <c r="FRV27" s="249"/>
      <c r="FRW27" s="249"/>
      <c r="FRX27" s="249"/>
      <c r="FRY27" s="249"/>
      <c r="FRZ27" s="249"/>
      <c r="FSA27" s="249"/>
      <c r="FSB27" s="249"/>
      <c r="FSC27" s="249"/>
      <c r="FSD27" s="249"/>
      <c r="FSE27" s="249"/>
      <c r="FSF27" s="249"/>
      <c r="FSG27" s="249"/>
      <c r="FSH27" s="249"/>
      <c r="FSI27" s="249"/>
      <c r="FSJ27" s="249"/>
      <c r="FSK27" s="249"/>
      <c r="FSL27" s="249"/>
      <c r="FSM27" s="249"/>
      <c r="FSN27" s="249"/>
      <c r="FSO27" s="249"/>
      <c r="FSP27" s="249"/>
      <c r="FSQ27" s="249"/>
      <c r="FSR27" s="249"/>
      <c r="FSS27" s="249"/>
      <c r="FST27" s="249"/>
      <c r="FSU27" s="249"/>
      <c r="FSV27" s="249"/>
      <c r="FSW27" s="249"/>
      <c r="FSX27" s="249"/>
      <c r="FSY27" s="249"/>
      <c r="FSZ27" s="249"/>
      <c r="FTA27" s="249"/>
      <c r="FTB27" s="249"/>
      <c r="FTC27" s="249"/>
      <c r="FTD27" s="249"/>
      <c r="FTE27" s="249"/>
      <c r="FTF27" s="249"/>
      <c r="FTG27" s="249"/>
      <c r="FTH27" s="249"/>
      <c r="FTI27" s="249"/>
      <c r="FTJ27" s="249"/>
      <c r="FTK27" s="249"/>
      <c r="FTL27" s="249"/>
      <c r="FTM27" s="249"/>
      <c r="FTN27" s="249"/>
      <c r="FTO27" s="249"/>
      <c r="FTP27" s="249"/>
      <c r="FTQ27" s="249"/>
      <c r="FTR27" s="249"/>
      <c r="FTS27" s="249"/>
      <c r="FTT27" s="249"/>
      <c r="FTU27" s="249"/>
      <c r="FTV27" s="249"/>
      <c r="FTW27" s="249"/>
      <c r="FTX27" s="249"/>
      <c r="FTY27" s="249"/>
      <c r="FTZ27" s="249"/>
      <c r="FUA27" s="249"/>
      <c r="FUB27" s="249"/>
      <c r="FUC27" s="249"/>
      <c r="FUD27" s="249"/>
      <c r="FUE27" s="249"/>
      <c r="FUF27" s="249"/>
      <c r="FUG27" s="249"/>
      <c r="FUH27" s="249"/>
      <c r="FUI27" s="249"/>
      <c r="FUJ27" s="249"/>
      <c r="FUK27" s="249"/>
      <c r="FUL27" s="249"/>
      <c r="FUM27" s="249"/>
      <c r="FUN27" s="249"/>
      <c r="FUO27" s="249"/>
      <c r="FUP27" s="249"/>
      <c r="FUQ27" s="249"/>
      <c r="FUR27" s="249"/>
      <c r="FUS27" s="249"/>
      <c r="FUT27" s="249"/>
      <c r="FUU27" s="249"/>
      <c r="FUV27" s="249"/>
      <c r="FUW27" s="249"/>
      <c r="FUX27" s="249"/>
      <c r="FUY27" s="249"/>
      <c r="FUZ27" s="249"/>
      <c r="FVA27" s="249"/>
      <c r="FVB27" s="249"/>
      <c r="FVC27" s="249"/>
      <c r="FVD27" s="249"/>
      <c r="FVE27" s="249"/>
      <c r="FVF27" s="249"/>
      <c r="FVG27" s="249"/>
      <c r="FVH27" s="249"/>
      <c r="FVI27" s="249"/>
      <c r="FVJ27" s="249"/>
      <c r="FVK27" s="249"/>
      <c r="FVL27" s="249"/>
      <c r="FVM27" s="249"/>
      <c r="FVN27" s="249"/>
      <c r="FVO27" s="249"/>
      <c r="FVP27" s="249"/>
      <c r="FVQ27" s="249"/>
      <c r="FVR27" s="249"/>
      <c r="FVS27" s="249"/>
      <c r="FVT27" s="249"/>
      <c r="FVU27" s="249"/>
      <c r="FVV27" s="249"/>
      <c r="FVW27" s="249"/>
      <c r="FVX27" s="249"/>
      <c r="FVY27" s="249"/>
      <c r="FVZ27" s="249"/>
      <c r="FWA27" s="249"/>
      <c r="FWB27" s="249"/>
      <c r="FWC27" s="249"/>
      <c r="FWD27" s="249"/>
      <c r="FWE27" s="249"/>
      <c r="FWF27" s="249"/>
      <c r="FWG27" s="249"/>
      <c r="FWH27" s="249"/>
      <c r="FWI27" s="249"/>
      <c r="FWJ27" s="249"/>
      <c r="FWK27" s="249"/>
      <c r="FWL27" s="249"/>
      <c r="FWM27" s="249"/>
      <c r="FWN27" s="249"/>
      <c r="FWO27" s="249"/>
      <c r="FWP27" s="249"/>
      <c r="FWQ27" s="249"/>
      <c r="FWR27" s="249"/>
      <c r="FWS27" s="249"/>
      <c r="FWT27" s="249"/>
      <c r="FWU27" s="249"/>
      <c r="FWV27" s="249"/>
      <c r="FWW27" s="249"/>
      <c r="FWX27" s="249"/>
      <c r="FWY27" s="249"/>
      <c r="FWZ27" s="249"/>
      <c r="FXA27" s="249"/>
      <c r="FXB27" s="249"/>
      <c r="FXC27" s="249"/>
      <c r="FXD27" s="249"/>
      <c r="FXE27" s="249"/>
      <c r="FXF27" s="249"/>
      <c r="FXG27" s="249"/>
      <c r="FXH27" s="249"/>
      <c r="FXI27" s="249"/>
      <c r="FXJ27" s="249"/>
      <c r="FXK27" s="249"/>
      <c r="FXL27" s="249"/>
      <c r="FXM27" s="249"/>
      <c r="FXN27" s="249"/>
      <c r="FXO27" s="249"/>
      <c r="FXP27" s="249"/>
      <c r="FXQ27" s="249"/>
      <c r="FXR27" s="249"/>
      <c r="FXS27" s="249"/>
      <c r="FXT27" s="249"/>
      <c r="FXU27" s="249"/>
      <c r="FXV27" s="249"/>
      <c r="FXW27" s="249"/>
      <c r="FXX27" s="249"/>
      <c r="FXY27" s="249"/>
      <c r="FXZ27" s="249"/>
      <c r="FYA27" s="249"/>
      <c r="FYB27" s="249"/>
      <c r="FYC27" s="249"/>
      <c r="FYD27" s="249"/>
      <c r="FYE27" s="249"/>
      <c r="FYF27" s="249"/>
      <c r="FYG27" s="249"/>
      <c r="FYH27" s="249"/>
      <c r="FYI27" s="249"/>
      <c r="FYJ27" s="249"/>
      <c r="FYK27" s="249"/>
      <c r="FYL27" s="249"/>
      <c r="FYM27" s="249"/>
      <c r="FYN27" s="249"/>
      <c r="FYO27" s="249"/>
      <c r="FYP27" s="249"/>
      <c r="FYQ27" s="249"/>
      <c r="FYR27" s="249"/>
      <c r="FYS27" s="249"/>
      <c r="FYT27" s="249"/>
      <c r="FYU27" s="249"/>
      <c r="FYV27" s="249"/>
      <c r="FYW27" s="249"/>
      <c r="FYX27" s="249"/>
      <c r="FYY27" s="249"/>
      <c r="FYZ27" s="249"/>
      <c r="FZA27" s="249"/>
      <c r="FZB27" s="249"/>
      <c r="FZC27" s="249"/>
      <c r="FZD27" s="249"/>
      <c r="FZE27" s="249"/>
      <c r="FZF27" s="249"/>
      <c r="FZG27" s="249"/>
      <c r="FZH27" s="249"/>
      <c r="FZI27" s="249"/>
      <c r="FZJ27" s="249"/>
      <c r="FZK27" s="249"/>
      <c r="FZL27" s="249"/>
      <c r="FZM27" s="249"/>
      <c r="FZN27" s="249"/>
      <c r="FZO27" s="249"/>
      <c r="FZP27" s="249"/>
      <c r="FZQ27" s="249"/>
      <c r="FZR27" s="249"/>
      <c r="FZS27" s="249"/>
      <c r="FZT27" s="249"/>
      <c r="FZU27" s="249"/>
      <c r="FZV27" s="249"/>
      <c r="FZW27" s="249"/>
      <c r="FZX27" s="249"/>
      <c r="FZY27" s="249"/>
      <c r="FZZ27" s="249"/>
      <c r="GAA27" s="249"/>
      <c r="GAB27" s="249"/>
      <c r="GAC27" s="249"/>
      <c r="GAD27" s="249"/>
      <c r="GAE27" s="249"/>
      <c r="GAF27" s="249"/>
      <c r="GAG27" s="249"/>
      <c r="GAH27" s="249"/>
      <c r="GAI27" s="249"/>
      <c r="GAJ27" s="249"/>
      <c r="GAK27" s="249"/>
      <c r="GAL27" s="249"/>
      <c r="GAM27" s="249"/>
      <c r="GAN27" s="249"/>
      <c r="GAO27" s="249"/>
      <c r="GAP27" s="249"/>
      <c r="GAQ27" s="249"/>
      <c r="GAR27" s="249"/>
      <c r="GAS27" s="249"/>
      <c r="GAT27" s="249"/>
      <c r="GAU27" s="249"/>
      <c r="GAV27" s="249"/>
      <c r="GAW27" s="249"/>
      <c r="GAX27" s="249"/>
      <c r="GAY27" s="249"/>
      <c r="GAZ27" s="249"/>
      <c r="GBA27" s="249"/>
      <c r="GBB27" s="249"/>
      <c r="GBC27" s="249"/>
      <c r="GBD27" s="249"/>
      <c r="GBE27" s="249"/>
      <c r="GBF27" s="249"/>
      <c r="GBG27" s="249"/>
      <c r="GBH27" s="249"/>
      <c r="GBI27" s="249"/>
      <c r="GBJ27" s="249"/>
      <c r="GBK27" s="249"/>
      <c r="GBL27" s="249"/>
      <c r="GBM27" s="249"/>
      <c r="GBN27" s="249"/>
      <c r="GBO27" s="249"/>
      <c r="GBP27" s="249"/>
      <c r="GBQ27" s="249"/>
      <c r="GBR27" s="249"/>
      <c r="GBS27" s="249"/>
      <c r="GBT27" s="249"/>
      <c r="GBU27" s="249"/>
      <c r="GBV27" s="249"/>
      <c r="GBW27" s="249"/>
      <c r="GBX27" s="249"/>
      <c r="GBY27" s="249"/>
      <c r="GBZ27" s="249"/>
      <c r="GCA27" s="249"/>
      <c r="GCB27" s="249"/>
      <c r="GCC27" s="249"/>
      <c r="GCD27" s="249"/>
      <c r="GCE27" s="249"/>
      <c r="GCF27" s="249"/>
      <c r="GCG27" s="249"/>
      <c r="GCH27" s="249"/>
      <c r="GCI27" s="249"/>
      <c r="GCJ27" s="249"/>
      <c r="GCK27" s="249"/>
      <c r="GCL27" s="249"/>
      <c r="GCM27" s="249"/>
      <c r="GCN27" s="249"/>
      <c r="GCO27" s="249"/>
      <c r="GCP27" s="249"/>
      <c r="GCQ27" s="249"/>
      <c r="GCR27" s="249"/>
      <c r="GCS27" s="249"/>
      <c r="GCT27" s="249"/>
      <c r="GCU27" s="249"/>
      <c r="GCV27" s="249"/>
      <c r="GCW27" s="249"/>
      <c r="GCX27" s="249"/>
      <c r="GCY27" s="249"/>
      <c r="GCZ27" s="249"/>
      <c r="GDA27" s="249"/>
      <c r="GDB27" s="249"/>
      <c r="GDC27" s="249"/>
      <c r="GDD27" s="249"/>
      <c r="GDE27" s="249"/>
      <c r="GDF27" s="249"/>
      <c r="GDG27" s="249"/>
      <c r="GDH27" s="249"/>
      <c r="GDI27" s="249"/>
      <c r="GDJ27" s="249"/>
      <c r="GDK27" s="249"/>
      <c r="GDL27" s="249"/>
      <c r="GDM27" s="249"/>
      <c r="GDN27" s="249"/>
      <c r="GDO27" s="249"/>
      <c r="GDP27" s="249"/>
      <c r="GDQ27" s="249"/>
      <c r="GDR27" s="249"/>
      <c r="GDS27" s="249"/>
      <c r="GDT27" s="249"/>
      <c r="GDU27" s="249"/>
      <c r="GDV27" s="249"/>
      <c r="GDW27" s="249"/>
      <c r="GDX27" s="249"/>
      <c r="GDY27" s="249"/>
      <c r="GDZ27" s="249"/>
      <c r="GEA27" s="249"/>
      <c r="GEB27" s="249"/>
      <c r="GEC27" s="249"/>
      <c r="GED27" s="249"/>
      <c r="GEE27" s="249"/>
      <c r="GEF27" s="249"/>
      <c r="GEG27" s="249"/>
      <c r="GEH27" s="249"/>
      <c r="GEI27" s="249"/>
      <c r="GEJ27" s="249"/>
      <c r="GEK27" s="249"/>
      <c r="GEL27" s="249"/>
      <c r="GEM27" s="249"/>
      <c r="GEN27" s="249"/>
      <c r="GEO27" s="249"/>
      <c r="GEP27" s="249"/>
      <c r="GEQ27" s="249"/>
      <c r="GER27" s="249"/>
      <c r="GES27" s="249"/>
      <c r="GET27" s="249"/>
      <c r="GEU27" s="249"/>
      <c r="GEV27" s="249"/>
      <c r="GEW27" s="249"/>
      <c r="GEX27" s="249"/>
      <c r="GEY27" s="249"/>
      <c r="GEZ27" s="249"/>
      <c r="GFA27" s="249"/>
      <c r="GFB27" s="249"/>
      <c r="GFC27" s="249"/>
      <c r="GFD27" s="249"/>
      <c r="GFE27" s="249"/>
      <c r="GFF27" s="249"/>
      <c r="GFG27" s="249"/>
      <c r="GFH27" s="249"/>
      <c r="GFI27" s="249"/>
      <c r="GFJ27" s="249"/>
      <c r="GFK27" s="249"/>
      <c r="GFL27" s="249"/>
      <c r="GFM27" s="249"/>
      <c r="GFN27" s="249"/>
      <c r="GFO27" s="249"/>
      <c r="GFP27" s="249"/>
      <c r="GFQ27" s="249"/>
      <c r="GFR27" s="249"/>
      <c r="GFS27" s="249"/>
      <c r="GFT27" s="249"/>
      <c r="GFU27" s="249"/>
      <c r="GFV27" s="249"/>
      <c r="GFW27" s="249"/>
      <c r="GFX27" s="249"/>
      <c r="GFY27" s="249"/>
      <c r="GFZ27" s="249"/>
      <c r="GGA27" s="249"/>
      <c r="GGB27" s="249"/>
      <c r="GGC27" s="249"/>
      <c r="GGD27" s="249"/>
      <c r="GGE27" s="249"/>
      <c r="GGF27" s="249"/>
      <c r="GGG27" s="249"/>
      <c r="GGH27" s="249"/>
      <c r="GGI27" s="249"/>
      <c r="GGJ27" s="249"/>
      <c r="GGK27" s="249"/>
      <c r="GGL27" s="249"/>
      <c r="GGM27" s="249"/>
      <c r="GGN27" s="249"/>
      <c r="GGO27" s="249"/>
      <c r="GGP27" s="249"/>
      <c r="GGQ27" s="249"/>
      <c r="GGR27" s="249"/>
      <c r="GGS27" s="249"/>
      <c r="GGT27" s="249"/>
      <c r="GGU27" s="249"/>
      <c r="GGV27" s="249"/>
      <c r="GGW27" s="249"/>
      <c r="GGX27" s="249"/>
      <c r="GGY27" s="249"/>
      <c r="GGZ27" s="249"/>
      <c r="GHA27" s="249"/>
      <c r="GHB27" s="249"/>
      <c r="GHC27" s="249"/>
      <c r="GHD27" s="249"/>
      <c r="GHE27" s="249"/>
      <c r="GHF27" s="249"/>
      <c r="GHG27" s="249"/>
      <c r="GHH27" s="249"/>
      <c r="GHI27" s="249"/>
      <c r="GHJ27" s="249"/>
      <c r="GHK27" s="249"/>
      <c r="GHL27" s="249"/>
      <c r="GHM27" s="249"/>
      <c r="GHN27" s="249"/>
      <c r="GHO27" s="249"/>
      <c r="GHP27" s="249"/>
      <c r="GHQ27" s="249"/>
      <c r="GHR27" s="249"/>
      <c r="GHS27" s="249"/>
      <c r="GHT27" s="249"/>
      <c r="GHU27" s="249"/>
      <c r="GHV27" s="249"/>
      <c r="GHW27" s="249"/>
      <c r="GHX27" s="249"/>
      <c r="GHY27" s="249"/>
      <c r="GHZ27" s="249"/>
      <c r="GIA27" s="249"/>
      <c r="GIB27" s="249"/>
      <c r="GIC27" s="249"/>
      <c r="GID27" s="249"/>
      <c r="GIE27" s="249"/>
      <c r="GIF27" s="249"/>
      <c r="GIG27" s="249"/>
      <c r="GIH27" s="249"/>
      <c r="GII27" s="249"/>
      <c r="GIJ27" s="249"/>
      <c r="GIK27" s="249"/>
      <c r="GIL27" s="249"/>
      <c r="GIM27" s="249"/>
      <c r="GIN27" s="249"/>
      <c r="GIO27" s="249"/>
      <c r="GIP27" s="249"/>
      <c r="GIQ27" s="249"/>
      <c r="GIR27" s="249"/>
      <c r="GIS27" s="249"/>
      <c r="GIT27" s="249"/>
      <c r="GIU27" s="249"/>
      <c r="GIV27" s="249"/>
      <c r="GIW27" s="249"/>
      <c r="GIX27" s="249"/>
      <c r="GIY27" s="249"/>
      <c r="GIZ27" s="249"/>
      <c r="GJA27" s="249"/>
      <c r="GJB27" s="249"/>
      <c r="GJC27" s="249"/>
      <c r="GJD27" s="249"/>
      <c r="GJE27" s="249"/>
      <c r="GJF27" s="249"/>
      <c r="GJG27" s="249"/>
      <c r="GJH27" s="249"/>
      <c r="GJI27" s="249"/>
      <c r="GJJ27" s="249"/>
      <c r="GJK27" s="249"/>
      <c r="GJL27" s="249"/>
      <c r="GJM27" s="249"/>
      <c r="GJN27" s="249"/>
      <c r="GJO27" s="249"/>
      <c r="GJP27" s="249"/>
      <c r="GJQ27" s="249"/>
      <c r="GJR27" s="249"/>
      <c r="GJS27" s="249"/>
      <c r="GJT27" s="249"/>
      <c r="GJU27" s="249"/>
      <c r="GJV27" s="249"/>
      <c r="GJW27" s="249"/>
      <c r="GJX27" s="249"/>
      <c r="GJY27" s="249"/>
      <c r="GJZ27" s="249"/>
      <c r="GKA27" s="249"/>
      <c r="GKB27" s="249"/>
      <c r="GKC27" s="249"/>
      <c r="GKD27" s="249"/>
      <c r="GKE27" s="249"/>
      <c r="GKF27" s="249"/>
      <c r="GKG27" s="249"/>
      <c r="GKH27" s="249"/>
      <c r="GKI27" s="249"/>
      <c r="GKJ27" s="249"/>
      <c r="GKK27" s="249"/>
      <c r="GKL27" s="249"/>
      <c r="GKM27" s="249"/>
      <c r="GKN27" s="249"/>
      <c r="GKO27" s="249"/>
      <c r="GKP27" s="249"/>
      <c r="GKQ27" s="249"/>
      <c r="GKR27" s="249"/>
      <c r="GKS27" s="249"/>
      <c r="GKT27" s="249"/>
      <c r="GKU27" s="249"/>
      <c r="GKV27" s="249"/>
      <c r="GKW27" s="249"/>
      <c r="GKX27" s="249"/>
      <c r="GKY27" s="249"/>
      <c r="GKZ27" s="249"/>
      <c r="GLA27" s="249"/>
      <c r="GLB27" s="249"/>
      <c r="GLC27" s="249"/>
      <c r="GLD27" s="249"/>
      <c r="GLE27" s="249"/>
      <c r="GLF27" s="249"/>
      <c r="GLG27" s="249"/>
      <c r="GLH27" s="249"/>
      <c r="GLI27" s="249"/>
      <c r="GLJ27" s="249"/>
      <c r="GLK27" s="249"/>
      <c r="GLL27" s="249"/>
      <c r="GLM27" s="249"/>
      <c r="GLN27" s="249"/>
      <c r="GLO27" s="249"/>
      <c r="GLP27" s="249"/>
      <c r="GLQ27" s="249"/>
      <c r="GLR27" s="249"/>
      <c r="GLS27" s="249"/>
      <c r="GLT27" s="249"/>
      <c r="GLU27" s="249"/>
      <c r="GLV27" s="249"/>
      <c r="GLW27" s="249"/>
      <c r="GLX27" s="249"/>
      <c r="GLY27" s="249"/>
      <c r="GLZ27" s="249"/>
      <c r="GMA27" s="249"/>
      <c r="GMB27" s="249"/>
      <c r="GMC27" s="249"/>
      <c r="GMD27" s="249"/>
      <c r="GME27" s="249"/>
      <c r="GMF27" s="249"/>
      <c r="GMG27" s="249"/>
      <c r="GMH27" s="249"/>
      <c r="GMI27" s="249"/>
      <c r="GMJ27" s="249"/>
      <c r="GMK27" s="249"/>
      <c r="GML27" s="249"/>
      <c r="GMM27" s="249"/>
      <c r="GMN27" s="249"/>
      <c r="GMO27" s="249"/>
      <c r="GMP27" s="249"/>
      <c r="GMQ27" s="249"/>
      <c r="GMR27" s="249"/>
      <c r="GMS27" s="249"/>
      <c r="GMT27" s="249"/>
      <c r="GMU27" s="249"/>
      <c r="GMV27" s="249"/>
      <c r="GMW27" s="249"/>
      <c r="GMX27" s="249"/>
      <c r="GMY27" s="249"/>
      <c r="GMZ27" s="249"/>
      <c r="GNA27" s="249"/>
      <c r="GNB27" s="249"/>
      <c r="GNC27" s="249"/>
      <c r="GND27" s="249"/>
      <c r="GNE27" s="249"/>
      <c r="GNF27" s="249"/>
      <c r="GNG27" s="249"/>
      <c r="GNH27" s="249"/>
      <c r="GNI27" s="249"/>
      <c r="GNJ27" s="249"/>
      <c r="GNK27" s="249"/>
      <c r="GNL27" s="249"/>
      <c r="GNM27" s="249"/>
      <c r="GNN27" s="249"/>
      <c r="GNO27" s="249"/>
      <c r="GNP27" s="249"/>
      <c r="GNQ27" s="249"/>
      <c r="GNR27" s="249"/>
      <c r="GNS27" s="249"/>
      <c r="GNT27" s="249"/>
      <c r="GNU27" s="249"/>
      <c r="GNV27" s="249"/>
      <c r="GNW27" s="249"/>
      <c r="GNX27" s="249"/>
      <c r="GNY27" s="249"/>
      <c r="GNZ27" s="249"/>
      <c r="GOA27" s="249"/>
      <c r="GOB27" s="249"/>
      <c r="GOC27" s="249"/>
      <c r="GOD27" s="249"/>
      <c r="GOE27" s="249"/>
      <c r="GOF27" s="249"/>
      <c r="GOG27" s="249"/>
      <c r="GOH27" s="249"/>
      <c r="GOI27" s="249"/>
      <c r="GOJ27" s="249"/>
      <c r="GOK27" s="249"/>
      <c r="GOL27" s="249"/>
      <c r="GOM27" s="249"/>
      <c r="GON27" s="249"/>
      <c r="GOO27" s="249"/>
      <c r="GOP27" s="249"/>
      <c r="GOQ27" s="249"/>
      <c r="GOR27" s="249"/>
      <c r="GOS27" s="249"/>
      <c r="GOT27" s="249"/>
      <c r="GOU27" s="249"/>
      <c r="GOV27" s="249"/>
      <c r="GOW27" s="249"/>
      <c r="GOX27" s="249"/>
      <c r="GOY27" s="249"/>
      <c r="GOZ27" s="249"/>
      <c r="GPA27" s="249"/>
      <c r="GPB27" s="249"/>
      <c r="GPC27" s="249"/>
      <c r="GPD27" s="249"/>
      <c r="GPE27" s="249"/>
      <c r="GPF27" s="249"/>
      <c r="GPG27" s="249"/>
      <c r="GPH27" s="249"/>
      <c r="GPI27" s="249"/>
      <c r="GPJ27" s="249"/>
      <c r="GPK27" s="249"/>
      <c r="GPL27" s="249"/>
      <c r="GPM27" s="249"/>
      <c r="GPN27" s="249"/>
      <c r="GPO27" s="249"/>
      <c r="GPP27" s="249"/>
      <c r="GPQ27" s="249"/>
      <c r="GPR27" s="249"/>
      <c r="GPS27" s="249"/>
      <c r="GPT27" s="249"/>
      <c r="GPU27" s="249"/>
      <c r="GPV27" s="249"/>
      <c r="GPW27" s="249"/>
      <c r="GPX27" s="249"/>
      <c r="GPY27" s="249"/>
      <c r="GPZ27" s="249"/>
      <c r="GQA27" s="249"/>
      <c r="GQB27" s="249"/>
      <c r="GQC27" s="249"/>
      <c r="GQD27" s="249"/>
      <c r="GQE27" s="249"/>
      <c r="GQF27" s="249"/>
      <c r="GQG27" s="249"/>
      <c r="GQH27" s="249"/>
      <c r="GQI27" s="249"/>
      <c r="GQJ27" s="249"/>
      <c r="GQK27" s="249"/>
      <c r="GQL27" s="249"/>
      <c r="GQM27" s="249"/>
      <c r="GQN27" s="249"/>
      <c r="GQO27" s="249"/>
      <c r="GQP27" s="249"/>
      <c r="GQQ27" s="249"/>
      <c r="GQR27" s="249"/>
      <c r="GQS27" s="249"/>
      <c r="GQT27" s="249"/>
      <c r="GQU27" s="249"/>
      <c r="GQV27" s="249"/>
      <c r="GQW27" s="249"/>
      <c r="GQX27" s="249"/>
      <c r="GQY27" s="249"/>
      <c r="GQZ27" s="249"/>
      <c r="GRA27" s="249"/>
      <c r="GRB27" s="249"/>
      <c r="GRC27" s="249"/>
      <c r="GRD27" s="249"/>
      <c r="GRE27" s="249"/>
      <c r="GRF27" s="249"/>
      <c r="GRG27" s="249"/>
      <c r="GRH27" s="249"/>
      <c r="GRI27" s="249"/>
      <c r="GRJ27" s="249"/>
      <c r="GRK27" s="249"/>
      <c r="GRL27" s="249"/>
      <c r="GRM27" s="249"/>
      <c r="GRN27" s="249"/>
      <c r="GRO27" s="249"/>
      <c r="GRP27" s="249"/>
      <c r="GRQ27" s="249"/>
      <c r="GRR27" s="249"/>
      <c r="GRS27" s="249"/>
      <c r="GRT27" s="249"/>
      <c r="GRU27" s="249"/>
      <c r="GRV27" s="249"/>
      <c r="GRW27" s="249"/>
      <c r="GRX27" s="249"/>
      <c r="GRY27" s="249"/>
      <c r="GRZ27" s="249"/>
      <c r="GSA27" s="249"/>
      <c r="GSB27" s="249"/>
      <c r="GSC27" s="249"/>
      <c r="GSD27" s="249"/>
      <c r="GSE27" s="249"/>
      <c r="GSF27" s="249"/>
      <c r="GSG27" s="249"/>
      <c r="GSH27" s="249"/>
      <c r="GSI27" s="249"/>
      <c r="GSJ27" s="249"/>
      <c r="GSK27" s="249"/>
      <c r="GSL27" s="249"/>
      <c r="GSM27" s="249"/>
      <c r="GSN27" s="249"/>
      <c r="GSO27" s="249"/>
      <c r="GSP27" s="249"/>
      <c r="GSQ27" s="249"/>
      <c r="GSR27" s="249"/>
      <c r="GSS27" s="249"/>
      <c r="GST27" s="249"/>
      <c r="GSU27" s="249"/>
      <c r="GSV27" s="249"/>
      <c r="GSW27" s="249"/>
      <c r="GSX27" s="249"/>
      <c r="GSY27" s="249"/>
      <c r="GSZ27" s="249"/>
      <c r="GTA27" s="249"/>
      <c r="GTB27" s="249"/>
      <c r="GTC27" s="249"/>
      <c r="GTD27" s="249"/>
      <c r="GTE27" s="249"/>
      <c r="GTF27" s="249"/>
      <c r="GTG27" s="249"/>
      <c r="GTH27" s="249"/>
      <c r="GTI27" s="249"/>
      <c r="GTJ27" s="249"/>
      <c r="GTK27" s="249"/>
      <c r="GTL27" s="249"/>
      <c r="GTM27" s="249"/>
      <c r="GTN27" s="249"/>
      <c r="GTO27" s="249"/>
      <c r="GTP27" s="249"/>
      <c r="GTQ27" s="249"/>
      <c r="GTR27" s="249"/>
      <c r="GTS27" s="249"/>
      <c r="GTT27" s="249"/>
      <c r="GTU27" s="249"/>
      <c r="GTV27" s="249"/>
      <c r="GTW27" s="249"/>
      <c r="GTX27" s="249"/>
      <c r="GTY27" s="249"/>
      <c r="GTZ27" s="249"/>
      <c r="GUA27" s="249"/>
      <c r="GUB27" s="249"/>
      <c r="GUC27" s="249"/>
      <c r="GUD27" s="249"/>
      <c r="GUE27" s="249"/>
      <c r="GUF27" s="249"/>
      <c r="GUG27" s="249"/>
      <c r="GUH27" s="249"/>
      <c r="GUI27" s="249"/>
      <c r="GUJ27" s="249"/>
      <c r="GUK27" s="249"/>
      <c r="GUL27" s="249"/>
      <c r="GUM27" s="249"/>
      <c r="GUN27" s="249"/>
      <c r="GUO27" s="249"/>
      <c r="GUP27" s="249"/>
      <c r="GUQ27" s="249"/>
      <c r="GUR27" s="249"/>
      <c r="GUS27" s="249"/>
      <c r="GUT27" s="249"/>
      <c r="GUU27" s="249"/>
      <c r="GUV27" s="249"/>
      <c r="GUW27" s="249"/>
      <c r="GUX27" s="249"/>
      <c r="GUY27" s="249"/>
      <c r="GUZ27" s="249"/>
      <c r="GVA27" s="249"/>
      <c r="GVB27" s="249"/>
      <c r="GVC27" s="249"/>
      <c r="GVD27" s="249"/>
      <c r="GVE27" s="249"/>
      <c r="GVF27" s="249"/>
      <c r="GVG27" s="249"/>
      <c r="GVH27" s="249"/>
      <c r="GVI27" s="249"/>
      <c r="GVJ27" s="249"/>
      <c r="GVK27" s="249"/>
      <c r="GVL27" s="249"/>
      <c r="GVM27" s="249"/>
      <c r="GVN27" s="249"/>
      <c r="GVO27" s="249"/>
      <c r="GVP27" s="249"/>
      <c r="GVQ27" s="249"/>
      <c r="GVR27" s="249"/>
      <c r="GVS27" s="249"/>
      <c r="GVT27" s="249"/>
      <c r="GVU27" s="249"/>
      <c r="GVV27" s="249"/>
      <c r="GVW27" s="249"/>
      <c r="GVX27" s="249"/>
      <c r="GVY27" s="249"/>
      <c r="GVZ27" s="249"/>
      <c r="GWA27" s="249"/>
      <c r="GWB27" s="249"/>
      <c r="GWC27" s="249"/>
      <c r="GWD27" s="249"/>
      <c r="GWE27" s="249"/>
      <c r="GWF27" s="249"/>
      <c r="GWG27" s="249"/>
      <c r="GWH27" s="249"/>
      <c r="GWI27" s="249"/>
      <c r="GWJ27" s="249"/>
      <c r="GWK27" s="249"/>
      <c r="GWL27" s="249"/>
      <c r="GWM27" s="249"/>
      <c r="GWN27" s="249"/>
      <c r="GWO27" s="249"/>
      <c r="GWP27" s="249"/>
      <c r="GWQ27" s="249"/>
      <c r="GWR27" s="249"/>
      <c r="GWS27" s="249"/>
      <c r="GWT27" s="249"/>
      <c r="GWU27" s="249"/>
      <c r="GWV27" s="249"/>
      <c r="GWW27" s="249"/>
      <c r="GWX27" s="249"/>
      <c r="GWY27" s="249"/>
      <c r="GWZ27" s="249"/>
      <c r="GXA27" s="249"/>
      <c r="GXB27" s="249"/>
      <c r="GXC27" s="249"/>
      <c r="GXD27" s="249"/>
      <c r="GXE27" s="249"/>
      <c r="GXF27" s="249"/>
      <c r="GXG27" s="249"/>
      <c r="GXH27" s="249"/>
      <c r="GXI27" s="249"/>
      <c r="GXJ27" s="249"/>
      <c r="GXK27" s="249"/>
      <c r="GXL27" s="249"/>
      <c r="GXM27" s="249"/>
      <c r="GXN27" s="249"/>
      <c r="GXO27" s="249"/>
      <c r="GXP27" s="249"/>
      <c r="GXQ27" s="249"/>
      <c r="GXR27" s="249"/>
      <c r="GXS27" s="249"/>
      <c r="GXT27" s="249"/>
      <c r="GXU27" s="249"/>
      <c r="GXV27" s="249"/>
      <c r="GXW27" s="249"/>
      <c r="GXX27" s="249"/>
      <c r="GXY27" s="249"/>
      <c r="GXZ27" s="249"/>
      <c r="GYA27" s="249"/>
      <c r="GYB27" s="249"/>
      <c r="GYC27" s="249"/>
      <c r="GYD27" s="249"/>
      <c r="GYE27" s="249"/>
      <c r="GYF27" s="249"/>
      <c r="GYG27" s="249"/>
      <c r="GYH27" s="249"/>
      <c r="GYI27" s="249"/>
      <c r="GYJ27" s="249"/>
      <c r="GYK27" s="249"/>
      <c r="GYL27" s="249"/>
      <c r="GYM27" s="249"/>
      <c r="GYN27" s="249"/>
      <c r="GYO27" s="249"/>
      <c r="GYP27" s="249"/>
      <c r="GYQ27" s="249"/>
      <c r="GYR27" s="249"/>
      <c r="GYS27" s="249"/>
      <c r="GYT27" s="249"/>
      <c r="GYU27" s="249"/>
      <c r="GYV27" s="249"/>
      <c r="GYW27" s="249"/>
      <c r="GYX27" s="249"/>
      <c r="GYY27" s="249"/>
      <c r="GYZ27" s="249"/>
      <c r="GZA27" s="249"/>
      <c r="GZB27" s="249"/>
      <c r="GZC27" s="249"/>
      <c r="GZD27" s="249"/>
      <c r="GZE27" s="249"/>
      <c r="GZF27" s="249"/>
      <c r="GZG27" s="249"/>
      <c r="GZH27" s="249"/>
      <c r="GZI27" s="249"/>
      <c r="GZJ27" s="249"/>
      <c r="GZK27" s="249"/>
      <c r="GZL27" s="249"/>
      <c r="GZM27" s="249"/>
      <c r="GZN27" s="249"/>
      <c r="GZO27" s="249"/>
      <c r="GZP27" s="249"/>
      <c r="GZQ27" s="249"/>
      <c r="GZR27" s="249"/>
      <c r="GZS27" s="249"/>
      <c r="GZT27" s="249"/>
      <c r="GZU27" s="249"/>
      <c r="GZV27" s="249"/>
      <c r="GZW27" s="249"/>
      <c r="GZX27" s="249"/>
      <c r="GZY27" s="249"/>
      <c r="GZZ27" s="249"/>
      <c r="HAA27" s="249"/>
      <c r="HAB27" s="249"/>
      <c r="HAC27" s="249"/>
      <c r="HAD27" s="249"/>
      <c r="HAE27" s="249"/>
      <c r="HAF27" s="249"/>
      <c r="HAG27" s="249"/>
      <c r="HAH27" s="249"/>
      <c r="HAI27" s="249"/>
      <c r="HAJ27" s="249"/>
      <c r="HAK27" s="249"/>
      <c r="HAL27" s="249"/>
      <c r="HAM27" s="249"/>
      <c r="HAN27" s="249"/>
      <c r="HAO27" s="249"/>
      <c r="HAP27" s="249"/>
      <c r="HAQ27" s="249"/>
      <c r="HAR27" s="249"/>
      <c r="HAS27" s="249"/>
      <c r="HAT27" s="249"/>
      <c r="HAU27" s="249"/>
      <c r="HAV27" s="249"/>
      <c r="HAW27" s="249"/>
      <c r="HAX27" s="249"/>
      <c r="HAY27" s="249"/>
      <c r="HAZ27" s="249"/>
      <c r="HBA27" s="249"/>
      <c r="HBB27" s="249"/>
      <c r="HBC27" s="249"/>
      <c r="HBD27" s="249"/>
      <c r="HBE27" s="249"/>
      <c r="HBF27" s="249"/>
      <c r="HBG27" s="249"/>
      <c r="HBH27" s="249"/>
      <c r="HBI27" s="249"/>
      <c r="HBJ27" s="249"/>
      <c r="HBK27" s="249"/>
      <c r="HBL27" s="249"/>
      <c r="HBM27" s="249"/>
      <c r="HBN27" s="249"/>
      <c r="HBO27" s="249"/>
      <c r="HBP27" s="249"/>
      <c r="HBQ27" s="249"/>
      <c r="HBR27" s="249"/>
      <c r="HBS27" s="249"/>
      <c r="HBT27" s="249"/>
      <c r="HBU27" s="249"/>
      <c r="HBV27" s="249"/>
      <c r="HBW27" s="249"/>
      <c r="HBX27" s="249"/>
      <c r="HBY27" s="249"/>
      <c r="HBZ27" s="249"/>
      <c r="HCA27" s="249"/>
      <c r="HCB27" s="249"/>
      <c r="HCC27" s="249"/>
      <c r="HCD27" s="249"/>
      <c r="HCE27" s="249"/>
      <c r="HCF27" s="249"/>
      <c r="HCG27" s="249"/>
      <c r="HCH27" s="249"/>
      <c r="HCI27" s="249"/>
      <c r="HCJ27" s="249"/>
      <c r="HCK27" s="249"/>
      <c r="HCL27" s="249"/>
      <c r="HCM27" s="249"/>
      <c r="HCN27" s="249"/>
      <c r="HCO27" s="249"/>
      <c r="HCP27" s="249"/>
      <c r="HCQ27" s="249"/>
      <c r="HCR27" s="249"/>
      <c r="HCS27" s="249"/>
      <c r="HCT27" s="249"/>
      <c r="HCU27" s="249"/>
      <c r="HCV27" s="249"/>
      <c r="HCW27" s="249"/>
      <c r="HCX27" s="249"/>
      <c r="HCY27" s="249"/>
      <c r="HCZ27" s="249"/>
      <c r="HDA27" s="249"/>
      <c r="HDB27" s="249"/>
      <c r="HDC27" s="249"/>
      <c r="HDD27" s="249"/>
      <c r="HDE27" s="249"/>
      <c r="HDF27" s="249"/>
      <c r="HDG27" s="249"/>
      <c r="HDH27" s="249"/>
      <c r="HDI27" s="249"/>
      <c r="HDJ27" s="249"/>
      <c r="HDK27" s="249"/>
      <c r="HDL27" s="249"/>
      <c r="HDM27" s="249"/>
      <c r="HDN27" s="249"/>
      <c r="HDO27" s="249"/>
      <c r="HDP27" s="249"/>
      <c r="HDQ27" s="249"/>
      <c r="HDR27" s="249"/>
      <c r="HDS27" s="249"/>
      <c r="HDT27" s="249"/>
      <c r="HDU27" s="249"/>
      <c r="HDV27" s="249"/>
      <c r="HDW27" s="249"/>
      <c r="HDX27" s="249"/>
      <c r="HDY27" s="249"/>
      <c r="HDZ27" s="249"/>
      <c r="HEA27" s="249"/>
      <c r="HEB27" s="249"/>
      <c r="HEC27" s="249"/>
      <c r="HED27" s="249"/>
      <c r="HEE27" s="249"/>
      <c r="HEF27" s="249"/>
      <c r="HEG27" s="249"/>
      <c r="HEH27" s="249"/>
      <c r="HEI27" s="249"/>
      <c r="HEJ27" s="249"/>
      <c r="HEK27" s="249"/>
      <c r="HEL27" s="249"/>
      <c r="HEM27" s="249"/>
      <c r="HEN27" s="249"/>
      <c r="HEO27" s="249"/>
      <c r="HEP27" s="249"/>
      <c r="HEQ27" s="249"/>
      <c r="HER27" s="249"/>
      <c r="HES27" s="249"/>
      <c r="HET27" s="249"/>
      <c r="HEU27" s="249"/>
      <c r="HEV27" s="249"/>
      <c r="HEW27" s="249"/>
      <c r="HEX27" s="249"/>
      <c r="HEY27" s="249"/>
      <c r="HEZ27" s="249"/>
      <c r="HFA27" s="249"/>
      <c r="HFB27" s="249"/>
      <c r="HFC27" s="249"/>
      <c r="HFD27" s="249"/>
      <c r="HFE27" s="249"/>
      <c r="HFF27" s="249"/>
      <c r="HFG27" s="249"/>
      <c r="HFH27" s="249"/>
      <c r="HFI27" s="249"/>
      <c r="HFJ27" s="249"/>
      <c r="HFK27" s="249"/>
      <c r="HFL27" s="249"/>
      <c r="HFM27" s="249"/>
      <c r="HFN27" s="249"/>
      <c r="HFO27" s="249"/>
      <c r="HFP27" s="249"/>
      <c r="HFQ27" s="249"/>
      <c r="HFR27" s="249"/>
      <c r="HFS27" s="249"/>
      <c r="HFT27" s="249"/>
      <c r="HFU27" s="249"/>
      <c r="HFV27" s="249"/>
      <c r="HFW27" s="249"/>
      <c r="HFX27" s="249"/>
      <c r="HFY27" s="249"/>
      <c r="HFZ27" s="249"/>
      <c r="HGA27" s="249"/>
      <c r="HGB27" s="249"/>
      <c r="HGC27" s="249"/>
      <c r="HGD27" s="249"/>
      <c r="HGE27" s="249"/>
      <c r="HGF27" s="249"/>
      <c r="HGG27" s="249"/>
      <c r="HGH27" s="249"/>
      <c r="HGI27" s="249"/>
      <c r="HGJ27" s="249"/>
      <c r="HGK27" s="249"/>
      <c r="HGL27" s="249"/>
      <c r="HGM27" s="249"/>
      <c r="HGN27" s="249"/>
      <c r="HGO27" s="249"/>
      <c r="HGP27" s="249"/>
      <c r="HGQ27" s="249"/>
      <c r="HGR27" s="249"/>
      <c r="HGS27" s="249"/>
      <c r="HGT27" s="249"/>
      <c r="HGU27" s="249"/>
      <c r="HGV27" s="249"/>
      <c r="HGW27" s="249"/>
      <c r="HGX27" s="249"/>
      <c r="HGY27" s="249"/>
      <c r="HGZ27" s="249"/>
      <c r="HHA27" s="249"/>
      <c r="HHB27" s="249"/>
      <c r="HHC27" s="249"/>
      <c r="HHD27" s="249"/>
      <c r="HHE27" s="249"/>
      <c r="HHF27" s="249"/>
      <c r="HHG27" s="249"/>
      <c r="HHH27" s="249"/>
      <c r="HHI27" s="249"/>
      <c r="HHJ27" s="249"/>
      <c r="HHK27" s="249"/>
      <c r="HHL27" s="249"/>
      <c r="HHM27" s="249"/>
      <c r="HHN27" s="249"/>
      <c r="HHO27" s="249"/>
      <c r="HHP27" s="249"/>
      <c r="HHQ27" s="249"/>
      <c r="HHR27" s="249"/>
      <c r="HHS27" s="249"/>
      <c r="HHT27" s="249"/>
      <c r="HHU27" s="249"/>
      <c r="HHV27" s="249"/>
      <c r="HHW27" s="249"/>
      <c r="HHX27" s="249"/>
      <c r="HHY27" s="249"/>
      <c r="HHZ27" s="249"/>
      <c r="HIA27" s="249"/>
      <c r="HIB27" s="249"/>
      <c r="HIC27" s="249"/>
      <c r="HID27" s="249"/>
      <c r="HIE27" s="249"/>
      <c r="HIF27" s="249"/>
      <c r="HIG27" s="249"/>
      <c r="HIH27" s="249"/>
      <c r="HII27" s="249"/>
      <c r="HIJ27" s="249"/>
      <c r="HIK27" s="249"/>
      <c r="HIL27" s="249"/>
      <c r="HIM27" s="249"/>
      <c r="HIN27" s="249"/>
      <c r="HIO27" s="249"/>
      <c r="HIP27" s="249"/>
      <c r="HIQ27" s="249"/>
      <c r="HIR27" s="249"/>
      <c r="HIS27" s="249"/>
      <c r="HIT27" s="249"/>
      <c r="HIU27" s="249"/>
      <c r="HIV27" s="249"/>
      <c r="HIW27" s="249"/>
      <c r="HIX27" s="249"/>
      <c r="HIY27" s="249"/>
      <c r="HIZ27" s="249"/>
      <c r="HJA27" s="249"/>
      <c r="HJB27" s="249"/>
      <c r="HJC27" s="249"/>
      <c r="HJD27" s="249"/>
      <c r="HJE27" s="249"/>
      <c r="HJF27" s="249"/>
      <c r="HJG27" s="249"/>
      <c r="HJH27" s="249"/>
      <c r="HJI27" s="249"/>
      <c r="HJJ27" s="249"/>
      <c r="HJK27" s="249"/>
      <c r="HJL27" s="249"/>
      <c r="HJM27" s="249"/>
      <c r="HJN27" s="249"/>
      <c r="HJO27" s="249"/>
      <c r="HJP27" s="249"/>
      <c r="HJQ27" s="249"/>
      <c r="HJR27" s="249"/>
      <c r="HJS27" s="249"/>
      <c r="HJT27" s="249"/>
      <c r="HJU27" s="249"/>
      <c r="HJV27" s="249"/>
      <c r="HJW27" s="249"/>
      <c r="HJX27" s="249"/>
      <c r="HJY27" s="249"/>
      <c r="HJZ27" s="249"/>
      <c r="HKA27" s="249"/>
      <c r="HKB27" s="249"/>
      <c r="HKC27" s="249"/>
      <c r="HKD27" s="249"/>
      <c r="HKE27" s="249"/>
      <c r="HKF27" s="249"/>
      <c r="HKG27" s="249"/>
      <c r="HKH27" s="249"/>
      <c r="HKI27" s="249"/>
      <c r="HKJ27" s="249"/>
      <c r="HKK27" s="249"/>
      <c r="HKL27" s="249"/>
      <c r="HKM27" s="249"/>
      <c r="HKN27" s="249"/>
      <c r="HKO27" s="249"/>
      <c r="HKP27" s="249"/>
      <c r="HKQ27" s="249"/>
      <c r="HKR27" s="249"/>
      <c r="HKS27" s="249"/>
      <c r="HKT27" s="249"/>
      <c r="HKU27" s="249"/>
      <c r="HKV27" s="249"/>
      <c r="HKW27" s="249"/>
      <c r="HKX27" s="249"/>
      <c r="HKY27" s="249"/>
      <c r="HKZ27" s="249"/>
      <c r="HLA27" s="249"/>
      <c r="HLB27" s="249"/>
      <c r="HLC27" s="249"/>
      <c r="HLD27" s="249"/>
      <c r="HLE27" s="249"/>
      <c r="HLF27" s="249"/>
      <c r="HLG27" s="249"/>
      <c r="HLH27" s="249"/>
      <c r="HLI27" s="249"/>
      <c r="HLJ27" s="249"/>
      <c r="HLK27" s="249"/>
      <c r="HLL27" s="249"/>
      <c r="HLM27" s="249"/>
      <c r="HLN27" s="249"/>
      <c r="HLO27" s="249"/>
      <c r="HLP27" s="249"/>
      <c r="HLQ27" s="249"/>
      <c r="HLR27" s="249"/>
      <c r="HLS27" s="249"/>
      <c r="HLT27" s="249"/>
      <c r="HLU27" s="249"/>
      <c r="HLV27" s="249"/>
      <c r="HLW27" s="249"/>
      <c r="HLX27" s="249"/>
      <c r="HLY27" s="249"/>
      <c r="HLZ27" s="249"/>
      <c r="HMA27" s="249"/>
      <c r="HMB27" s="249"/>
      <c r="HMC27" s="249"/>
      <c r="HMD27" s="249"/>
      <c r="HME27" s="249"/>
      <c r="HMF27" s="249"/>
      <c r="HMG27" s="249"/>
      <c r="HMH27" s="249"/>
      <c r="HMI27" s="249"/>
      <c r="HMJ27" s="249"/>
      <c r="HMK27" s="249"/>
      <c r="HML27" s="249"/>
      <c r="HMM27" s="249"/>
      <c r="HMN27" s="249"/>
      <c r="HMO27" s="249"/>
      <c r="HMP27" s="249"/>
      <c r="HMQ27" s="249"/>
      <c r="HMR27" s="249"/>
      <c r="HMS27" s="249"/>
      <c r="HMT27" s="249"/>
      <c r="HMU27" s="249"/>
      <c r="HMV27" s="249"/>
      <c r="HMW27" s="249"/>
      <c r="HMX27" s="249"/>
      <c r="HMY27" s="249"/>
      <c r="HMZ27" s="249"/>
      <c r="HNA27" s="249"/>
      <c r="HNB27" s="249"/>
      <c r="HNC27" s="249"/>
      <c r="HND27" s="249"/>
      <c r="HNE27" s="249"/>
      <c r="HNF27" s="249"/>
      <c r="HNG27" s="249"/>
      <c r="HNH27" s="249"/>
      <c r="HNI27" s="249"/>
      <c r="HNJ27" s="249"/>
      <c r="HNK27" s="249"/>
      <c r="HNL27" s="249"/>
      <c r="HNM27" s="249"/>
      <c r="HNN27" s="249"/>
      <c r="HNO27" s="249"/>
      <c r="HNP27" s="249"/>
      <c r="HNQ27" s="249"/>
      <c r="HNR27" s="249"/>
      <c r="HNS27" s="249"/>
      <c r="HNT27" s="249"/>
      <c r="HNU27" s="249"/>
      <c r="HNV27" s="249"/>
      <c r="HNW27" s="249"/>
      <c r="HNX27" s="249"/>
      <c r="HNY27" s="249"/>
      <c r="HNZ27" s="249"/>
      <c r="HOA27" s="249"/>
      <c r="HOB27" s="249"/>
      <c r="HOC27" s="249"/>
      <c r="HOD27" s="249"/>
      <c r="HOE27" s="249"/>
      <c r="HOF27" s="249"/>
      <c r="HOG27" s="249"/>
      <c r="HOH27" s="249"/>
      <c r="HOI27" s="249"/>
      <c r="HOJ27" s="249"/>
      <c r="HOK27" s="249"/>
      <c r="HOL27" s="249"/>
      <c r="HOM27" s="249"/>
      <c r="HON27" s="249"/>
      <c r="HOO27" s="249"/>
      <c r="HOP27" s="249"/>
      <c r="HOQ27" s="249"/>
      <c r="HOR27" s="249"/>
      <c r="HOS27" s="249"/>
      <c r="HOT27" s="249"/>
      <c r="HOU27" s="249"/>
      <c r="HOV27" s="249"/>
      <c r="HOW27" s="249"/>
      <c r="HOX27" s="249"/>
      <c r="HOY27" s="249"/>
      <c r="HOZ27" s="249"/>
      <c r="HPA27" s="249"/>
      <c r="HPB27" s="249"/>
      <c r="HPC27" s="249"/>
      <c r="HPD27" s="249"/>
      <c r="HPE27" s="249"/>
      <c r="HPF27" s="249"/>
      <c r="HPG27" s="249"/>
      <c r="HPH27" s="249"/>
      <c r="HPI27" s="249"/>
      <c r="HPJ27" s="249"/>
      <c r="HPK27" s="249"/>
      <c r="HPL27" s="249"/>
      <c r="HPM27" s="249"/>
      <c r="HPN27" s="249"/>
      <c r="HPO27" s="249"/>
      <c r="HPP27" s="249"/>
      <c r="HPQ27" s="249"/>
      <c r="HPR27" s="249"/>
      <c r="HPS27" s="249"/>
      <c r="HPT27" s="249"/>
      <c r="HPU27" s="249"/>
      <c r="HPV27" s="249"/>
      <c r="HPW27" s="249"/>
      <c r="HPX27" s="249"/>
      <c r="HPY27" s="249"/>
      <c r="HPZ27" s="249"/>
      <c r="HQA27" s="249"/>
      <c r="HQB27" s="249"/>
      <c r="HQC27" s="249"/>
      <c r="HQD27" s="249"/>
      <c r="HQE27" s="249"/>
      <c r="HQF27" s="249"/>
      <c r="HQG27" s="249"/>
      <c r="HQH27" s="249"/>
      <c r="HQI27" s="249"/>
      <c r="HQJ27" s="249"/>
      <c r="HQK27" s="249"/>
      <c r="HQL27" s="249"/>
      <c r="HQM27" s="249"/>
      <c r="HQN27" s="249"/>
      <c r="HQO27" s="249"/>
      <c r="HQP27" s="249"/>
      <c r="HQQ27" s="249"/>
      <c r="HQR27" s="249"/>
      <c r="HQS27" s="249"/>
      <c r="HQT27" s="249"/>
      <c r="HQU27" s="249"/>
      <c r="HQV27" s="249"/>
      <c r="HQW27" s="249"/>
      <c r="HQX27" s="249"/>
      <c r="HQY27" s="249"/>
      <c r="HQZ27" s="249"/>
      <c r="HRA27" s="249"/>
      <c r="HRB27" s="249"/>
      <c r="HRC27" s="249"/>
      <c r="HRD27" s="249"/>
      <c r="HRE27" s="249"/>
      <c r="HRF27" s="249"/>
      <c r="HRG27" s="249"/>
      <c r="HRH27" s="249"/>
      <c r="HRI27" s="249"/>
      <c r="HRJ27" s="249"/>
      <c r="HRK27" s="249"/>
      <c r="HRL27" s="249"/>
      <c r="HRM27" s="249"/>
      <c r="HRN27" s="249"/>
      <c r="HRO27" s="249"/>
      <c r="HRP27" s="249"/>
      <c r="HRQ27" s="249"/>
      <c r="HRR27" s="249"/>
      <c r="HRS27" s="249"/>
      <c r="HRT27" s="249"/>
      <c r="HRU27" s="249"/>
      <c r="HRV27" s="249"/>
      <c r="HRW27" s="249"/>
      <c r="HRX27" s="249"/>
      <c r="HRY27" s="249"/>
      <c r="HRZ27" s="249"/>
      <c r="HSA27" s="249"/>
      <c r="HSB27" s="249"/>
      <c r="HSC27" s="249"/>
      <c r="HSD27" s="249"/>
      <c r="HSE27" s="249"/>
      <c r="HSF27" s="249"/>
      <c r="HSG27" s="249"/>
      <c r="HSH27" s="249"/>
      <c r="HSI27" s="249"/>
      <c r="HSJ27" s="249"/>
      <c r="HSK27" s="249"/>
      <c r="HSL27" s="249"/>
      <c r="HSM27" s="249"/>
      <c r="HSN27" s="249"/>
      <c r="HSO27" s="249"/>
      <c r="HSP27" s="249"/>
      <c r="HSQ27" s="249"/>
      <c r="HSR27" s="249"/>
      <c r="HSS27" s="249"/>
      <c r="HST27" s="249"/>
      <c r="HSU27" s="249"/>
      <c r="HSV27" s="249"/>
      <c r="HSW27" s="249"/>
      <c r="HSX27" s="249"/>
      <c r="HSY27" s="249"/>
      <c r="HSZ27" s="249"/>
      <c r="HTA27" s="249"/>
      <c r="HTB27" s="249"/>
      <c r="HTC27" s="249"/>
      <c r="HTD27" s="249"/>
      <c r="HTE27" s="249"/>
      <c r="HTF27" s="249"/>
      <c r="HTG27" s="249"/>
      <c r="HTH27" s="249"/>
      <c r="HTI27" s="249"/>
      <c r="HTJ27" s="249"/>
      <c r="HTK27" s="249"/>
      <c r="HTL27" s="249"/>
      <c r="HTM27" s="249"/>
      <c r="HTN27" s="249"/>
      <c r="HTO27" s="249"/>
      <c r="HTP27" s="249"/>
      <c r="HTQ27" s="249"/>
      <c r="HTR27" s="249"/>
      <c r="HTS27" s="249"/>
      <c r="HTT27" s="249"/>
      <c r="HTU27" s="249"/>
      <c r="HTV27" s="249"/>
      <c r="HTW27" s="249"/>
      <c r="HTX27" s="249"/>
      <c r="HTY27" s="249"/>
      <c r="HTZ27" s="249"/>
      <c r="HUA27" s="249"/>
      <c r="HUB27" s="249"/>
      <c r="HUC27" s="249"/>
      <c r="HUD27" s="249"/>
      <c r="HUE27" s="249"/>
      <c r="HUF27" s="249"/>
      <c r="HUG27" s="249"/>
      <c r="HUH27" s="249"/>
      <c r="HUI27" s="249"/>
      <c r="HUJ27" s="249"/>
      <c r="HUK27" s="249"/>
      <c r="HUL27" s="249"/>
      <c r="HUM27" s="249"/>
      <c r="HUN27" s="249"/>
      <c r="HUO27" s="249"/>
      <c r="HUP27" s="249"/>
      <c r="HUQ27" s="249"/>
      <c r="HUR27" s="249"/>
      <c r="HUS27" s="249"/>
      <c r="HUT27" s="249"/>
      <c r="HUU27" s="249"/>
      <c r="HUV27" s="249"/>
      <c r="HUW27" s="249"/>
      <c r="HUX27" s="249"/>
      <c r="HUY27" s="249"/>
      <c r="HUZ27" s="249"/>
      <c r="HVA27" s="249"/>
      <c r="HVB27" s="249"/>
      <c r="HVC27" s="249"/>
      <c r="HVD27" s="249"/>
      <c r="HVE27" s="249"/>
      <c r="HVF27" s="249"/>
      <c r="HVG27" s="249"/>
      <c r="HVH27" s="249"/>
      <c r="HVI27" s="249"/>
      <c r="HVJ27" s="249"/>
      <c r="HVK27" s="249"/>
      <c r="HVL27" s="249"/>
      <c r="HVM27" s="249"/>
      <c r="HVN27" s="249"/>
      <c r="HVO27" s="249"/>
      <c r="HVP27" s="249"/>
      <c r="HVQ27" s="249"/>
      <c r="HVR27" s="249"/>
      <c r="HVS27" s="249"/>
      <c r="HVT27" s="249"/>
      <c r="HVU27" s="249"/>
      <c r="HVV27" s="249"/>
      <c r="HVW27" s="249"/>
      <c r="HVX27" s="249"/>
      <c r="HVY27" s="249"/>
      <c r="HVZ27" s="249"/>
      <c r="HWA27" s="249"/>
      <c r="HWB27" s="249"/>
      <c r="HWC27" s="249"/>
      <c r="HWD27" s="249"/>
      <c r="HWE27" s="249"/>
      <c r="HWF27" s="249"/>
      <c r="HWG27" s="249"/>
      <c r="HWH27" s="249"/>
      <c r="HWI27" s="249"/>
      <c r="HWJ27" s="249"/>
      <c r="HWK27" s="249"/>
      <c r="HWL27" s="249"/>
      <c r="HWM27" s="249"/>
      <c r="HWN27" s="249"/>
      <c r="HWO27" s="249"/>
      <c r="HWP27" s="249"/>
      <c r="HWQ27" s="249"/>
      <c r="HWR27" s="249"/>
      <c r="HWS27" s="249"/>
      <c r="HWT27" s="249"/>
      <c r="HWU27" s="249"/>
      <c r="HWV27" s="249"/>
      <c r="HWW27" s="249"/>
      <c r="HWX27" s="249"/>
      <c r="HWY27" s="249"/>
      <c r="HWZ27" s="249"/>
      <c r="HXA27" s="249"/>
      <c r="HXB27" s="249"/>
      <c r="HXC27" s="249"/>
      <c r="HXD27" s="249"/>
      <c r="HXE27" s="249"/>
      <c r="HXF27" s="249"/>
      <c r="HXG27" s="249"/>
      <c r="HXH27" s="249"/>
      <c r="HXI27" s="249"/>
      <c r="HXJ27" s="249"/>
      <c r="HXK27" s="249"/>
      <c r="HXL27" s="249"/>
      <c r="HXM27" s="249"/>
      <c r="HXN27" s="249"/>
      <c r="HXO27" s="249"/>
      <c r="HXP27" s="249"/>
      <c r="HXQ27" s="249"/>
      <c r="HXR27" s="249"/>
      <c r="HXS27" s="249"/>
      <c r="HXT27" s="249"/>
      <c r="HXU27" s="249"/>
      <c r="HXV27" s="249"/>
      <c r="HXW27" s="249"/>
      <c r="HXX27" s="249"/>
      <c r="HXY27" s="249"/>
      <c r="HXZ27" s="249"/>
      <c r="HYA27" s="249"/>
      <c r="HYB27" s="249"/>
      <c r="HYC27" s="249"/>
      <c r="HYD27" s="249"/>
      <c r="HYE27" s="249"/>
      <c r="HYF27" s="249"/>
      <c r="HYG27" s="249"/>
      <c r="HYH27" s="249"/>
      <c r="HYI27" s="249"/>
      <c r="HYJ27" s="249"/>
      <c r="HYK27" s="249"/>
      <c r="HYL27" s="249"/>
      <c r="HYM27" s="249"/>
      <c r="HYN27" s="249"/>
      <c r="HYO27" s="249"/>
      <c r="HYP27" s="249"/>
      <c r="HYQ27" s="249"/>
      <c r="HYR27" s="249"/>
      <c r="HYS27" s="249"/>
      <c r="HYT27" s="249"/>
      <c r="HYU27" s="249"/>
      <c r="HYV27" s="249"/>
      <c r="HYW27" s="249"/>
      <c r="HYX27" s="249"/>
      <c r="HYY27" s="249"/>
      <c r="HYZ27" s="249"/>
      <c r="HZA27" s="249"/>
      <c r="HZB27" s="249"/>
      <c r="HZC27" s="249"/>
      <c r="HZD27" s="249"/>
      <c r="HZE27" s="249"/>
      <c r="HZF27" s="249"/>
      <c r="HZG27" s="249"/>
      <c r="HZH27" s="249"/>
      <c r="HZI27" s="249"/>
      <c r="HZJ27" s="249"/>
      <c r="HZK27" s="249"/>
      <c r="HZL27" s="249"/>
      <c r="HZM27" s="249"/>
      <c r="HZN27" s="249"/>
      <c r="HZO27" s="249"/>
      <c r="HZP27" s="249"/>
      <c r="HZQ27" s="249"/>
      <c r="HZR27" s="249"/>
      <c r="HZS27" s="249"/>
      <c r="HZT27" s="249"/>
      <c r="HZU27" s="249"/>
      <c r="HZV27" s="249"/>
      <c r="HZW27" s="249"/>
      <c r="HZX27" s="249"/>
      <c r="HZY27" s="249"/>
      <c r="HZZ27" s="249"/>
      <c r="IAA27" s="249"/>
      <c r="IAB27" s="249"/>
      <c r="IAC27" s="249"/>
      <c r="IAD27" s="249"/>
      <c r="IAE27" s="249"/>
      <c r="IAF27" s="249"/>
      <c r="IAG27" s="249"/>
      <c r="IAH27" s="249"/>
      <c r="IAI27" s="249"/>
      <c r="IAJ27" s="249"/>
      <c r="IAK27" s="249"/>
      <c r="IAL27" s="249"/>
      <c r="IAM27" s="249"/>
      <c r="IAN27" s="249"/>
      <c r="IAO27" s="249"/>
      <c r="IAP27" s="249"/>
      <c r="IAQ27" s="249"/>
      <c r="IAR27" s="249"/>
      <c r="IAS27" s="249"/>
      <c r="IAT27" s="249"/>
      <c r="IAU27" s="249"/>
      <c r="IAV27" s="249"/>
      <c r="IAW27" s="249"/>
      <c r="IAX27" s="249"/>
      <c r="IAY27" s="249"/>
      <c r="IAZ27" s="249"/>
      <c r="IBA27" s="249"/>
      <c r="IBB27" s="249"/>
      <c r="IBC27" s="249"/>
      <c r="IBD27" s="249"/>
      <c r="IBE27" s="249"/>
      <c r="IBF27" s="249"/>
      <c r="IBG27" s="249"/>
      <c r="IBH27" s="249"/>
      <c r="IBI27" s="249"/>
      <c r="IBJ27" s="249"/>
      <c r="IBK27" s="249"/>
      <c r="IBL27" s="249"/>
      <c r="IBM27" s="249"/>
      <c r="IBN27" s="249"/>
      <c r="IBO27" s="249"/>
      <c r="IBP27" s="249"/>
      <c r="IBQ27" s="249"/>
      <c r="IBR27" s="249"/>
      <c r="IBS27" s="249"/>
      <c r="IBT27" s="249"/>
      <c r="IBU27" s="249"/>
      <c r="IBV27" s="249"/>
      <c r="IBW27" s="249"/>
      <c r="IBX27" s="249"/>
      <c r="IBY27" s="249"/>
      <c r="IBZ27" s="249"/>
      <c r="ICA27" s="249"/>
      <c r="ICB27" s="249"/>
      <c r="ICC27" s="249"/>
      <c r="ICD27" s="249"/>
      <c r="ICE27" s="249"/>
      <c r="ICF27" s="249"/>
      <c r="ICG27" s="249"/>
      <c r="ICH27" s="249"/>
      <c r="ICI27" s="249"/>
      <c r="ICJ27" s="249"/>
      <c r="ICK27" s="249"/>
      <c r="ICL27" s="249"/>
      <c r="ICM27" s="249"/>
      <c r="ICN27" s="249"/>
      <c r="ICO27" s="249"/>
      <c r="ICP27" s="249"/>
      <c r="ICQ27" s="249"/>
      <c r="ICR27" s="249"/>
      <c r="ICS27" s="249"/>
      <c r="ICT27" s="249"/>
      <c r="ICU27" s="249"/>
      <c r="ICV27" s="249"/>
      <c r="ICW27" s="249"/>
      <c r="ICX27" s="249"/>
      <c r="ICY27" s="249"/>
      <c r="ICZ27" s="249"/>
      <c r="IDA27" s="249"/>
      <c r="IDB27" s="249"/>
      <c r="IDC27" s="249"/>
      <c r="IDD27" s="249"/>
      <c r="IDE27" s="249"/>
      <c r="IDF27" s="249"/>
      <c r="IDG27" s="249"/>
      <c r="IDH27" s="249"/>
      <c r="IDI27" s="249"/>
      <c r="IDJ27" s="249"/>
      <c r="IDK27" s="249"/>
      <c r="IDL27" s="249"/>
      <c r="IDM27" s="249"/>
      <c r="IDN27" s="249"/>
      <c r="IDO27" s="249"/>
      <c r="IDP27" s="249"/>
      <c r="IDQ27" s="249"/>
      <c r="IDR27" s="249"/>
      <c r="IDS27" s="249"/>
      <c r="IDT27" s="249"/>
      <c r="IDU27" s="249"/>
      <c r="IDV27" s="249"/>
      <c r="IDW27" s="249"/>
      <c r="IDX27" s="249"/>
      <c r="IDY27" s="249"/>
      <c r="IDZ27" s="249"/>
      <c r="IEA27" s="249"/>
      <c r="IEB27" s="249"/>
      <c r="IEC27" s="249"/>
      <c r="IED27" s="249"/>
      <c r="IEE27" s="249"/>
      <c r="IEF27" s="249"/>
      <c r="IEG27" s="249"/>
      <c r="IEH27" s="249"/>
      <c r="IEI27" s="249"/>
      <c r="IEJ27" s="249"/>
      <c r="IEK27" s="249"/>
      <c r="IEL27" s="249"/>
      <c r="IEM27" s="249"/>
      <c r="IEN27" s="249"/>
      <c r="IEO27" s="249"/>
      <c r="IEP27" s="249"/>
      <c r="IEQ27" s="249"/>
      <c r="IER27" s="249"/>
      <c r="IES27" s="249"/>
      <c r="IET27" s="249"/>
      <c r="IEU27" s="249"/>
      <c r="IEV27" s="249"/>
      <c r="IEW27" s="249"/>
      <c r="IEX27" s="249"/>
      <c r="IEY27" s="249"/>
      <c r="IEZ27" s="249"/>
      <c r="IFA27" s="249"/>
      <c r="IFB27" s="249"/>
      <c r="IFC27" s="249"/>
      <c r="IFD27" s="249"/>
      <c r="IFE27" s="249"/>
      <c r="IFF27" s="249"/>
      <c r="IFG27" s="249"/>
      <c r="IFH27" s="249"/>
      <c r="IFI27" s="249"/>
      <c r="IFJ27" s="249"/>
      <c r="IFK27" s="249"/>
      <c r="IFL27" s="249"/>
      <c r="IFM27" s="249"/>
      <c r="IFN27" s="249"/>
      <c r="IFO27" s="249"/>
      <c r="IFP27" s="249"/>
      <c r="IFQ27" s="249"/>
      <c r="IFR27" s="249"/>
      <c r="IFS27" s="249"/>
      <c r="IFT27" s="249"/>
      <c r="IFU27" s="249"/>
      <c r="IFV27" s="249"/>
      <c r="IFW27" s="249"/>
      <c r="IFX27" s="249"/>
      <c r="IFY27" s="249"/>
      <c r="IFZ27" s="249"/>
      <c r="IGA27" s="249"/>
      <c r="IGB27" s="249"/>
      <c r="IGC27" s="249"/>
      <c r="IGD27" s="249"/>
      <c r="IGE27" s="249"/>
      <c r="IGF27" s="249"/>
      <c r="IGG27" s="249"/>
      <c r="IGH27" s="249"/>
      <c r="IGI27" s="249"/>
      <c r="IGJ27" s="249"/>
      <c r="IGK27" s="249"/>
      <c r="IGL27" s="249"/>
      <c r="IGM27" s="249"/>
      <c r="IGN27" s="249"/>
      <c r="IGO27" s="249"/>
      <c r="IGP27" s="249"/>
      <c r="IGQ27" s="249"/>
      <c r="IGR27" s="249"/>
      <c r="IGS27" s="249"/>
      <c r="IGT27" s="249"/>
      <c r="IGU27" s="249"/>
      <c r="IGV27" s="249"/>
      <c r="IGW27" s="249"/>
      <c r="IGX27" s="249"/>
      <c r="IGY27" s="249"/>
      <c r="IGZ27" s="249"/>
      <c r="IHA27" s="249"/>
      <c r="IHB27" s="249"/>
      <c r="IHC27" s="249"/>
      <c r="IHD27" s="249"/>
      <c r="IHE27" s="249"/>
      <c r="IHF27" s="249"/>
      <c r="IHG27" s="249"/>
      <c r="IHH27" s="249"/>
      <c r="IHI27" s="249"/>
      <c r="IHJ27" s="249"/>
      <c r="IHK27" s="249"/>
      <c r="IHL27" s="249"/>
      <c r="IHM27" s="249"/>
      <c r="IHN27" s="249"/>
      <c r="IHO27" s="249"/>
      <c r="IHP27" s="249"/>
      <c r="IHQ27" s="249"/>
      <c r="IHR27" s="249"/>
      <c r="IHS27" s="249"/>
      <c r="IHT27" s="249"/>
      <c r="IHU27" s="249"/>
      <c r="IHV27" s="249"/>
      <c r="IHW27" s="249"/>
      <c r="IHX27" s="249"/>
      <c r="IHY27" s="249"/>
      <c r="IHZ27" s="249"/>
      <c r="IIA27" s="249"/>
      <c r="IIB27" s="249"/>
      <c r="IIC27" s="249"/>
      <c r="IID27" s="249"/>
      <c r="IIE27" s="249"/>
      <c r="IIF27" s="249"/>
      <c r="IIG27" s="249"/>
      <c r="IIH27" s="249"/>
      <c r="III27" s="249"/>
      <c r="IIJ27" s="249"/>
      <c r="IIK27" s="249"/>
      <c r="IIL27" s="249"/>
      <c r="IIM27" s="249"/>
      <c r="IIN27" s="249"/>
      <c r="IIO27" s="249"/>
      <c r="IIP27" s="249"/>
      <c r="IIQ27" s="249"/>
      <c r="IIR27" s="249"/>
      <c r="IIS27" s="249"/>
      <c r="IIT27" s="249"/>
      <c r="IIU27" s="249"/>
      <c r="IIV27" s="249"/>
      <c r="IIW27" s="249"/>
      <c r="IIX27" s="249"/>
      <c r="IIY27" s="249"/>
      <c r="IIZ27" s="249"/>
      <c r="IJA27" s="249"/>
      <c r="IJB27" s="249"/>
      <c r="IJC27" s="249"/>
      <c r="IJD27" s="249"/>
      <c r="IJE27" s="249"/>
      <c r="IJF27" s="249"/>
      <c r="IJG27" s="249"/>
      <c r="IJH27" s="249"/>
      <c r="IJI27" s="249"/>
      <c r="IJJ27" s="249"/>
      <c r="IJK27" s="249"/>
      <c r="IJL27" s="249"/>
      <c r="IJM27" s="249"/>
      <c r="IJN27" s="249"/>
      <c r="IJO27" s="249"/>
      <c r="IJP27" s="249"/>
      <c r="IJQ27" s="249"/>
      <c r="IJR27" s="249"/>
      <c r="IJS27" s="249"/>
      <c r="IJT27" s="249"/>
      <c r="IJU27" s="249"/>
      <c r="IJV27" s="249"/>
      <c r="IJW27" s="249"/>
      <c r="IJX27" s="249"/>
      <c r="IJY27" s="249"/>
      <c r="IJZ27" s="249"/>
      <c r="IKA27" s="249"/>
      <c r="IKB27" s="249"/>
      <c r="IKC27" s="249"/>
      <c r="IKD27" s="249"/>
      <c r="IKE27" s="249"/>
      <c r="IKF27" s="249"/>
      <c r="IKG27" s="249"/>
      <c r="IKH27" s="249"/>
      <c r="IKI27" s="249"/>
      <c r="IKJ27" s="249"/>
      <c r="IKK27" s="249"/>
      <c r="IKL27" s="249"/>
      <c r="IKM27" s="249"/>
      <c r="IKN27" s="249"/>
      <c r="IKO27" s="249"/>
      <c r="IKP27" s="249"/>
      <c r="IKQ27" s="249"/>
      <c r="IKR27" s="249"/>
      <c r="IKS27" s="249"/>
      <c r="IKT27" s="249"/>
      <c r="IKU27" s="249"/>
      <c r="IKV27" s="249"/>
      <c r="IKW27" s="249"/>
      <c r="IKX27" s="249"/>
      <c r="IKY27" s="249"/>
      <c r="IKZ27" s="249"/>
      <c r="ILA27" s="249"/>
      <c r="ILB27" s="249"/>
      <c r="ILC27" s="249"/>
      <c r="ILD27" s="249"/>
      <c r="ILE27" s="249"/>
      <c r="ILF27" s="249"/>
      <c r="ILG27" s="249"/>
      <c r="ILH27" s="249"/>
      <c r="ILI27" s="249"/>
      <c r="ILJ27" s="249"/>
      <c r="ILK27" s="249"/>
      <c r="ILL27" s="249"/>
      <c r="ILM27" s="249"/>
      <c r="ILN27" s="249"/>
      <c r="ILO27" s="249"/>
      <c r="ILP27" s="249"/>
      <c r="ILQ27" s="249"/>
      <c r="ILR27" s="249"/>
      <c r="ILS27" s="249"/>
      <c r="ILT27" s="249"/>
      <c r="ILU27" s="249"/>
      <c r="ILV27" s="249"/>
      <c r="ILW27" s="249"/>
      <c r="ILX27" s="249"/>
      <c r="ILY27" s="249"/>
      <c r="ILZ27" s="249"/>
      <c r="IMA27" s="249"/>
      <c r="IMB27" s="249"/>
      <c r="IMC27" s="249"/>
      <c r="IMD27" s="249"/>
      <c r="IME27" s="249"/>
      <c r="IMF27" s="249"/>
      <c r="IMG27" s="249"/>
      <c r="IMH27" s="249"/>
      <c r="IMI27" s="249"/>
      <c r="IMJ27" s="249"/>
      <c r="IMK27" s="249"/>
      <c r="IML27" s="249"/>
      <c r="IMM27" s="249"/>
      <c r="IMN27" s="249"/>
      <c r="IMO27" s="249"/>
      <c r="IMP27" s="249"/>
      <c r="IMQ27" s="249"/>
      <c r="IMR27" s="249"/>
      <c r="IMS27" s="249"/>
      <c r="IMT27" s="249"/>
      <c r="IMU27" s="249"/>
      <c r="IMV27" s="249"/>
      <c r="IMW27" s="249"/>
      <c r="IMX27" s="249"/>
      <c r="IMY27" s="249"/>
      <c r="IMZ27" s="249"/>
      <c r="INA27" s="249"/>
      <c r="INB27" s="249"/>
      <c r="INC27" s="249"/>
      <c r="IND27" s="249"/>
      <c r="INE27" s="249"/>
      <c r="INF27" s="249"/>
      <c r="ING27" s="249"/>
      <c r="INH27" s="249"/>
      <c r="INI27" s="249"/>
      <c r="INJ27" s="249"/>
      <c r="INK27" s="249"/>
      <c r="INL27" s="249"/>
      <c r="INM27" s="249"/>
      <c r="INN27" s="249"/>
      <c r="INO27" s="249"/>
      <c r="INP27" s="249"/>
      <c r="INQ27" s="249"/>
      <c r="INR27" s="249"/>
      <c r="INS27" s="249"/>
      <c r="INT27" s="249"/>
      <c r="INU27" s="249"/>
      <c r="INV27" s="249"/>
      <c r="INW27" s="249"/>
      <c r="INX27" s="249"/>
      <c r="INY27" s="249"/>
      <c r="INZ27" s="249"/>
      <c r="IOA27" s="249"/>
      <c r="IOB27" s="249"/>
      <c r="IOC27" s="249"/>
      <c r="IOD27" s="249"/>
      <c r="IOE27" s="249"/>
      <c r="IOF27" s="249"/>
      <c r="IOG27" s="249"/>
      <c r="IOH27" s="249"/>
      <c r="IOI27" s="249"/>
      <c r="IOJ27" s="249"/>
      <c r="IOK27" s="249"/>
      <c r="IOL27" s="249"/>
      <c r="IOM27" s="249"/>
      <c r="ION27" s="249"/>
      <c r="IOO27" s="249"/>
      <c r="IOP27" s="249"/>
      <c r="IOQ27" s="249"/>
      <c r="IOR27" s="249"/>
      <c r="IOS27" s="249"/>
      <c r="IOT27" s="249"/>
      <c r="IOU27" s="249"/>
      <c r="IOV27" s="249"/>
      <c r="IOW27" s="249"/>
      <c r="IOX27" s="249"/>
      <c r="IOY27" s="249"/>
      <c r="IOZ27" s="249"/>
      <c r="IPA27" s="249"/>
      <c r="IPB27" s="249"/>
      <c r="IPC27" s="249"/>
      <c r="IPD27" s="249"/>
      <c r="IPE27" s="249"/>
      <c r="IPF27" s="249"/>
      <c r="IPG27" s="249"/>
      <c r="IPH27" s="249"/>
      <c r="IPI27" s="249"/>
      <c r="IPJ27" s="249"/>
      <c r="IPK27" s="249"/>
      <c r="IPL27" s="249"/>
      <c r="IPM27" s="249"/>
      <c r="IPN27" s="249"/>
      <c r="IPO27" s="249"/>
      <c r="IPP27" s="249"/>
      <c r="IPQ27" s="249"/>
      <c r="IPR27" s="249"/>
      <c r="IPS27" s="249"/>
      <c r="IPT27" s="249"/>
      <c r="IPU27" s="249"/>
      <c r="IPV27" s="249"/>
      <c r="IPW27" s="249"/>
      <c r="IPX27" s="249"/>
      <c r="IPY27" s="249"/>
      <c r="IPZ27" s="249"/>
      <c r="IQA27" s="249"/>
      <c r="IQB27" s="249"/>
      <c r="IQC27" s="249"/>
      <c r="IQD27" s="249"/>
      <c r="IQE27" s="249"/>
      <c r="IQF27" s="249"/>
      <c r="IQG27" s="249"/>
      <c r="IQH27" s="249"/>
      <c r="IQI27" s="249"/>
      <c r="IQJ27" s="249"/>
      <c r="IQK27" s="249"/>
      <c r="IQL27" s="249"/>
      <c r="IQM27" s="249"/>
      <c r="IQN27" s="249"/>
      <c r="IQO27" s="249"/>
      <c r="IQP27" s="249"/>
      <c r="IQQ27" s="249"/>
      <c r="IQR27" s="249"/>
      <c r="IQS27" s="249"/>
      <c r="IQT27" s="249"/>
      <c r="IQU27" s="249"/>
      <c r="IQV27" s="249"/>
      <c r="IQW27" s="249"/>
      <c r="IQX27" s="249"/>
      <c r="IQY27" s="249"/>
      <c r="IQZ27" s="249"/>
      <c r="IRA27" s="249"/>
      <c r="IRB27" s="249"/>
      <c r="IRC27" s="249"/>
      <c r="IRD27" s="249"/>
      <c r="IRE27" s="249"/>
      <c r="IRF27" s="249"/>
      <c r="IRG27" s="249"/>
      <c r="IRH27" s="249"/>
      <c r="IRI27" s="249"/>
      <c r="IRJ27" s="249"/>
      <c r="IRK27" s="249"/>
      <c r="IRL27" s="249"/>
      <c r="IRM27" s="249"/>
      <c r="IRN27" s="249"/>
      <c r="IRO27" s="249"/>
      <c r="IRP27" s="249"/>
      <c r="IRQ27" s="249"/>
      <c r="IRR27" s="249"/>
      <c r="IRS27" s="249"/>
      <c r="IRT27" s="249"/>
      <c r="IRU27" s="249"/>
      <c r="IRV27" s="249"/>
      <c r="IRW27" s="249"/>
      <c r="IRX27" s="249"/>
      <c r="IRY27" s="249"/>
      <c r="IRZ27" s="249"/>
      <c r="ISA27" s="249"/>
      <c r="ISB27" s="249"/>
      <c r="ISC27" s="249"/>
      <c r="ISD27" s="249"/>
      <c r="ISE27" s="249"/>
      <c r="ISF27" s="249"/>
      <c r="ISG27" s="249"/>
      <c r="ISH27" s="249"/>
      <c r="ISI27" s="249"/>
      <c r="ISJ27" s="249"/>
      <c r="ISK27" s="249"/>
      <c r="ISL27" s="249"/>
      <c r="ISM27" s="249"/>
      <c r="ISN27" s="249"/>
      <c r="ISO27" s="249"/>
      <c r="ISP27" s="249"/>
      <c r="ISQ27" s="249"/>
      <c r="ISR27" s="249"/>
      <c r="ISS27" s="249"/>
      <c r="IST27" s="249"/>
      <c r="ISU27" s="249"/>
      <c r="ISV27" s="249"/>
      <c r="ISW27" s="249"/>
      <c r="ISX27" s="249"/>
      <c r="ISY27" s="249"/>
      <c r="ISZ27" s="249"/>
      <c r="ITA27" s="249"/>
      <c r="ITB27" s="249"/>
      <c r="ITC27" s="249"/>
      <c r="ITD27" s="249"/>
      <c r="ITE27" s="249"/>
      <c r="ITF27" s="249"/>
      <c r="ITG27" s="249"/>
      <c r="ITH27" s="249"/>
      <c r="ITI27" s="249"/>
      <c r="ITJ27" s="249"/>
      <c r="ITK27" s="249"/>
      <c r="ITL27" s="249"/>
      <c r="ITM27" s="249"/>
      <c r="ITN27" s="249"/>
      <c r="ITO27" s="249"/>
      <c r="ITP27" s="249"/>
      <c r="ITQ27" s="249"/>
      <c r="ITR27" s="249"/>
      <c r="ITS27" s="249"/>
      <c r="ITT27" s="249"/>
      <c r="ITU27" s="249"/>
      <c r="ITV27" s="249"/>
      <c r="ITW27" s="249"/>
      <c r="ITX27" s="249"/>
      <c r="ITY27" s="249"/>
      <c r="ITZ27" s="249"/>
      <c r="IUA27" s="249"/>
      <c r="IUB27" s="249"/>
      <c r="IUC27" s="249"/>
      <c r="IUD27" s="249"/>
      <c r="IUE27" s="249"/>
      <c r="IUF27" s="249"/>
      <c r="IUG27" s="249"/>
      <c r="IUH27" s="249"/>
      <c r="IUI27" s="249"/>
      <c r="IUJ27" s="249"/>
      <c r="IUK27" s="249"/>
      <c r="IUL27" s="249"/>
      <c r="IUM27" s="249"/>
      <c r="IUN27" s="249"/>
      <c r="IUO27" s="249"/>
      <c r="IUP27" s="249"/>
      <c r="IUQ27" s="249"/>
      <c r="IUR27" s="249"/>
      <c r="IUS27" s="249"/>
      <c r="IUT27" s="249"/>
      <c r="IUU27" s="249"/>
      <c r="IUV27" s="249"/>
      <c r="IUW27" s="249"/>
      <c r="IUX27" s="249"/>
      <c r="IUY27" s="249"/>
      <c r="IUZ27" s="249"/>
      <c r="IVA27" s="249"/>
      <c r="IVB27" s="249"/>
      <c r="IVC27" s="249"/>
      <c r="IVD27" s="249"/>
      <c r="IVE27" s="249"/>
      <c r="IVF27" s="249"/>
      <c r="IVG27" s="249"/>
      <c r="IVH27" s="249"/>
      <c r="IVI27" s="249"/>
      <c r="IVJ27" s="249"/>
      <c r="IVK27" s="249"/>
      <c r="IVL27" s="249"/>
      <c r="IVM27" s="249"/>
      <c r="IVN27" s="249"/>
      <c r="IVO27" s="249"/>
      <c r="IVP27" s="249"/>
      <c r="IVQ27" s="249"/>
      <c r="IVR27" s="249"/>
      <c r="IVS27" s="249"/>
      <c r="IVT27" s="249"/>
      <c r="IVU27" s="249"/>
      <c r="IVV27" s="249"/>
      <c r="IVW27" s="249"/>
      <c r="IVX27" s="249"/>
      <c r="IVY27" s="249"/>
      <c r="IVZ27" s="249"/>
      <c r="IWA27" s="249"/>
      <c r="IWB27" s="249"/>
      <c r="IWC27" s="249"/>
      <c r="IWD27" s="249"/>
      <c r="IWE27" s="249"/>
      <c r="IWF27" s="249"/>
      <c r="IWG27" s="249"/>
      <c r="IWH27" s="249"/>
      <c r="IWI27" s="249"/>
      <c r="IWJ27" s="249"/>
      <c r="IWK27" s="249"/>
      <c r="IWL27" s="249"/>
      <c r="IWM27" s="249"/>
      <c r="IWN27" s="249"/>
      <c r="IWO27" s="249"/>
      <c r="IWP27" s="249"/>
      <c r="IWQ27" s="249"/>
      <c r="IWR27" s="249"/>
      <c r="IWS27" s="249"/>
      <c r="IWT27" s="249"/>
      <c r="IWU27" s="249"/>
      <c r="IWV27" s="249"/>
      <c r="IWW27" s="249"/>
      <c r="IWX27" s="249"/>
      <c r="IWY27" s="249"/>
      <c r="IWZ27" s="249"/>
      <c r="IXA27" s="249"/>
      <c r="IXB27" s="249"/>
      <c r="IXC27" s="249"/>
      <c r="IXD27" s="249"/>
      <c r="IXE27" s="249"/>
      <c r="IXF27" s="249"/>
      <c r="IXG27" s="249"/>
      <c r="IXH27" s="249"/>
      <c r="IXI27" s="249"/>
      <c r="IXJ27" s="249"/>
      <c r="IXK27" s="249"/>
      <c r="IXL27" s="249"/>
      <c r="IXM27" s="249"/>
      <c r="IXN27" s="249"/>
      <c r="IXO27" s="249"/>
      <c r="IXP27" s="249"/>
      <c r="IXQ27" s="249"/>
      <c r="IXR27" s="249"/>
      <c r="IXS27" s="249"/>
      <c r="IXT27" s="249"/>
      <c r="IXU27" s="249"/>
      <c r="IXV27" s="249"/>
      <c r="IXW27" s="249"/>
      <c r="IXX27" s="249"/>
      <c r="IXY27" s="249"/>
      <c r="IXZ27" s="249"/>
      <c r="IYA27" s="249"/>
      <c r="IYB27" s="249"/>
      <c r="IYC27" s="249"/>
      <c r="IYD27" s="249"/>
      <c r="IYE27" s="249"/>
      <c r="IYF27" s="249"/>
      <c r="IYG27" s="249"/>
      <c r="IYH27" s="249"/>
      <c r="IYI27" s="249"/>
      <c r="IYJ27" s="249"/>
      <c r="IYK27" s="249"/>
      <c r="IYL27" s="249"/>
      <c r="IYM27" s="249"/>
      <c r="IYN27" s="249"/>
      <c r="IYO27" s="249"/>
      <c r="IYP27" s="249"/>
      <c r="IYQ27" s="249"/>
      <c r="IYR27" s="249"/>
      <c r="IYS27" s="249"/>
      <c r="IYT27" s="249"/>
      <c r="IYU27" s="249"/>
      <c r="IYV27" s="249"/>
      <c r="IYW27" s="249"/>
      <c r="IYX27" s="249"/>
      <c r="IYY27" s="249"/>
      <c r="IYZ27" s="249"/>
      <c r="IZA27" s="249"/>
      <c r="IZB27" s="249"/>
      <c r="IZC27" s="249"/>
      <c r="IZD27" s="249"/>
      <c r="IZE27" s="249"/>
      <c r="IZF27" s="249"/>
      <c r="IZG27" s="249"/>
      <c r="IZH27" s="249"/>
      <c r="IZI27" s="249"/>
      <c r="IZJ27" s="249"/>
      <c r="IZK27" s="249"/>
      <c r="IZL27" s="249"/>
      <c r="IZM27" s="249"/>
      <c r="IZN27" s="249"/>
      <c r="IZO27" s="249"/>
      <c r="IZP27" s="249"/>
      <c r="IZQ27" s="249"/>
      <c r="IZR27" s="249"/>
      <c r="IZS27" s="249"/>
      <c r="IZT27" s="249"/>
      <c r="IZU27" s="249"/>
      <c r="IZV27" s="249"/>
      <c r="IZW27" s="249"/>
      <c r="IZX27" s="249"/>
      <c r="IZY27" s="249"/>
      <c r="IZZ27" s="249"/>
      <c r="JAA27" s="249"/>
      <c r="JAB27" s="249"/>
      <c r="JAC27" s="249"/>
      <c r="JAD27" s="249"/>
      <c r="JAE27" s="249"/>
      <c r="JAF27" s="249"/>
      <c r="JAG27" s="249"/>
      <c r="JAH27" s="249"/>
      <c r="JAI27" s="249"/>
      <c r="JAJ27" s="249"/>
      <c r="JAK27" s="249"/>
      <c r="JAL27" s="249"/>
      <c r="JAM27" s="249"/>
      <c r="JAN27" s="249"/>
      <c r="JAO27" s="249"/>
      <c r="JAP27" s="249"/>
      <c r="JAQ27" s="249"/>
      <c r="JAR27" s="249"/>
      <c r="JAS27" s="249"/>
      <c r="JAT27" s="249"/>
      <c r="JAU27" s="249"/>
      <c r="JAV27" s="249"/>
      <c r="JAW27" s="249"/>
      <c r="JAX27" s="249"/>
      <c r="JAY27" s="249"/>
      <c r="JAZ27" s="249"/>
      <c r="JBA27" s="249"/>
      <c r="JBB27" s="249"/>
      <c r="JBC27" s="249"/>
      <c r="JBD27" s="249"/>
      <c r="JBE27" s="249"/>
      <c r="JBF27" s="249"/>
      <c r="JBG27" s="249"/>
      <c r="JBH27" s="249"/>
      <c r="JBI27" s="249"/>
      <c r="JBJ27" s="249"/>
      <c r="JBK27" s="249"/>
      <c r="JBL27" s="249"/>
      <c r="JBM27" s="249"/>
      <c r="JBN27" s="249"/>
      <c r="JBO27" s="249"/>
      <c r="JBP27" s="249"/>
      <c r="JBQ27" s="249"/>
      <c r="JBR27" s="249"/>
      <c r="JBS27" s="249"/>
      <c r="JBT27" s="249"/>
      <c r="JBU27" s="249"/>
      <c r="JBV27" s="249"/>
      <c r="JBW27" s="249"/>
      <c r="JBX27" s="249"/>
      <c r="JBY27" s="249"/>
      <c r="JBZ27" s="249"/>
      <c r="JCA27" s="249"/>
      <c r="JCB27" s="249"/>
      <c r="JCC27" s="249"/>
      <c r="JCD27" s="249"/>
      <c r="JCE27" s="249"/>
      <c r="JCF27" s="249"/>
      <c r="JCG27" s="249"/>
      <c r="JCH27" s="249"/>
      <c r="JCI27" s="249"/>
      <c r="JCJ27" s="249"/>
      <c r="JCK27" s="249"/>
      <c r="JCL27" s="249"/>
      <c r="JCM27" s="249"/>
      <c r="JCN27" s="249"/>
      <c r="JCO27" s="249"/>
      <c r="JCP27" s="249"/>
      <c r="JCQ27" s="249"/>
      <c r="JCR27" s="249"/>
      <c r="JCS27" s="249"/>
      <c r="JCT27" s="249"/>
      <c r="JCU27" s="249"/>
      <c r="JCV27" s="249"/>
      <c r="JCW27" s="249"/>
      <c r="JCX27" s="249"/>
      <c r="JCY27" s="249"/>
      <c r="JCZ27" s="249"/>
      <c r="JDA27" s="249"/>
      <c r="JDB27" s="249"/>
      <c r="JDC27" s="249"/>
      <c r="JDD27" s="249"/>
      <c r="JDE27" s="249"/>
      <c r="JDF27" s="249"/>
      <c r="JDG27" s="249"/>
      <c r="JDH27" s="249"/>
      <c r="JDI27" s="249"/>
      <c r="JDJ27" s="249"/>
      <c r="JDK27" s="249"/>
      <c r="JDL27" s="249"/>
      <c r="JDM27" s="249"/>
      <c r="JDN27" s="249"/>
      <c r="JDO27" s="249"/>
      <c r="JDP27" s="249"/>
      <c r="JDQ27" s="249"/>
      <c r="JDR27" s="249"/>
      <c r="JDS27" s="249"/>
      <c r="JDT27" s="249"/>
      <c r="JDU27" s="249"/>
      <c r="JDV27" s="249"/>
      <c r="JDW27" s="249"/>
      <c r="JDX27" s="249"/>
      <c r="JDY27" s="249"/>
      <c r="JDZ27" s="249"/>
      <c r="JEA27" s="249"/>
      <c r="JEB27" s="249"/>
      <c r="JEC27" s="249"/>
      <c r="JED27" s="249"/>
      <c r="JEE27" s="249"/>
      <c r="JEF27" s="249"/>
      <c r="JEG27" s="249"/>
      <c r="JEH27" s="249"/>
      <c r="JEI27" s="249"/>
      <c r="JEJ27" s="249"/>
      <c r="JEK27" s="249"/>
      <c r="JEL27" s="249"/>
      <c r="JEM27" s="249"/>
      <c r="JEN27" s="249"/>
      <c r="JEO27" s="249"/>
      <c r="JEP27" s="249"/>
      <c r="JEQ27" s="249"/>
      <c r="JER27" s="249"/>
      <c r="JES27" s="249"/>
      <c r="JET27" s="249"/>
      <c r="JEU27" s="249"/>
      <c r="JEV27" s="249"/>
      <c r="JEW27" s="249"/>
      <c r="JEX27" s="249"/>
      <c r="JEY27" s="249"/>
      <c r="JEZ27" s="249"/>
      <c r="JFA27" s="249"/>
      <c r="JFB27" s="249"/>
      <c r="JFC27" s="249"/>
      <c r="JFD27" s="249"/>
      <c r="JFE27" s="249"/>
      <c r="JFF27" s="249"/>
      <c r="JFG27" s="249"/>
      <c r="JFH27" s="249"/>
      <c r="JFI27" s="249"/>
      <c r="JFJ27" s="249"/>
      <c r="JFK27" s="249"/>
      <c r="JFL27" s="249"/>
      <c r="JFM27" s="249"/>
      <c r="JFN27" s="249"/>
      <c r="JFO27" s="249"/>
      <c r="JFP27" s="249"/>
      <c r="JFQ27" s="249"/>
      <c r="JFR27" s="249"/>
      <c r="JFS27" s="249"/>
      <c r="JFT27" s="249"/>
      <c r="JFU27" s="249"/>
      <c r="JFV27" s="249"/>
      <c r="JFW27" s="249"/>
      <c r="JFX27" s="249"/>
      <c r="JFY27" s="249"/>
      <c r="JFZ27" s="249"/>
      <c r="JGA27" s="249"/>
      <c r="JGB27" s="249"/>
      <c r="JGC27" s="249"/>
      <c r="JGD27" s="249"/>
      <c r="JGE27" s="249"/>
      <c r="JGF27" s="249"/>
      <c r="JGG27" s="249"/>
      <c r="JGH27" s="249"/>
      <c r="JGI27" s="249"/>
      <c r="JGJ27" s="249"/>
      <c r="JGK27" s="249"/>
      <c r="JGL27" s="249"/>
      <c r="JGM27" s="249"/>
      <c r="JGN27" s="249"/>
      <c r="JGO27" s="249"/>
      <c r="JGP27" s="249"/>
      <c r="JGQ27" s="249"/>
      <c r="JGR27" s="249"/>
      <c r="JGS27" s="249"/>
      <c r="JGT27" s="249"/>
      <c r="JGU27" s="249"/>
      <c r="JGV27" s="249"/>
      <c r="JGW27" s="249"/>
      <c r="JGX27" s="249"/>
      <c r="JGY27" s="249"/>
      <c r="JGZ27" s="249"/>
      <c r="JHA27" s="249"/>
      <c r="JHB27" s="249"/>
      <c r="JHC27" s="249"/>
      <c r="JHD27" s="249"/>
      <c r="JHE27" s="249"/>
      <c r="JHF27" s="249"/>
      <c r="JHG27" s="249"/>
      <c r="JHH27" s="249"/>
      <c r="JHI27" s="249"/>
      <c r="JHJ27" s="249"/>
      <c r="JHK27" s="249"/>
      <c r="JHL27" s="249"/>
      <c r="JHM27" s="249"/>
      <c r="JHN27" s="249"/>
      <c r="JHO27" s="249"/>
      <c r="JHP27" s="249"/>
      <c r="JHQ27" s="249"/>
      <c r="JHR27" s="249"/>
      <c r="JHS27" s="249"/>
      <c r="JHT27" s="249"/>
      <c r="JHU27" s="249"/>
      <c r="JHV27" s="249"/>
      <c r="JHW27" s="249"/>
      <c r="JHX27" s="249"/>
      <c r="JHY27" s="249"/>
      <c r="JHZ27" s="249"/>
      <c r="JIA27" s="249"/>
      <c r="JIB27" s="249"/>
      <c r="JIC27" s="249"/>
      <c r="JID27" s="249"/>
      <c r="JIE27" s="249"/>
      <c r="JIF27" s="249"/>
      <c r="JIG27" s="249"/>
      <c r="JIH27" s="249"/>
      <c r="JII27" s="249"/>
      <c r="JIJ27" s="249"/>
      <c r="JIK27" s="249"/>
      <c r="JIL27" s="249"/>
      <c r="JIM27" s="249"/>
      <c r="JIN27" s="249"/>
      <c r="JIO27" s="249"/>
      <c r="JIP27" s="249"/>
      <c r="JIQ27" s="249"/>
      <c r="JIR27" s="249"/>
      <c r="JIS27" s="249"/>
      <c r="JIT27" s="249"/>
      <c r="JIU27" s="249"/>
      <c r="JIV27" s="249"/>
      <c r="JIW27" s="249"/>
      <c r="JIX27" s="249"/>
      <c r="JIY27" s="249"/>
      <c r="JIZ27" s="249"/>
      <c r="JJA27" s="249"/>
      <c r="JJB27" s="249"/>
      <c r="JJC27" s="249"/>
      <c r="JJD27" s="249"/>
      <c r="JJE27" s="249"/>
      <c r="JJF27" s="249"/>
      <c r="JJG27" s="249"/>
      <c r="JJH27" s="249"/>
      <c r="JJI27" s="249"/>
      <c r="JJJ27" s="249"/>
      <c r="JJK27" s="249"/>
      <c r="JJL27" s="249"/>
      <c r="JJM27" s="249"/>
      <c r="JJN27" s="249"/>
      <c r="JJO27" s="249"/>
      <c r="JJP27" s="249"/>
      <c r="JJQ27" s="249"/>
      <c r="JJR27" s="249"/>
      <c r="JJS27" s="249"/>
      <c r="JJT27" s="249"/>
      <c r="JJU27" s="249"/>
      <c r="JJV27" s="249"/>
      <c r="JJW27" s="249"/>
      <c r="JJX27" s="249"/>
      <c r="JJY27" s="249"/>
      <c r="JJZ27" s="249"/>
      <c r="JKA27" s="249"/>
      <c r="JKB27" s="249"/>
      <c r="JKC27" s="249"/>
      <c r="JKD27" s="249"/>
      <c r="JKE27" s="249"/>
      <c r="JKF27" s="249"/>
      <c r="JKG27" s="249"/>
      <c r="JKH27" s="249"/>
      <c r="JKI27" s="249"/>
      <c r="JKJ27" s="249"/>
      <c r="JKK27" s="249"/>
      <c r="JKL27" s="249"/>
      <c r="JKM27" s="249"/>
      <c r="JKN27" s="249"/>
      <c r="JKO27" s="249"/>
      <c r="JKP27" s="249"/>
      <c r="JKQ27" s="249"/>
      <c r="JKR27" s="249"/>
      <c r="JKS27" s="249"/>
      <c r="JKT27" s="249"/>
      <c r="JKU27" s="249"/>
      <c r="JKV27" s="249"/>
      <c r="JKW27" s="249"/>
      <c r="JKX27" s="249"/>
      <c r="JKY27" s="249"/>
      <c r="JKZ27" s="249"/>
      <c r="JLA27" s="249"/>
      <c r="JLB27" s="249"/>
      <c r="JLC27" s="249"/>
      <c r="JLD27" s="249"/>
      <c r="JLE27" s="249"/>
      <c r="JLF27" s="249"/>
      <c r="JLG27" s="249"/>
      <c r="JLH27" s="249"/>
      <c r="JLI27" s="249"/>
      <c r="JLJ27" s="249"/>
      <c r="JLK27" s="249"/>
      <c r="JLL27" s="249"/>
      <c r="JLM27" s="249"/>
      <c r="JLN27" s="249"/>
      <c r="JLO27" s="249"/>
      <c r="JLP27" s="249"/>
      <c r="JLQ27" s="249"/>
      <c r="JLR27" s="249"/>
      <c r="JLS27" s="249"/>
      <c r="JLT27" s="249"/>
      <c r="JLU27" s="249"/>
      <c r="JLV27" s="249"/>
      <c r="JLW27" s="249"/>
      <c r="JLX27" s="249"/>
      <c r="JLY27" s="249"/>
      <c r="JLZ27" s="249"/>
      <c r="JMA27" s="249"/>
      <c r="JMB27" s="249"/>
      <c r="JMC27" s="249"/>
      <c r="JMD27" s="249"/>
      <c r="JME27" s="249"/>
      <c r="JMF27" s="249"/>
      <c r="JMG27" s="249"/>
      <c r="JMH27" s="249"/>
      <c r="JMI27" s="249"/>
      <c r="JMJ27" s="249"/>
      <c r="JMK27" s="249"/>
      <c r="JML27" s="249"/>
      <c r="JMM27" s="249"/>
      <c r="JMN27" s="249"/>
      <c r="JMO27" s="249"/>
      <c r="JMP27" s="249"/>
      <c r="JMQ27" s="249"/>
      <c r="JMR27" s="249"/>
      <c r="JMS27" s="249"/>
      <c r="JMT27" s="249"/>
      <c r="JMU27" s="249"/>
      <c r="JMV27" s="249"/>
      <c r="JMW27" s="249"/>
      <c r="JMX27" s="249"/>
      <c r="JMY27" s="249"/>
      <c r="JMZ27" s="249"/>
      <c r="JNA27" s="249"/>
      <c r="JNB27" s="249"/>
      <c r="JNC27" s="249"/>
      <c r="JND27" s="249"/>
      <c r="JNE27" s="249"/>
      <c r="JNF27" s="249"/>
      <c r="JNG27" s="249"/>
      <c r="JNH27" s="249"/>
      <c r="JNI27" s="249"/>
      <c r="JNJ27" s="249"/>
      <c r="JNK27" s="249"/>
      <c r="JNL27" s="249"/>
      <c r="JNM27" s="249"/>
      <c r="JNN27" s="249"/>
      <c r="JNO27" s="249"/>
      <c r="JNP27" s="249"/>
      <c r="JNQ27" s="249"/>
      <c r="JNR27" s="249"/>
      <c r="JNS27" s="249"/>
      <c r="JNT27" s="249"/>
      <c r="JNU27" s="249"/>
      <c r="JNV27" s="249"/>
      <c r="JNW27" s="249"/>
      <c r="JNX27" s="249"/>
      <c r="JNY27" s="249"/>
      <c r="JNZ27" s="249"/>
      <c r="JOA27" s="249"/>
      <c r="JOB27" s="249"/>
      <c r="JOC27" s="249"/>
      <c r="JOD27" s="249"/>
      <c r="JOE27" s="249"/>
      <c r="JOF27" s="249"/>
      <c r="JOG27" s="249"/>
      <c r="JOH27" s="249"/>
      <c r="JOI27" s="249"/>
      <c r="JOJ27" s="249"/>
      <c r="JOK27" s="249"/>
      <c r="JOL27" s="249"/>
      <c r="JOM27" s="249"/>
      <c r="JON27" s="249"/>
      <c r="JOO27" s="249"/>
      <c r="JOP27" s="249"/>
      <c r="JOQ27" s="249"/>
      <c r="JOR27" s="249"/>
      <c r="JOS27" s="249"/>
      <c r="JOT27" s="249"/>
      <c r="JOU27" s="249"/>
      <c r="JOV27" s="249"/>
      <c r="JOW27" s="249"/>
      <c r="JOX27" s="249"/>
      <c r="JOY27" s="249"/>
      <c r="JOZ27" s="249"/>
      <c r="JPA27" s="249"/>
      <c r="JPB27" s="249"/>
      <c r="JPC27" s="249"/>
      <c r="JPD27" s="249"/>
      <c r="JPE27" s="249"/>
      <c r="JPF27" s="249"/>
      <c r="JPG27" s="249"/>
      <c r="JPH27" s="249"/>
      <c r="JPI27" s="249"/>
      <c r="JPJ27" s="249"/>
      <c r="JPK27" s="249"/>
      <c r="JPL27" s="249"/>
      <c r="JPM27" s="249"/>
      <c r="JPN27" s="249"/>
      <c r="JPO27" s="249"/>
      <c r="JPP27" s="249"/>
      <c r="JPQ27" s="249"/>
      <c r="JPR27" s="249"/>
      <c r="JPS27" s="249"/>
      <c r="JPT27" s="249"/>
      <c r="JPU27" s="249"/>
      <c r="JPV27" s="249"/>
      <c r="JPW27" s="249"/>
      <c r="JPX27" s="249"/>
      <c r="JPY27" s="249"/>
      <c r="JPZ27" s="249"/>
      <c r="JQA27" s="249"/>
      <c r="JQB27" s="249"/>
      <c r="JQC27" s="249"/>
      <c r="JQD27" s="249"/>
      <c r="JQE27" s="249"/>
      <c r="JQF27" s="249"/>
      <c r="JQG27" s="249"/>
      <c r="JQH27" s="249"/>
      <c r="JQI27" s="249"/>
      <c r="JQJ27" s="249"/>
      <c r="JQK27" s="249"/>
      <c r="JQL27" s="249"/>
      <c r="JQM27" s="249"/>
      <c r="JQN27" s="249"/>
      <c r="JQO27" s="249"/>
      <c r="JQP27" s="249"/>
      <c r="JQQ27" s="249"/>
      <c r="JQR27" s="249"/>
      <c r="JQS27" s="249"/>
      <c r="JQT27" s="249"/>
      <c r="JQU27" s="249"/>
      <c r="JQV27" s="249"/>
      <c r="JQW27" s="249"/>
      <c r="JQX27" s="249"/>
      <c r="JQY27" s="249"/>
      <c r="JQZ27" s="249"/>
      <c r="JRA27" s="249"/>
      <c r="JRB27" s="249"/>
      <c r="JRC27" s="249"/>
      <c r="JRD27" s="249"/>
      <c r="JRE27" s="249"/>
      <c r="JRF27" s="249"/>
      <c r="JRG27" s="249"/>
      <c r="JRH27" s="249"/>
      <c r="JRI27" s="249"/>
      <c r="JRJ27" s="249"/>
      <c r="JRK27" s="249"/>
      <c r="JRL27" s="249"/>
      <c r="JRM27" s="249"/>
      <c r="JRN27" s="249"/>
      <c r="JRO27" s="249"/>
      <c r="JRP27" s="249"/>
      <c r="JRQ27" s="249"/>
      <c r="JRR27" s="249"/>
      <c r="JRS27" s="249"/>
      <c r="JRT27" s="249"/>
      <c r="JRU27" s="249"/>
      <c r="JRV27" s="249"/>
      <c r="JRW27" s="249"/>
      <c r="JRX27" s="249"/>
      <c r="JRY27" s="249"/>
      <c r="JRZ27" s="249"/>
      <c r="JSA27" s="249"/>
      <c r="JSB27" s="249"/>
      <c r="JSC27" s="249"/>
      <c r="JSD27" s="249"/>
      <c r="JSE27" s="249"/>
      <c r="JSF27" s="249"/>
      <c r="JSG27" s="249"/>
      <c r="JSH27" s="249"/>
      <c r="JSI27" s="249"/>
      <c r="JSJ27" s="249"/>
      <c r="JSK27" s="249"/>
      <c r="JSL27" s="249"/>
      <c r="JSM27" s="249"/>
      <c r="JSN27" s="249"/>
      <c r="JSO27" s="249"/>
      <c r="JSP27" s="249"/>
      <c r="JSQ27" s="249"/>
      <c r="JSR27" s="249"/>
      <c r="JSS27" s="249"/>
      <c r="JST27" s="249"/>
      <c r="JSU27" s="249"/>
      <c r="JSV27" s="249"/>
      <c r="JSW27" s="249"/>
      <c r="JSX27" s="249"/>
      <c r="JSY27" s="249"/>
      <c r="JSZ27" s="249"/>
      <c r="JTA27" s="249"/>
      <c r="JTB27" s="249"/>
      <c r="JTC27" s="249"/>
      <c r="JTD27" s="249"/>
      <c r="JTE27" s="249"/>
      <c r="JTF27" s="249"/>
      <c r="JTG27" s="249"/>
      <c r="JTH27" s="249"/>
      <c r="JTI27" s="249"/>
      <c r="JTJ27" s="249"/>
      <c r="JTK27" s="249"/>
      <c r="JTL27" s="249"/>
      <c r="JTM27" s="249"/>
      <c r="JTN27" s="249"/>
      <c r="JTO27" s="249"/>
      <c r="JTP27" s="249"/>
      <c r="JTQ27" s="249"/>
      <c r="JTR27" s="249"/>
      <c r="JTS27" s="249"/>
      <c r="JTT27" s="249"/>
      <c r="JTU27" s="249"/>
      <c r="JTV27" s="249"/>
      <c r="JTW27" s="249"/>
      <c r="JTX27" s="249"/>
      <c r="JTY27" s="249"/>
      <c r="JTZ27" s="249"/>
      <c r="JUA27" s="249"/>
      <c r="JUB27" s="249"/>
      <c r="JUC27" s="249"/>
      <c r="JUD27" s="249"/>
      <c r="JUE27" s="249"/>
      <c r="JUF27" s="249"/>
      <c r="JUG27" s="249"/>
      <c r="JUH27" s="249"/>
      <c r="JUI27" s="249"/>
      <c r="JUJ27" s="249"/>
      <c r="JUK27" s="249"/>
      <c r="JUL27" s="249"/>
      <c r="JUM27" s="249"/>
      <c r="JUN27" s="249"/>
      <c r="JUO27" s="249"/>
      <c r="JUP27" s="249"/>
      <c r="JUQ27" s="249"/>
      <c r="JUR27" s="249"/>
      <c r="JUS27" s="249"/>
      <c r="JUT27" s="249"/>
      <c r="JUU27" s="249"/>
      <c r="JUV27" s="249"/>
      <c r="JUW27" s="249"/>
      <c r="JUX27" s="249"/>
      <c r="JUY27" s="249"/>
      <c r="JUZ27" s="249"/>
      <c r="JVA27" s="249"/>
      <c r="JVB27" s="249"/>
      <c r="JVC27" s="249"/>
      <c r="JVD27" s="249"/>
      <c r="JVE27" s="249"/>
      <c r="JVF27" s="249"/>
      <c r="JVG27" s="249"/>
      <c r="JVH27" s="249"/>
      <c r="JVI27" s="249"/>
      <c r="JVJ27" s="249"/>
      <c r="JVK27" s="249"/>
      <c r="JVL27" s="249"/>
      <c r="JVM27" s="249"/>
      <c r="JVN27" s="249"/>
      <c r="JVO27" s="249"/>
      <c r="JVP27" s="249"/>
      <c r="JVQ27" s="249"/>
      <c r="JVR27" s="249"/>
      <c r="JVS27" s="249"/>
      <c r="JVT27" s="249"/>
      <c r="JVU27" s="249"/>
      <c r="JVV27" s="249"/>
      <c r="JVW27" s="249"/>
      <c r="JVX27" s="249"/>
      <c r="JVY27" s="249"/>
      <c r="JVZ27" s="249"/>
      <c r="JWA27" s="249"/>
      <c r="JWB27" s="249"/>
      <c r="JWC27" s="249"/>
      <c r="JWD27" s="249"/>
      <c r="JWE27" s="249"/>
      <c r="JWF27" s="249"/>
      <c r="JWG27" s="249"/>
      <c r="JWH27" s="249"/>
      <c r="JWI27" s="249"/>
      <c r="JWJ27" s="249"/>
      <c r="JWK27" s="249"/>
      <c r="JWL27" s="249"/>
      <c r="JWM27" s="249"/>
      <c r="JWN27" s="249"/>
      <c r="JWO27" s="249"/>
      <c r="JWP27" s="249"/>
      <c r="JWQ27" s="249"/>
      <c r="JWR27" s="249"/>
      <c r="JWS27" s="249"/>
      <c r="JWT27" s="249"/>
      <c r="JWU27" s="249"/>
      <c r="JWV27" s="249"/>
      <c r="JWW27" s="249"/>
      <c r="JWX27" s="249"/>
      <c r="JWY27" s="249"/>
      <c r="JWZ27" s="249"/>
      <c r="JXA27" s="249"/>
      <c r="JXB27" s="249"/>
      <c r="JXC27" s="249"/>
      <c r="JXD27" s="249"/>
      <c r="JXE27" s="249"/>
      <c r="JXF27" s="249"/>
      <c r="JXG27" s="249"/>
      <c r="JXH27" s="249"/>
      <c r="JXI27" s="249"/>
      <c r="JXJ27" s="249"/>
      <c r="JXK27" s="249"/>
      <c r="JXL27" s="249"/>
      <c r="JXM27" s="249"/>
      <c r="JXN27" s="249"/>
      <c r="JXO27" s="249"/>
      <c r="JXP27" s="249"/>
      <c r="JXQ27" s="249"/>
      <c r="JXR27" s="249"/>
      <c r="JXS27" s="249"/>
      <c r="JXT27" s="249"/>
      <c r="JXU27" s="249"/>
      <c r="JXV27" s="249"/>
      <c r="JXW27" s="249"/>
      <c r="JXX27" s="249"/>
      <c r="JXY27" s="249"/>
      <c r="JXZ27" s="249"/>
      <c r="JYA27" s="249"/>
      <c r="JYB27" s="249"/>
      <c r="JYC27" s="249"/>
      <c r="JYD27" s="249"/>
      <c r="JYE27" s="249"/>
      <c r="JYF27" s="249"/>
      <c r="JYG27" s="249"/>
      <c r="JYH27" s="249"/>
      <c r="JYI27" s="249"/>
      <c r="JYJ27" s="249"/>
      <c r="JYK27" s="249"/>
      <c r="JYL27" s="249"/>
      <c r="JYM27" s="249"/>
      <c r="JYN27" s="249"/>
      <c r="JYO27" s="249"/>
      <c r="JYP27" s="249"/>
      <c r="JYQ27" s="249"/>
      <c r="JYR27" s="249"/>
      <c r="JYS27" s="249"/>
      <c r="JYT27" s="249"/>
      <c r="JYU27" s="249"/>
      <c r="JYV27" s="249"/>
      <c r="JYW27" s="249"/>
      <c r="JYX27" s="249"/>
      <c r="JYY27" s="249"/>
      <c r="JYZ27" s="249"/>
      <c r="JZA27" s="249"/>
      <c r="JZB27" s="249"/>
      <c r="JZC27" s="249"/>
      <c r="JZD27" s="249"/>
      <c r="JZE27" s="249"/>
      <c r="JZF27" s="249"/>
      <c r="JZG27" s="249"/>
      <c r="JZH27" s="249"/>
      <c r="JZI27" s="249"/>
      <c r="JZJ27" s="249"/>
      <c r="JZK27" s="249"/>
      <c r="JZL27" s="249"/>
      <c r="JZM27" s="249"/>
      <c r="JZN27" s="249"/>
      <c r="JZO27" s="249"/>
      <c r="JZP27" s="249"/>
      <c r="JZQ27" s="249"/>
      <c r="JZR27" s="249"/>
      <c r="JZS27" s="249"/>
      <c r="JZT27" s="249"/>
      <c r="JZU27" s="249"/>
      <c r="JZV27" s="249"/>
      <c r="JZW27" s="249"/>
      <c r="JZX27" s="249"/>
      <c r="JZY27" s="249"/>
      <c r="JZZ27" s="249"/>
      <c r="KAA27" s="249"/>
      <c r="KAB27" s="249"/>
      <c r="KAC27" s="249"/>
      <c r="KAD27" s="249"/>
      <c r="KAE27" s="249"/>
      <c r="KAF27" s="249"/>
      <c r="KAG27" s="249"/>
      <c r="KAH27" s="249"/>
      <c r="KAI27" s="249"/>
      <c r="KAJ27" s="249"/>
      <c r="KAK27" s="249"/>
      <c r="KAL27" s="249"/>
      <c r="KAM27" s="249"/>
      <c r="KAN27" s="249"/>
      <c r="KAO27" s="249"/>
      <c r="KAP27" s="249"/>
      <c r="KAQ27" s="249"/>
      <c r="KAR27" s="249"/>
      <c r="KAS27" s="249"/>
      <c r="KAT27" s="249"/>
      <c r="KAU27" s="249"/>
      <c r="KAV27" s="249"/>
      <c r="KAW27" s="249"/>
      <c r="KAX27" s="249"/>
      <c r="KAY27" s="249"/>
      <c r="KAZ27" s="249"/>
      <c r="KBA27" s="249"/>
      <c r="KBB27" s="249"/>
      <c r="KBC27" s="249"/>
      <c r="KBD27" s="249"/>
      <c r="KBE27" s="249"/>
      <c r="KBF27" s="249"/>
      <c r="KBG27" s="249"/>
      <c r="KBH27" s="249"/>
      <c r="KBI27" s="249"/>
      <c r="KBJ27" s="249"/>
      <c r="KBK27" s="249"/>
      <c r="KBL27" s="249"/>
      <c r="KBM27" s="249"/>
      <c r="KBN27" s="249"/>
      <c r="KBO27" s="249"/>
      <c r="KBP27" s="249"/>
      <c r="KBQ27" s="249"/>
      <c r="KBR27" s="249"/>
      <c r="KBS27" s="249"/>
      <c r="KBT27" s="249"/>
      <c r="KBU27" s="249"/>
      <c r="KBV27" s="249"/>
      <c r="KBW27" s="249"/>
      <c r="KBX27" s="249"/>
      <c r="KBY27" s="249"/>
      <c r="KBZ27" s="249"/>
      <c r="KCA27" s="249"/>
      <c r="KCB27" s="249"/>
      <c r="KCC27" s="249"/>
      <c r="KCD27" s="249"/>
      <c r="KCE27" s="249"/>
      <c r="KCF27" s="249"/>
      <c r="KCG27" s="249"/>
      <c r="KCH27" s="249"/>
      <c r="KCI27" s="249"/>
      <c r="KCJ27" s="249"/>
      <c r="KCK27" s="249"/>
      <c r="KCL27" s="249"/>
      <c r="KCM27" s="249"/>
      <c r="KCN27" s="249"/>
      <c r="KCO27" s="249"/>
      <c r="KCP27" s="249"/>
      <c r="KCQ27" s="249"/>
      <c r="KCR27" s="249"/>
      <c r="KCS27" s="249"/>
      <c r="KCT27" s="249"/>
      <c r="KCU27" s="249"/>
      <c r="KCV27" s="249"/>
      <c r="KCW27" s="249"/>
      <c r="KCX27" s="249"/>
      <c r="KCY27" s="249"/>
      <c r="KCZ27" s="249"/>
      <c r="KDA27" s="249"/>
      <c r="KDB27" s="249"/>
      <c r="KDC27" s="249"/>
      <c r="KDD27" s="249"/>
      <c r="KDE27" s="249"/>
      <c r="KDF27" s="249"/>
      <c r="KDG27" s="249"/>
      <c r="KDH27" s="249"/>
      <c r="KDI27" s="249"/>
      <c r="KDJ27" s="249"/>
      <c r="KDK27" s="249"/>
      <c r="KDL27" s="249"/>
      <c r="KDM27" s="249"/>
      <c r="KDN27" s="249"/>
      <c r="KDO27" s="249"/>
      <c r="KDP27" s="249"/>
      <c r="KDQ27" s="249"/>
      <c r="KDR27" s="249"/>
      <c r="KDS27" s="249"/>
      <c r="KDT27" s="249"/>
      <c r="KDU27" s="249"/>
      <c r="KDV27" s="249"/>
      <c r="KDW27" s="249"/>
      <c r="KDX27" s="249"/>
      <c r="KDY27" s="249"/>
      <c r="KDZ27" s="249"/>
      <c r="KEA27" s="249"/>
      <c r="KEB27" s="249"/>
      <c r="KEC27" s="249"/>
      <c r="KED27" s="249"/>
      <c r="KEE27" s="249"/>
      <c r="KEF27" s="249"/>
      <c r="KEG27" s="249"/>
      <c r="KEH27" s="249"/>
      <c r="KEI27" s="249"/>
      <c r="KEJ27" s="249"/>
      <c r="KEK27" s="249"/>
      <c r="KEL27" s="249"/>
      <c r="KEM27" s="249"/>
      <c r="KEN27" s="249"/>
      <c r="KEO27" s="249"/>
      <c r="KEP27" s="249"/>
      <c r="KEQ27" s="249"/>
      <c r="KER27" s="249"/>
      <c r="KES27" s="249"/>
      <c r="KET27" s="249"/>
      <c r="KEU27" s="249"/>
      <c r="KEV27" s="249"/>
      <c r="KEW27" s="249"/>
      <c r="KEX27" s="249"/>
      <c r="KEY27" s="249"/>
      <c r="KEZ27" s="249"/>
      <c r="KFA27" s="249"/>
      <c r="KFB27" s="249"/>
      <c r="KFC27" s="249"/>
      <c r="KFD27" s="249"/>
      <c r="KFE27" s="249"/>
      <c r="KFF27" s="249"/>
      <c r="KFG27" s="249"/>
      <c r="KFH27" s="249"/>
      <c r="KFI27" s="249"/>
      <c r="KFJ27" s="249"/>
      <c r="KFK27" s="249"/>
      <c r="KFL27" s="249"/>
      <c r="KFM27" s="249"/>
      <c r="KFN27" s="249"/>
      <c r="KFO27" s="249"/>
      <c r="KFP27" s="249"/>
      <c r="KFQ27" s="249"/>
      <c r="KFR27" s="249"/>
      <c r="KFS27" s="249"/>
      <c r="KFT27" s="249"/>
      <c r="KFU27" s="249"/>
      <c r="KFV27" s="249"/>
      <c r="KFW27" s="249"/>
      <c r="KFX27" s="249"/>
      <c r="KFY27" s="249"/>
      <c r="KFZ27" s="249"/>
      <c r="KGA27" s="249"/>
      <c r="KGB27" s="249"/>
      <c r="KGC27" s="249"/>
      <c r="KGD27" s="249"/>
      <c r="KGE27" s="249"/>
      <c r="KGF27" s="249"/>
      <c r="KGG27" s="249"/>
      <c r="KGH27" s="249"/>
      <c r="KGI27" s="249"/>
      <c r="KGJ27" s="249"/>
      <c r="KGK27" s="249"/>
      <c r="KGL27" s="249"/>
      <c r="KGM27" s="249"/>
      <c r="KGN27" s="249"/>
      <c r="KGO27" s="249"/>
      <c r="KGP27" s="249"/>
      <c r="KGQ27" s="249"/>
      <c r="KGR27" s="249"/>
      <c r="KGS27" s="249"/>
      <c r="KGT27" s="249"/>
      <c r="KGU27" s="249"/>
      <c r="KGV27" s="249"/>
      <c r="KGW27" s="249"/>
      <c r="KGX27" s="249"/>
      <c r="KGY27" s="249"/>
      <c r="KGZ27" s="249"/>
      <c r="KHA27" s="249"/>
      <c r="KHB27" s="249"/>
      <c r="KHC27" s="249"/>
      <c r="KHD27" s="249"/>
      <c r="KHE27" s="249"/>
      <c r="KHF27" s="249"/>
      <c r="KHG27" s="249"/>
      <c r="KHH27" s="249"/>
      <c r="KHI27" s="249"/>
      <c r="KHJ27" s="249"/>
      <c r="KHK27" s="249"/>
      <c r="KHL27" s="249"/>
      <c r="KHM27" s="249"/>
      <c r="KHN27" s="249"/>
      <c r="KHO27" s="249"/>
      <c r="KHP27" s="249"/>
      <c r="KHQ27" s="249"/>
      <c r="KHR27" s="249"/>
      <c r="KHS27" s="249"/>
      <c r="KHT27" s="249"/>
      <c r="KHU27" s="249"/>
      <c r="KHV27" s="249"/>
      <c r="KHW27" s="249"/>
      <c r="KHX27" s="249"/>
      <c r="KHY27" s="249"/>
      <c r="KHZ27" s="249"/>
      <c r="KIA27" s="249"/>
      <c r="KIB27" s="249"/>
      <c r="KIC27" s="249"/>
      <c r="KID27" s="249"/>
      <c r="KIE27" s="249"/>
      <c r="KIF27" s="249"/>
      <c r="KIG27" s="249"/>
      <c r="KIH27" s="249"/>
      <c r="KII27" s="249"/>
      <c r="KIJ27" s="249"/>
      <c r="KIK27" s="249"/>
      <c r="KIL27" s="249"/>
      <c r="KIM27" s="249"/>
      <c r="KIN27" s="249"/>
      <c r="KIO27" s="249"/>
      <c r="KIP27" s="249"/>
      <c r="KIQ27" s="249"/>
      <c r="KIR27" s="249"/>
      <c r="KIS27" s="249"/>
      <c r="KIT27" s="249"/>
      <c r="KIU27" s="249"/>
      <c r="KIV27" s="249"/>
      <c r="KIW27" s="249"/>
      <c r="KIX27" s="249"/>
      <c r="KIY27" s="249"/>
      <c r="KIZ27" s="249"/>
      <c r="KJA27" s="249"/>
      <c r="KJB27" s="249"/>
      <c r="KJC27" s="249"/>
      <c r="KJD27" s="249"/>
      <c r="KJE27" s="249"/>
      <c r="KJF27" s="249"/>
      <c r="KJG27" s="249"/>
      <c r="KJH27" s="249"/>
      <c r="KJI27" s="249"/>
      <c r="KJJ27" s="249"/>
      <c r="KJK27" s="249"/>
      <c r="KJL27" s="249"/>
      <c r="KJM27" s="249"/>
      <c r="KJN27" s="249"/>
      <c r="KJO27" s="249"/>
      <c r="KJP27" s="249"/>
      <c r="KJQ27" s="249"/>
      <c r="KJR27" s="249"/>
      <c r="KJS27" s="249"/>
      <c r="KJT27" s="249"/>
      <c r="KJU27" s="249"/>
      <c r="KJV27" s="249"/>
      <c r="KJW27" s="249"/>
      <c r="KJX27" s="249"/>
      <c r="KJY27" s="249"/>
      <c r="KJZ27" s="249"/>
      <c r="KKA27" s="249"/>
      <c r="KKB27" s="249"/>
      <c r="KKC27" s="249"/>
      <c r="KKD27" s="249"/>
      <c r="KKE27" s="249"/>
      <c r="KKF27" s="249"/>
      <c r="KKG27" s="249"/>
      <c r="KKH27" s="249"/>
      <c r="KKI27" s="249"/>
      <c r="KKJ27" s="249"/>
      <c r="KKK27" s="249"/>
      <c r="KKL27" s="249"/>
      <c r="KKM27" s="249"/>
      <c r="KKN27" s="249"/>
      <c r="KKO27" s="249"/>
      <c r="KKP27" s="249"/>
      <c r="KKQ27" s="249"/>
      <c r="KKR27" s="249"/>
      <c r="KKS27" s="249"/>
      <c r="KKT27" s="249"/>
      <c r="KKU27" s="249"/>
      <c r="KKV27" s="249"/>
      <c r="KKW27" s="249"/>
      <c r="KKX27" s="249"/>
      <c r="KKY27" s="249"/>
      <c r="KKZ27" s="249"/>
      <c r="KLA27" s="249"/>
      <c r="KLB27" s="249"/>
      <c r="KLC27" s="249"/>
      <c r="KLD27" s="249"/>
      <c r="KLE27" s="249"/>
      <c r="KLF27" s="249"/>
      <c r="KLG27" s="249"/>
      <c r="KLH27" s="249"/>
      <c r="KLI27" s="249"/>
      <c r="KLJ27" s="249"/>
      <c r="KLK27" s="249"/>
      <c r="KLL27" s="249"/>
      <c r="KLM27" s="249"/>
      <c r="KLN27" s="249"/>
      <c r="KLO27" s="249"/>
      <c r="KLP27" s="249"/>
      <c r="KLQ27" s="249"/>
      <c r="KLR27" s="249"/>
      <c r="KLS27" s="249"/>
      <c r="KLT27" s="249"/>
      <c r="KLU27" s="249"/>
      <c r="KLV27" s="249"/>
      <c r="KLW27" s="249"/>
      <c r="KLX27" s="249"/>
      <c r="KLY27" s="249"/>
      <c r="KLZ27" s="249"/>
      <c r="KMA27" s="249"/>
      <c r="KMB27" s="249"/>
      <c r="KMC27" s="249"/>
      <c r="KMD27" s="249"/>
      <c r="KME27" s="249"/>
      <c r="KMF27" s="249"/>
      <c r="KMG27" s="249"/>
      <c r="KMH27" s="249"/>
      <c r="KMI27" s="249"/>
      <c r="KMJ27" s="249"/>
      <c r="KMK27" s="249"/>
      <c r="KML27" s="249"/>
      <c r="KMM27" s="249"/>
      <c r="KMN27" s="249"/>
      <c r="KMO27" s="249"/>
      <c r="KMP27" s="249"/>
      <c r="KMQ27" s="249"/>
      <c r="KMR27" s="249"/>
      <c r="KMS27" s="249"/>
      <c r="KMT27" s="249"/>
      <c r="KMU27" s="249"/>
      <c r="KMV27" s="249"/>
      <c r="KMW27" s="249"/>
      <c r="KMX27" s="249"/>
      <c r="KMY27" s="249"/>
      <c r="KMZ27" s="249"/>
      <c r="KNA27" s="249"/>
      <c r="KNB27" s="249"/>
      <c r="KNC27" s="249"/>
      <c r="KND27" s="249"/>
      <c r="KNE27" s="249"/>
      <c r="KNF27" s="249"/>
      <c r="KNG27" s="249"/>
      <c r="KNH27" s="249"/>
      <c r="KNI27" s="249"/>
      <c r="KNJ27" s="249"/>
      <c r="KNK27" s="249"/>
      <c r="KNL27" s="249"/>
      <c r="KNM27" s="249"/>
      <c r="KNN27" s="249"/>
      <c r="KNO27" s="249"/>
      <c r="KNP27" s="249"/>
      <c r="KNQ27" s="249"/>
      <c r="KNR27" s="249"/>
      <c r="KNS27" s="249"/>
      <c r="KNT27" s="249"/>
      <c r="KNU27" s="249"/>
      <c r="KNV27" s="249"/>
      <c r="KNW27" s="249"/>
      <c r="KNX27" s="249"/>
      <c r="KNY27" s="249"/>
      <c r="KNZ27" s="249"/>
      <c r="KOA27" s="249"/>
      <c r="KOB27" s="249"/>
      <c r="KOC27" s="249"/>
      <c r="KOD27" s="249"/>
      <c r="KOE27" s="249"/>
      <c r="KOF27" s="249"/>
      <c r="KOG27" s="249"/>
      <c r="KOH27" s="249"/>
      <c r="KOI27" s="249"/>
      <c r="KOJ27" s="249"/>
      <c r="KOK27" s="249"/>
      <c r="KOL27" s="249"/>
      <c r="KOM27" s="249"/>
      <c r="KON27" s="249"/>
      <c r="KOO27" s="249"/>
      <c r="KOP27" s="249"/>
      <c r="KOQ27" s="249"/>
      <c r="KOR27" s="249"/>
      <c r="KOS27" s="249"/>
      <c r="KOT27" s="249"/>
      <c r="KOU27" s="249"/>
      <c r="KOV27" s="249"/>
      <c r="KOW27" s="249"/>
      <c r="KOX27" s="249"/>
      <c r="KOY27" s="249"/>
      <c r="KOZ27" s="249"/>
      <c r="KPA27" s="249"/>
      <c r="KPB27" s="249"/>
      <c r="KPC27" s="249"/>
      <c r="KPD27" s="249"/>
      <c r="KPE27" s="249"/>
      <c r="KPF27" s="249"/>
      <c r="KPG27" s="249"/>
      <c r="KPH27" s="249"/>
      <c r="KPI27" s="249"/>
      <c r="KPJ27" s="249"/>
      <c r="KPK27" s="249"/>
      <c r="KPL27" s="249"/>
      <c r="KPM27" s="249"/>
      <c r="KPN27" s="249"/>
      <c r="KPO27" s="249"/>
      <c r="KPP27" s="249"/>
      <c r="KPQ27" s="249"/>
      <c r="KPR27" s="249"/>
      <c r="KPS27" s="249"/>
      <c r="KPT27" s="249"/>
      <c r="KPU27" s="249"/>
      <c r="KPV27" s="249"/>
      <c r="KPW27" s="249"/>
      <c r="KPX27" s="249"/>
      <c r="KPY27" s="249"/>
      <c r="KPZ27" s="249"/>
      <c r="KQA27" s="249"/>
      <c r="KQB27" s="249"/>
      <c r="KQC27" s="249"/>
      <c r="KQD27" s="249"/>
      <c r="KQE27" s="249"/>
      <c r="KQF27" s="249"/>
      <c r="KQG27" s="249"/>
      <c r="KQH27" s="249"/>
      <c r="KQI27" s="249"/>
      <c r="KQJ27" s="249"/>
      <c r="KQK27" s="249"/>
      <c r="KQL27" s="249"/>
      <c r="KQM27" s="249"/>
      <c r="KQN27" s="249"/>
      <c r="KQO27" s="249"/>
      <c r="KQP27" s="249"/>
      <c r="KQQ27" s="249"/>
      <c r="KQR27" s="249"/>
      <c r="KQS27" s="249"/>
      <c r="KQT27" s="249"/>
      <c r="KQU27" s="249"/>
      <c r="KQV27" s="249"/>
      <c r="KQW27" s="249"/>
      <c r="KQX27" s="249"/>
      <c r="KQY27" s="249"/>
      <c r="KQZ27" s="249"/>
      <c r="KRA27" s="249"/>
      <c r="KRB27" s="249"/>
      <c r="KRC27" s="249"/>
      <c r="KRD27" s="249"/>
      <c r="KRE27" s="249"/>
      <c r="KRF27" s="249"/>
      <c r="KRG27" s="249"/>
      <c r="KRH27" s="249"/>
      <c r="KRI27" s="249"/>
      <c r="KRJ27" s="249"/>
      <c r="KRK27" s="249"/>
      <c r="KRL27" s="249"/>
      <c r="KRM27" s="249"/>
      <c r="KRN27" s="249"/>
      <c r="KRO27" s="249"/>
      <c r="KRP27" s="249"/>
      <c r="KRQ27" s="249"/>
      <c r="KRR27" s="249"/>
      <c r="KRS27" s="249"/>
      <c r="KRT27" s="249"/>
      <c r="KRU27" s="249"/>
      <c r="KRV27" s="249"/>
      <c r="KRW27" s="249"/>
      <c r="KRX27" s="249"/>
      <c r="KRY27" s="249"/>
      <c r="KRZ27" s="249"/>
      <c r="KSA27" s="249"/>
      <c r="KSB27" s="249"/>
      <c r="KSC27" s="249"/>
      <c r="KSD27" s="249"/>
      <c r="KSE27" s="249"/>
      <c r="KSF27" s="249"/>
      <c r="KSG27" s="249"/>
      <c r="KSH27" s="249"/>
      <c r="KSI27" s="249"/>
      <c r="KSJ27" s="249"/>
      <c r="KSK27" s="249"/>
      <c r="KSL27" s="249"/>
      <c r="KSM27" s="249"/>
      <c r="KSN27" s="249"/>
      <c r="KSO27" s="249"/>
      <c r="KSP27" s="249"/>
      <c r="KSQ27" s="249"/>
      <c r="KSR27" s="249"/>
      <c r="KSS27" s="249"/>
      <c r="KST27" s="249"/>
      <c r="KSU27" s="249"/>
      <c r="KSV27" s="249"/>
      <c r="KSW27" s="249"/>
      <c r="KSX27" s="249"/>
      <c r="KSY27" s="249"/>
      <c r="KSZ27" s="249"/>
      <c r="KTA27" s="249"/>
      <c r="KTB27" s="249"/>
      <c r="KTC27" s="249"/>
      <c r="KTD27" s="249"/>
      <c r="KTE27" s="249"/>
      <c r="KTF27" s="249"/>
      <c r="KTG27" s="249"/>
      <c r="KTH27" s="249"/>
      <c r="KTI27" s="249"/>
      <c r="KTJ27" s="249"/>
      <c r="KTK27" s="249"/>
      <c r="KTL27" s="249"/>
      <c r="KTM27" s="249"/>
      <c r="KTN27" s="249"/>
      <c r="KTO27" s="249"/>
      <c r="KTP27" s="249"/>
      <c r="KTQ27" s="249"/>
      <c r="KTR27" s="249"/>
      <c r="KTS27" s="249"/>
      <c r="KTT27" s="249"/>
      <c r="KTU27" s="249"/>
      <c r="KTV27" s="249"/>
      <c r="KTW27" s="249"/>
      <c r="KTX27" s="249"/>
      <c r="KTY27" s="249"/>
      <c r="KTZ27" s="249"/>
      <c r="KUA27" s="249"/>
      <c r="KUB27" s="249"/>
      <c r="KUC27" s="249"/>
      <c r="KUD27" s="249"/>
      <c r="KUE27" s="249"/>
      <c r="KUF27" s="249"/>
      <c r="KUG27" s="249"/>
      <c r="KUH27" s="249"/>
      <c r="KUI27" s="249"/>
      <c r="KUJ27" s="249"/>
      <c r="KUK27" s="249"/>
      <c r="KUL27" s="249"/>
      <c r="KUM27" s="249"/>
      <c r="KUN27" s="249"/>
      <c r="KUO27" s="249"/>
      <c r="KUP27" s="249"/>
      <c r="KUQ27" s="249"/>
      <c r="KUR27" s="249"/>
      <c r="KUS27" s="249"/>
      <c r="KUT27" s="249"/>
      <c r="KUU27" s="249"/>
      <c r="KUV27" s="249"/>
      <c r="KUW27" s="249"/>
      <c r="KUX27" s="249"/>
      <c r="KUY27" s="249"/>
      <c r="KUZ27" s="249"/>
      <c r="KVA27" s="249"/>
      <c r="KVB27" s="249"/>
      <c r="KVC27" s="249"/>
      <c r="KVD27" s="249"/>
      <c r="KVE27" s="249"/>
      <c r="KVF27" s="249"/>
      <c r="KVG27" s="249"/>
      <c r="KVH27" s="249"/>
      <c r="KVI27" s="249"/>
      <c r="KVJ27" s="249"/>
      <c r="KVK27" s="249"/>
      <c r="KVL27" s="249"/>
      <c r="KVM27" s="249"/>
      <c r="KVN27" s="249"/>
      <c r="KVO27" s="249"/>
      <c r="KVP27" s="249"/>
      <c r="KVQ27" s="249"/>
      <c r="KVR27" s="249"/>
      <c r="KVS27" s="249"/>
      <c r="KVT27" s="249"/>
      <c r="KVU27" s="249"/>
      <c r="KVV27" s="249"/>
      <c r="KVW27" s="249"/>
      <c r="KVX27" s="249"/>
      <c r="KVY27" s="249"/>
      <c r="KVZ27" s="249"/>
      <c r="KWA27" s="249"/>
      <c r="KWB27" s="249"/>
      <c r="KWC27" s="249"/>
      <c r="KWD27" s="249"/>
      <c r="KWE27" s="249"/>
      <c r="KWF27" s="249"/>
      <c r="KWG27" s="249"/>
      <c r="KWH27" s="249"/>
      <c r="KWI27" s="249"/>
      <c r="KWJ27" s="249"/>
      <c r="KWK27" s="249"/>
      <c r="KWL27" s="249"/>
      <c r="KWM27" s="249"/>
      <c r="KWN27" s="249"/>
      <c r="KWO27" s="249"/>
      <c r="KWP27" s="249"/>
      <c r="KWQ27" s="249"/>
      <c r="KWR27" s="249"/>
      <c r="KWS27" s="249"/>
      <c r="KWT27" s="249"/>
      <c r="KWU27" s="249"/>
      <c r="KWV27" s="249"/>
      <c r="KWW27" s="249"/>
      <c r="KWX27" s="249"/>
      <c r="KWY27" s="249"/>
      <c r="KWZ27" s="249"/>
      <c r="KXA27" s="249"/>
      <c r="KXB27" s="249"/>
      <c r="KXC27" s="249"/>
      <c r="KXD27" s="249"/>
      <c r="KXE27" s="249"/>
      <c r="KXF27" s="249"/>
      <c r="KXG27" s="249"/>
      <c r="KXH27" s="249"/>
      <c r="KXI27" s="249"/>
      <c r="KXJ27" s="249"/>
      <c r="KXK27" s="249"/>
      <c r="KXL27" s="249"/>
      <c r="KXM27" s="249"/>
      <c r="KXN27" s="249"/>
      <c r="KXO27" s="249"/>
      <c r="KXP27" s="249"/>
      <c r="KXQ27" s="249"/>
      <c r="KXR27" s="249"/>
      <c r="KXS27" s="249"/>
      <c r="KXT27" s="249"/>
      <c r="KXU27" s="249"/>
      <c r="KXV27" s="249"/>
      <c r="KXW27" s="249"/>
      <c r="KXX27" s="249"/>
      <c r="KXY27" s="249"/>
      <c r="KXZ27" s="249"/>
      <c r="KYA27" s="249"/>
      <c r="KYB27" s="249"/>
      <c r="KYC27" s="249"/>
      <c r="KYD27" s="249"/>
      <c r="KYE27" s="249"/>
      <c r="KYF27" s="249"/>
      <c r="KYG27" s="249"/>
      <c r="KYH27" s="249"/>
      <c r="KYI27" s="249"/>
      <c r="KYJ27" s="249"/>
      <c r="KYK27" s="249"/>
      <c r="KYL27" s="249"/>
      <c r="KYM27" s="249"/>
      <c r="KYN27" s="249"/>
      <c r="KYO27" s="249"/>
      <c r="KYP27" s="249"/>
      <c r="KYQ27" s="249"/>
      <c r="KYR27" s="249"/>
      <c r="KYS27" s="249"/>
      <c r="KYT27" s="249"/>
      <c r="KYU27" s="249"/>
      <c r="KYV27" s="249"/>
      <c r="KYW27" s="249"/>
      <c r="KYX27" s="249"/>
      <c r="KYY27" s="249"/>
      <c r="KYZ27" s="249"/>
      <c r="KZA27" s="249"/>
      <c r="KZB27" s="249"/>
      <c r="KZC27" s="249"/>
      <c r="KZD27" s="249"/>
      <c r="KZE27" s="249"/>
      <c r="KZF27" s="249"/>
      <c r="KZG27" s="249"/>
      <c r="KZH27" s="249"/>
      <c r="KZI27" s="249"/>
      <c r="KZJ27" s="249"/>
      <c r="KZK27" s="249"/>
      <c r="KZL27" s="249"/>
      <c r="KZM27" s="249"/>
      <c r="KZN27" s="249"/>
      <c r="KZO27" s="249"/>
      <c r="KZP27" s="249"/>
      <c r="KZQ27" s="249"/>
      <c r="KZR27" s="249"/>
      <c r="KZS27" s="249"/>
      <c r="KZT27" s="249"/>
      <c r="KZU27" s="249"/>
      <c r="KZV27" s="249"/>
      <c r="KZW27" s="249"/>
      <c r="KZX27" s="249"/>
      <c r="KZY27" s="249"/>
      <c r="KZZ27" s="249"/>
      <c r="LAA27" s="249"/>
      <c r="LAB27" s="249"/>
      <c r="LAC27" s="249"/>
      <c r="LAD27" s="249"/>
      <c r="LAE27" s="249"/>
      <c r="LAF27" s="249"/>
      <c r="LAG27" s="249"/>
      <c r="LAH27" s="249"/>
      <c r="LAI27" s="249"/>
      <c r="LAJ27" s="249"/>
      <c r="LAK27" s="249"/>
      <c r="LAL27" s="249"/>
      <c r="LAM27" s="249"/>
      <c r="LAN27" s="249"/>
      <c r="LAO27" s="249"/>
      <c r="LAP27" s="249"/>
      <c r="LAQ27" s="249"/>
      <c r="LAR27" s="249"/>
      <c r="LAS27" s="249"/>
      <c r="LAT27" s="249"/>
      <c r="LAU27" s="249"/>
      <c r="LAV27" s="249"/>
      <c r="LAW27" s="249"/>
      <c r="LAX27" s="249"/>
      <c r="LAY27" s="249"/>
      <c r="LAZ27" s="249"/>
      <c r="LBA27" s="249"/>
      <c r="LBB27" s="249"/>
      <c r="LBC27" s="249"/>
      <c r="LBD27" s="249"/>
      <c r="LBE27" s="249"/>
      <c r="LBF27" s="249"/>
      <c r="LBG27" s="249"/>
      <c r="LBH27" s="249"/>
      <c r="LBI27" s="249"/>
      <c r="LBJ27" s="249"/>
      <c r="LBK27" s="249"/>
      <c r="LBL27" s="249"/>
      <c r="LBM27" s="249"/>
      <c r="LBN27" s="249"/>
      <c r="LBO27" s="249"/>
      <c r="LBP27" s="249"/>
      <c r="LBQ27" s="249"/>
      <c r="LBR27" s="249"/>
      <c r="LBS27" s="249"/>
      <c r="LBT27" s="249"/>
      <c r="LBU27" s="249"/>
      <c r="LBV27" s="249"/>
      <c r="LBW27" s="249"/>
      <c r="LBX27" s="249"/>
      <c r="LBY27" s="249"/>
      <c r="LBZ27" s="249"/>
      <c r="LCA27" s="249"/>
      <c r="LCB27" s="249"/>
      <c r="LCC27" s="249"/>
      <c r="LCD27" s="249"/>
      <c r="LCE27" s="249"/>
      <c r="LCF27" s="249"/>
      <c r="LCG27" s="249"/>
      <c r="LCH27" s="249"/>
      <c r="LCI27" s="249"/>
      <c r="LCJ27" s="249"/>
      <c r="LCK27" s="249"/>
      <c r="LCL27" s="249"/>
      <c r="LCM27" s="249"/>
      <c r="LCN27" s="249"/>
      <c r="LCO27" s="249"/>
      <c r="LCP27" s="249"/>
      <c r="LCQ27" s="249"/>
      <c r="LCR27" s="249"/>
      <c r="LCS27" s="249"/>
      <c r="LCT27" s="249"/>
      <c r="LCU27" s="249"/>
      <c r="LCV27" s="249"/>
      <c r="LCW27" s="249"/>
      <c r="LCX27" s="249"/>
      <c r="LCY27" s="249"/>
      <c r="LCZ27" s="249"/>
      <c r="LDA27" s="249"/>
      <c r="LDB27" s="249"/>
      <c r="LDC27" s="249"/>
      <c r="LDD27" s="249"/>
      <c r="LDE27" s="249"/>
      <c r="LDF27" s="249"/>
      <c r="LDG27" s="249"/>
      <c r="LDH27" s="249"/>
      <c r="LDI27" s="249"/>
      <c r="LDJ27" s="249"/>
      <c r="LDK27" s="249"/>
      <c r="LDL27" s="249"/>
      <c r="LDM27" s="249"/>
      <c r="LDN27" s="249"/>
      <c r="LDO27" s="249"/>
      <c r="LDP27" s="249"/>
      <c r="LDQ27" s="249"/>
      <c r="LDR27" s="249"/>
      <c r="LDS27" s="249"/>
      <c r="LDT27" s="249"/>
      <c r="LDU27" s="249"/>
      <c r="LDV27" s="249"/>
      <c r="LDW27" s="249"/>
      <c r="LDX27" s="249"/>
      <c r="LDY27" s="249"/>
      <c r="LDZ27" s="249"/>
      <c r="LEA27" s="249"/>
      <c r="LEB27" s="249"/>
      <c r="LEC27" s="249"/>
      <c r="LED27" s="249"/>
      <c r="LEE27" s="249"/>
      <c r="LEF27" s="249"/>
      <c r="LEG27" s="249"/>
      <c r="LEH27" s="249"/>
      <c r="LEI27" s="249"/>
      <c r="LEJ27" s="249"/>
      <c r="LEK27" s="249"/>
      <c r="LEL27" s="249"/>
      <c r="LEM27" s="249"/>
      <c r="LEN27" s="249"/>
      <c r="LEO27" s="249"/>
      <c r="LEP27" s="249"/>
      <c r="LEQ27" s="249"/>
      <c r="LER27" s="249"/>
      <c r="LES27" s="249"/>
      <c r="LET27" s="249"/>
      <c r="LEU27" s="249"/>
      <c r="LEV27" s="249"/>
      <c r="LEW27" s="249"/>
      <c r="LEX27" s="249"/>
      <c r="LEY27" s="249"/>
      <c r="LEZ27" s="249"/>
      <c r="LFA27" s="249"/>
      <c r="LFB27" s="249"/>
      <c r="LFC27" s="249"/>
      <c r="LFD27" s="249"/>
      <c r="LFE27" s="249"/>
      <c r="LFF27" s="249"/>
      <c r="LFG27" s="249"/>
      <c r="LFH27" s="249"/>
      <c r="LFI27" s="249"/>
      <c r="LFJ27" s="249"/>
      <c r="LFK27" s="249"/>
      <c r="LFL27" s="249"/>
      <c r="LFM27" s="249"/>
      <c r="LFN27" s="249"/>
      <c r="LFO27" s="249"/>
      <c r="LFP27" s="249"/>
      <c r="LFQ27" s="249"/>
      <c r="LFR27" s="249"/>
      <c r="LFS27" s="249"/>
      <c r="LFT27" s="249"/>
      <c r="LFU27" s="249"/>
      <c r="LFV27" s="249"/>
      <c r="LFW27" s="249"/>
      <c r="LFX27" s="249"/>
      <c r="LFY27" s="249"/>
      <c r="LFZ27" s="249"/>
      <c r="LGA27" s="249"/>
      <c r="LGB27" s="249"/>
      <c r="LGC27" s="249"/>
      <c r="LGD27" s="249"/>
      <c r="LGE27" s="249"/>
      <c r="LGF27" s="249"/>
      <c r="LGG27" s="249"/>
      <c r="LGH27" s="249"/>
      <c r="LGI27" s="249"/>
      <c r="LGJ27" s="249"/>
      <c r="LGK27" s="249"/>
      <c r="LGL27" s="249"/>
      <c r="LGM27" s="249"/>
      <c r="LGN27" s="249"/>
      <c r="LGO27" s="249"/>
      <c r="LGP27" s="249"/>
      <c r="LGQ27" s="249"/>
      <c r="LGR27" s="249"/>
      <c r="LGS27" s="249"/>
      <c r="LGT27" s="249"/>
      <c r="LGU27" s="249"/>
      <c r="LGV27" s="249"/>
      <c r="LGW27" s="249"/>
      <c r="LGX27" s="249"/>
      <c r="LGY27" s="249"/>
      <c r="LGZ27" s="249"/>
      <c r="LHA27" s="249"/>
      <c r="LHB27" s="249"/>
      <c r="LHC27" s="249"/>
      <c r="LHD27" s="249"/>
      <c r="LHE27" s="249"/>
      <c r="LHF27" s="249"/>
      <c r="LHG27" s="249"/>
      <c r="LHH27" s="249"/>
      <c r="LHI27" s="249"/>
      <c r="LHJ27" s="249"/>
      <c r="LHK27" s="249"/>
      <c r="LHL27" s="249"/>
      <c r="LHM27" s="249"/>
      <c r="LHN27" s="249"/>
      <c r="LHO27" s="249"/>
      <c r="LHP27" s="249"/>
      <c r="LHQ27" s="249"/>
      <c r="LHR27" s="249"/>
      <c r="LHS27" s="249"/>
      <c r="LHT27" s="249"/>
      <c r="LHU27" s="249"/>
      <c r="LHV27" s="249"/>
      <c r="LHW27" s="249"/>
      <c r="LHX27" s="249"/>
      <c r="LHY27" s="249"/>
      <c r="LHZ27" s="249"/>
      <c r="LIA27" s="249"/>
      <c r="LIB27" s="249"/>
      <c r="LIC27" s="249"/>
      <c r="LID27" s="249"/>
      <c r="LIE27" s="249"/>
      <c r="LIF27" s="249"/>
      <c r="LIG27" s="249"/>
      <c r="LIH27" s="249"/>
      <c r="LII27" s="249"/>
      <c r="LIJ27" s="249"/>
      <c r="LIK27" s="249"/>
      <c r="LIL27" s="249"/>
      <c r="LIM27" s="249"/>
      <c r="LIN27" s="249"/>
      <c r="LIO27" s="249"/>
      <c r="LIP27" s="249"/>
      <c r="LIQ27" s="249"/>
      <c r="LIR27" s="249"/>
      <c r="LIS27" s="249"/>
      <c r="LIT27" s="249"/>
      <c r="LIU27" s="249"/>
      <c r="LIV27" s="249"/>
      <c r="LIW27" s="249"/>
      <c r="LIX27" s="249"/>
      <c r="LIY27" s="249"/>
      <c r="LIZ27" s="249"/>
      <c r="LJA27" s="249"/>
      <c r="LJB27" s="249"/>
      <c r="LJC27" s="249"/>
      <c r="LJD27" s="249"/>
      <c r="LJE27" s="249"/>
      <c r="LJF27" s="249"/>
      <c r="LJG27" s="249"/>
      <c r="LJH27" s="249"/>
      <c r="LJI27" s="249"/>
      <c r="LJJ27" s="249"/>
      <c r="LJK27" s="249"/>
      <c r="LJL27" s="249"/>
      <c r="LJM27" s="249"/>
      <c r="LJN27" s="249"/>
      <c r="LJO27" s="249"/>
      <c r="LJP27" s="249"/>
      <c r="LJQ27" s="249"/>
      <c r="LJR27" s="249"/>
      <c r="LJS27" s="249"/>
      <c r="LJT27" s="249"/>
      <c r="LJU27" s="249"/>
      <c r="LJV27" s="249"/>
      <c r="LJW27" s="249"/>
      <c r="LJX27" s="249"/>
      <c r="LJY27" s="249"/>
      <c r="LJZ27" s="249"/>
      <c r="LKA27" s="249"/>
      <c r="LKB27" s="249"/>
      <c r="LKC27" s="249"/>
      <c r="LKD27" s="249"/>
      <c r="LKE27" s="249"/>
      <c r="LKF27" s="249"/>
      <c r="LKG27" s="249"/>
      <c r="LKH27" s="249"/>
      <c r="LKI27" s="249"/>
      <c r="LKJ27" s="249"/>
      <c r="LKK27" s="249"/>
      <c r="LKL27" s="249"/>
      <c r="LKM27" s="249"/>
      <c r="LKN27" s="249"/>
      <c r="LKO27" s="249"/>
      <c r="LKP27" s="249"/>
      <c r="LKQ27" s="249"/>
      <c r="LKR27" s="249"/>
      <c r="LKS27" s="249"/>
      <c r="LKT27" s="249"/>
      <c r="LKU27" s="249"/>
      <c r="LKV27" s="249"/>
      <c r="LKW27" s="249"/>
      <c r="LKX27" s="249"/>
      <c r="LKY27" s="249"/>
      <c r="LKZ27" s="249"/>
      <c r="LLA27" s="249"/>
      <c r="LLB27" s="249"/>
      <c r="LLC27" s="249"/>
      <c r="LLD27" s="249"/>
      <c r="LLE27" s="249"/>
      <c r="LLF27" s="249"/>
      <c r="LLG27" s="249"/>
      <c r="LLH27" s="249"/>
      <c r="LLI27" s="249"/>
      <c r="LLJ27" s="249"/>
      <c r="LLK27" s="249"/>
      <c r="LLL27" s="249"/>
      <c r="LLM27" s="249"/>
      <c r="LLN27" s="249"/>
      <c r="LLO27" s="249"/>
      <c r="LLP27" s="249"/>
      <c r="LLQ27" s="249"/>
      <c r="LLR27" s="249"/>
      <c r="LLS27" s="249"/>
      <c r="LLT27" s="249"/>
      <c r="LLU27" s="249"/>
      <c r="LLV27" s="249"/>
      <c r="LLW27" s="249"/>
      <c r="LLX27" s="249"/>
      <c r="LLY27" s="249"/>
      <c r="LLZ27" s="249"/>
      <c r="LMA27" s="249"/>
      <c r="LMB27" s="249"/>
      <c r="LMC27" s="249"/>
      <c r="LMD27" s="249"/>
      <c r="LME27" s="249"/>
      <c r="LMF27" s="249"/>
      <c r="LMG27" s="249"/>
      <c r="LMH27" s="249"/>
      <c r="LMI27" s="249"/>
      <c r="LMJ27" s="249"/>
      <c r="LMK27" s="249"/>
      <c r="LML27" s="249"/>
      <c r="LMM27" s="249"/>
      <c r="LMN27" s="249"/>
      <c r="LMO27" s="249"/>
      <c r="LMP27" s="249"/>
      <c r="LMQ27" s="249"/>
      <c r="LMR27" s="249"/>
      <c r="LMS27" s="249"/>
      <c r="LMT27" s="249"/>
      <c r="LMU27" s="249"/>
      <c r="LMV27" s="249"/>
      <c r="LMW27" s="249"/>
      <c r="LMX27" s="249"/>
      <c r="LMY27" s="249"/>
      <c r="LMZ27" s="249"/>
      <c r="LNA27" s="249"/>
      <c r="LNB27" s="249"/>
      <c r="LNC27" s="249"/>
      <c r="LND27" s="249"/>
      <c r="LNE27" s="249"/>
      <c r="LNF27" s="249"/>
      <c r="LNG27" s="249"/>
      <c r="LNH27" s="249"/>
      <c r="LNI27" s="249"/>
      <c r="LNJ27" s="249"/>
      <c r="LNK27" s="249"/>
      <c r="LNL27" s="249"/>
      <c r="LNM27" s="249"/>
      <c r="LNN27" s="249"/>
      <c r="LNO27" s="249"/>
      <c r="LNP27" s="249"/>
      <c r="LNQ27" s="249"/>
      <c r="LNR27" s="249"/>
      <c r="LNS27" s="249"/>
      <c r="LNT27" s="249"/>
      <c r="LNU27" s="249"/>
      <c r="LNV27" s="249"/>
      <c r="LNW27" s="249"/>
      <c r="LNX27" s="249"/>
      <c r="LNY27" s="249"/>
      <c r="LNZ27" s="249"/>
      <c r="LOA27" s="249"/>
      <c r="LOB27" s="249"/>
      <c r="LOC27" s="249"/>
      <c r="LOD27" s="249"/>
      <c r="LOE27" s="249"/>
      <c r="LOF27" s="249"/>
      <c r="LOG27" s="249"/>
      <c r="LOH27" s="249"/>
      <c r="LOI27" s="249"/>
      <c r="LOJ27" s="249"/>
      <c r="LOK27" s="249"/>
      <c r="LOL27" s="249"/>
      <c r="LOM27" s="249"/>
      <c r="LON27" s="249"/>
      <c r="LOO27" s="249"/>
      <c r="LOP27" s="249"/>
      <c r="LOQ27" s="249"/>
      <c r="LOR27" s="249"/>
      <c r="LOS27" s="249"/>
      <c r="LOT27" s="249"/>
      <c r="LOU27" s="249"/>
      <c r="LOV27" s="249"/>
      <c r="LOW27" s="249"/>
      <c r="LOX27" s="249"/>
      <c r="LOY27" s="249"/>
      <c r="LOZ27" s="249"/>
      <c r="LPA27" s="249"/>
      <c r="LPB27" s="249"/>
      <c r="LPC27" s="249"/>
      <c r="LPD27" s="249"/>
      <c r="LPE27" s="249"/>
      <c r="LPF27" s="249"/>
      <c r="LPG27" s="249"/>
      <c r="LPH27" s="249"/>
      <c r="LPI27" s="249"/>
      <c r="LPJ27" s="249"/>
      <c r="LPK27" s="249"/>
      <c r="LPL27" s="249"/>
      <c r="LPM27" s="249"/>
      <c r="LPN27" s="249"/>
      <c r="LPO27" s="249"/>
      <c r="LPP27" s="249"/>
      <c r="LPQ27" s="249"/>
      <c r="LPR27" s="249"/>
      <c r="LPS27" s="249"/>
      <c r="LPT27" s="249"/>
      <c r="LPU27" s="249"/>
      <c r="LPV27" s="249"/>
      <c r="LPW27" s="249"/>
      <c r="LPX27" s="249"/>
      <c r="LPY27" s="249"/>
      <c r="LPZ27" s="249"/>
      <c r="LQA27" s="249"/>
      <c r="LQB27" s="249"/>
      <c r="LQC27" s="249"/>
      <c r="LQD27" s="249"/>
      <c r="LQE27" s="249"/>
      <c r="LQF27" s="249"/>
      <c r="LQG27" s="249"/>
      <c r="LQH27" s="249"/>
      <c r="LQI27" s="249"/>
      <c r="LQJ27" s="249"/>
      <c r="LQK27" s="249"/>
      <c r="LQL27" s="249"/>
      <c r="LQM27" s="249"/>
      <c r="LQN27" s="249"/>
      <c r="LQO27" s="249"/>
      <c r="LQP27" s="249"/>
      <c r="LQQ27" s="249"/>
      <c r="LQR27" s="249"/>
      <c r="LQS27" s="249"/>
      <c r="LQT27" s="249"/>
      <c r="LQU27" s="249"/>
      <c r="LQV27" s="249"/>
      <c r="LQW27" s="249"/>
      <c r="LQX27" s="249"/>
      <c r="LQY27" s="249"/>
      <c r="LQZ27" s="249"/>
      <c r="LRA27" s="249"/>
      <c r="LRB27" s="249"/>
      <c r="LRC27" s="249"/>
      <c r="LRD27" s="249"/>
      <c r="LRE27" s="249"/>
      <c r="LRF27" s="249"/>
      <c r="LRG27" s="249"/>
      <c r="LRH27" s="249"/>
      <c r="LRI27" s="249"/>
      <c r="LRJ27" s="249"/>
      <c r="LRK27" s="249"/>
      <c r="LRL27" s="249"/>
      <c r="LRM27" s="249"/>
      <c r="LRN27" s="249"/>
      <c r="LRO27" s="249"/>
      <c r="LRP27" s="249"/>
      <c r="LRQ27" s="249"/>
      <c r="LRR27" s="249"/>
      <c r="LRS27" s="249"/>
      <c r="LRT27" s="249"/>
      <c r="LRU27" s="249"/>
      <c r="LRV27" s="249"/>
      <c r="LRW27" s="249"/>
      <c r="LRX27" s="249"/>
      <c r="LRY27" s="249"/>
      <c r="LRZ27" s="249"/>
      <c r="LSA27" s="249"/>
      <c r="LSB27" s="249"/>
      <c r="LSC27" s="249"/>
      <c r="LSD27" s="249"/>
      <c r="LSE27" s="249"/>
      <c r="LSF27" s="249"/>
      <c r="LSG27" s="249"/>
      <c r="LSH27" s="249"/>
      <c r="LSI27" s="249"/>
      <c r="LSJ27" s="249"/>
      <c r="LSK27" s="249"/>
      <c r="LSL27" s="249"/>
      <c r="LSM27" s="249"/>
      <c r="LSN27" s="249"/>
      <c r="LSO27" s="249"/>
      <c r="LSP27" s="249"/>
      <c r="LSQ27" s="249"/>
      <c r="LSR27" s="249"/>
      <c r="LSS27" s="249"/>
      <c r="LST27" s="249"/>
      <c r="LSU27" s="249"/>
      <c r="LSV27" s="249"/>
      <c r="LSW27" s="249"/>
      <c r="LSX27" s="249"/>
      <c r="LSY27" s="249"/>
      <c r="LSZ27" s="249"/>
      <c r="LTA27" s="249"/>
      <c r="LTB27" s="249"/>
      <c r="LTC27" s="249"/>
      <c r="LTD27" s="249"/>
      <c r="LTE27" s="249"/>
      <c r="LTF27" s="249"/>
      <c r="LTG27" s="249"/>
      <c r="LTH27" s="249"/>
      <c r="LTI27" s="249"/>
      <c r="LTJ27" s="249"/>
      <c r="LTK27" s="249"/>
      <c r="LTL27" s="249"/>
      <c r="LTM27" s="249"/>
      <c r="LTN27" s="249"/>
      <c r="LTO27" s="249"/>
      <c r="LTP27" s="249"/>
      <c r="LTQ27" s="249"/>
      <c r="LTR27" s="249"/>
      <c r="LTS27" s="249"/>
      <c r="LTT27" s="249"/>
      <c r="LTU27" s="249"/>
      <c r="LTV27" s="249"/>
      <c r="LTW27" s="249"/>
      <c r="LTX27" s="249"/>
      <c r="LTY27" s="249"/>
      <c r="LTZ27" s="249"/>
      <c r="LUA27" s="249"/>
      <c r="LUB27" s="249"/>
      <c r="LUC27" s="249"/>
      <c r="LUD27" s="249"/>
      <c r="LUE27" s="249"/>
      <c r="LUF27" s="249"/>
      <c r="LUG27" s="249"/>
      <c r="LUH27" s="249"/>
      <c r="LUI27" s="249"/>
      <c r="LUJ27" s="249"/>
      <c r="LUK27" s="249"/>
      <c r="LUL27" s="249"/>
      <c r="LUM27" s="249"/>
      <c r="LUN27" s="249"/>
      <c r="LUO27" s="249"/>
      <c r="LUP27" s="249"/>
      <c r="LUQ27" s="249"/>
      <c r="LUR27" s="249"/>
      <c r="LUS27" s="249"/>
      <c r="LUT27" s="249"/>
      <c r="LUU27" s="249"/>
      <c r="LUV27" s="249"/>
      <c r="LUW27" s="249"/>
      <c r="LUX27" s="249"/>
      <c r="LUY27" s="249"/>
      <c r="LUZ27" s="249"/>
      <c r="LVA27" s="249"/>
      <c r="LVB27" s="249"/>
      <c r="LVC27" s="249"/>
      <c r="LVD27" s="249"/>
      <c r="LVE27" s="249"/>
      <c r="LVF27" s="249"/>
      <c r="LVG27" s="249"/>
      <c r="LVH27" s="249"/>
      <c r="LVI27" s="249"/>
      <c r="LVJ27" s="249"/>
      <c r="LVK27" s="249"/>
      <c r="LVL27" s="249"/>
      <c r="LVM27" s="249"/>
      <c r="LVN27" s="249"/>
      <c r="LVO27" s="249"/>
      <c r="LVP27" s="249"/>
      <c r="LVQ27" s="249"/>
      <c r="LVR27" s="249"/>
      <c r="LVS27" s="249"/>
      <c r="LVT27" s="249"/>
      <c r="LVU27" s="249"/>
      <c r="LVV27" s="249"/>
      <c r="LVW27" s="249"/>
      <c r="LVX27" s="249"/>
      <c r="LVY27" s="249"/>
      <c r="LVZ27" s="249"/>
      <c r="LWA27" s="249"/>
      <c r="LWB27" s="249"/>
      <c r="LWC27" s="249"/>
      <c r="LWD27" s="249"/>
      <c r="LWE27" s="249"/>
      <c r="LWF27" s="249"/>
      <c r="LWG27" s="249"/>
      <c r="LWH27" s="249"/>
      <c r="LWI27" s="249"/>
      <c r="LWJ27" s="249"/>
      <c r="LWK27" s="249"/>
      <c r="LWL27" s="249"/>
      <c r="LWM27" s="249"/>
      <c r="LWN27" s="249"/>
      <c r="LWO27" s="249"/>
      <c r="LWP27" s="249"/>
      <c r="LWQ27" s="249"/>
      <c r="LWR27" s="249"/>
      <c r="LWS27" s="249"/>
      <c r="LWT27" s="249"/>
      <c r="LWU27" s="249"/>
      <c r="LWV27" s="249"/>
      <c r="LWW27" s="249"/>
      <c r="LWX27" s="249"/>
      <c r="LWY27" s="249"/>
      <c r="LWZ27" s="249"/>
      <c r="LXA27" s="249"/>
      <c r="LXB27" s="249"/>
      <c r="LXC27" s="249"/>
      <c r="LXD27" s="249"/>
      <c r="LXE27" s="249"/>
      <c r="LXF27" s="249"/>
      <c r="LXG27" s="249"/>
      <c r="LXH27" s="249"/>
      <c r="LXI27" s="249"/>
      <c r="LXJ27" s="249"/>
      <c r="LXK27" s="249"/>
      <c r="LXL27" s="249"/>
      <c r="LXM27" s="249"/>
      <c r="LXN27" s="249"/>
      <c r="LXO27" s="249"/>
      <c r="LXP27" s="249"/>
      <c r="LXQ27" s="249"/>
      <c r="LXR27" s="249"/>
      <c r="LXS27" s="249"/>
      <c r="LXT27" s="249"/>
      <c r="LXU27" s="249"/>
      <c r="LXV27" s="249"/>
      <c r="LXW27" s="249"/>
      <c r="LXX27" s="249"/>
      <c r="LXY27" s="249"/>
      <c r="LXZ27" s="249"/>
      <c r="LYA27" s="249"/>
      <c r="LYB27" s="249"/>
      <c r="LYC27" s="249"/>
      <c r="LYD27" s="249"/>
      <c r="LYE27" s="249"/>
      <c r="LYF27" s="249"/>
      <c r="LYG27" s="249"/>
      <c r="LYH27" s="249"/>
      <c r="LYI27" s="249"/>
      <c r="LYJ27" s="249"/>
      <c r="LYK27" s="249"/>
      <c r="LYL27" s="249"/>
      <c r="LYM27" s="249"/>
      <c r="LYN27" s="249"/>
      <c r="LYO27" s="249"/>
      <c r="LYP27" s="249"/>
      <c r="LYQ27" s="249"/>
      <c r="LYR27" s="249"/>
      <c r="LYS27" s="249"/>
      <c r="LYT27" s="249"/>
      <c r="LYU27" s="249"/>
      <c r="LYV27" s="249"/>
      <c r="LYW27" s="249"/>
      <c r="LYX27" s="249"/>
      <c r="LYY27" s="249"/>
      <c r="LYZ27" s="249"/>
      <c r="LZA27" s="249"/>
      <c r="LZB27" s="249"/>
      <c r="LZC27" s="249"/>
      <c r="LZD27" s="249"/>
      <c r="LZE27" s="249"/>
      <c r="LZF27" s="249"/>
      <c r="LZG27" s="249"/>
      <c r="LZH27" s="249"/>
      <c r="LZI27" s="249"/>
      <c r="LZJ27" s="249"/>
      <c r="LZK27" s="249"/>
      <c r="LZL27" s="249"/>
      <c r="LZM27" s="249"/>
      <c r="LZN27" s="249"/>
      <c r="LZO27" s="249"/>
      <c r="LZP27" s="249"/>
      <c r="LZQ27" s="249"/>
      <c r="LZR27" s="249"/>
      <c r="LZS27" s="249"/>
      <c r="LZT27" s="249"/>
      <c r="LZU27" s="249"/>
      <c r="LZV27" s="249"/>
      <c r="LZW27" s="249"/>
      <c r="LZX27" s="249"/>
      <c r="LZY27" s="249"/>
      <c r="LZZ27" s="249"/>
      <c r="MAA27" s="249"/>
      <c r="MAB27" s="249"/>
      <c r="MAC27" s="249"/>
      <c r="MAD27" s="249"/>
      <c r="MAE27" s="249"/>
      <c r="MAF27" s="249"/>
      <c r="MAG27" s="249"/>
      <c r="MAH27" s="249"/>
      <c r="MAI27" s="249"/>
      <c r="MAJ27" s="249"/>
      <c r="MAK27" s="249"/>
      <c r="MAL27" s="249"/>
      <c r="MAM27" s="249"/>
      <c r="MAN27" s="249"/>
      <c r="MAO27" s="249"/>
      <c r="MAP27" s="249"/>
      <c r="MAQ27" s="249"/>
      <c r="MAR27" s="249"/>
      <c r="MAS27" s="249"/>
      <c r="MAT27" s="249"/>
      <c r="MAU27" s="249"/>
      <c r="MAV27" s="249"/>
      <c r="MAW27" s="249"/>
      <c r="MAX27" s="249"/>
      <c r="MAY27" s="249"/>
      <c r="MAZ27" s="249"/>
      <c r="MBA27" s="249"/>
      <c r="MBB27" s="249"/>
      <c r="MBC27" s="249"/>
      <c r="MBD27" s="249"/>
      <c r="MBE27" s="249"/>
      <c r="MBF27" s="249"/>
      <c r="MBG27" s="249"/>
      <c r="MBH27" s="249"/>
      <c r="MBI27" s="249"/>
      <c r="MBJ27" s="249"/>
      <c r="MBK27" s="249"/>
      <c r="MBL27" s="249"/>
      <c r="MBM27" s="249"/>
      <c r="MBN27" s="249"/>
      <c r="MBO27" s="249"/>
      <c r="MBP27" s="249"/>
      <c r="MBQ27" s="249"/>
      <c r="MBR27" s="249"/>
      <c r="MBS27" s="249"/>
      <c r="MBT27" s="249"/>
      <c r="MBU27" s="249"/>
      <c r="MBV27" s="249"/>
      <c r="MBW27" s="249"/>
      <c r="MBX27" s="249"/>
      <c r="MBY27" s="249"/>
      <c r="MBZ27" s="249"/>
      <c r="MCA27" s="249"/>
      <c r="MCB27" s="249"/>
      <c r="MCC27" s="249"/>
      <c r="MCD27" s="249"/>
      <c r="MCE27" s="249"/>
      <c r="MCF27" s="249"/>
      <c r="MCG27" s="249"/>
      <c r="MCH27" s="249"/>
      <c r="MCI27" s="249"/>
      <c r="MCJ27" s="249"/>
      <c r="MCK27" s="249"/>
      <c r="MCL27" s="249"/>
      <c r="MCM27" s="249"/>
      <c r="MCN27" s="249"/>
      <c r="MCO27" s="249"/>
      <c r="MCP27" s="249"/>
      <c r="MCQ27" s="249"/>
      <c r="MCR27" s="249"/>
      <c r="MCS27" s="249"/>
      <c r="MCT27" s="249"/>
      <c r="MCU27" s="249"/>
      <c r="MCV27" s="249"/>
      <c r="MCW27" s="249"/>
      <c r="MCX27" s="249"/>
      <c r="MCY27" s="249"/>
      <c r="MCZ27" s="249"/>
      <c r="MDA27" s="249"/>
      <c r="MDB27" s="249"/>
      <c r="MDC27" s="249"/>
      <c r="MDD27" s="249"/>
      <c r="MDE27" s="249"/>
      <c r="MDF27" s="249"/>
      <c r="MDG27" s="249"/>
      <c r="MDH27" s="249"/>
      <c r="MDI27" s="249"/>
      <c r="MDJ27" s="249"/>
      <c r="MDK27" s="249"/>
      <c r="MDL27" s="249"/>
      <c r="MDM27" s="249"/>
      <c r="MDN27" s="249"/>
      <c r="MDO27" s="249"/>
      <c r="MDP27" s="249"/>
      <c r="MDQ27" s="249"/>
      <c r="MDR27" s="249"/>
      <c r="MDS27" s="249"/>
      <c r="MDT27" s="249"/>
      <c r="MDU27" s="249"/>
      <c r="MDV27" s="249"/>
      <c r="MDW27" s="249"/>
      <c r="MDX27" s="249"/>
      <c r="MDY27" s="249"/>
      <c r="MDZ27" s="249"/>
      <c r="MEA27" s="249"/>
      <c r="MEB27" s="249"/>
      <c r="MEC27" s="249"/>
      <c r="MED27" s="249"/>
      <c r="MEE27" s="249"/>
      <c r="MEF27" s="249"/>
      <c r="MEG27" s="249"/>
      <c r="MEH27" s="249"/>
      <c r="MEI27" s="249"/>
      <c r="MEJ27" s="249"/>
      <c r="MEK27" s="249"/>
      <c r="MEL27" s="249"/>
      <c r="MEM27" s="249"/>
      <c r="MEN27" s="249"/>
      <c r="MEO27" s="249"/>
      <c r="MEP27" s="249"/>
      <c r="MEQ27" s="249"/>
      <c r="MER27" s="249"/>
      <c r="MES27" s="249"/>
      <c r="MET27" s="249"/>
      <c r="MEU27" s="249"/>
      <c r="MEV27" s="249"/>
      <c r="MEW27" s="249"/>
      <c r="MEX27" s="249"/>
      <c r="MEY27" s="249"/>
      <c r="MEZ27" s="249"/>
      <c r="MFA27" s="249"/>
      <c r="MFB27" s="249"/>
      <c r="MFC27" s="249"/>
      <c r="MFD27" s="249"/>
      <c r="MFE27" s="249"/>
      <c r="MFF27" s="249"/>
      <c r="MFG27" s="249"/>
      <c r="MFH27" s="249"/>
      <c r="MFI27" s="249"/>
      <c r="MFJ27" s="249"/>
      <c r="MFK27" s="249"/>
      <c r="MFL27" s="249"/>
      <c r="MFM27" s="249"/>
      <c r="MFN27" s="249"/>
      <c r="MFO27" s="249"/>
      <c r="MFP27" s="249"/>
      <c r="MFQ27" s="249"/>
      <c r="MFR27" s="249"/>
      <c r="MFS27" s="249"/>
      <c r="MFT27" s="249"/>
      <c r="MFU27" s="249"/>
      <c r="MFV27" s="249"/>
      <c r="MFW27" s="249"/>
      <c r="MFX27" s="249"/>
      <c r="MFY27" s="249"/>
      <c r="MFZ27" s="249"/>
      <c r="MGA27" s="249"/>
      <c r="MGB27" s="249"/>
      <c r="MGC27" s="249"/>
      <c r="MGD27" s="249"/>
      <c r="MGE27" s="249"/>
      <c r="MGF27" s="249"/>
      <c r="MGG27" s="249"/>
      <c r="MGH27" s="249"/>
      <c r="MGI27" s="249"/>
      <c r="MGJ27" s="249"/>
      <c r="MGK27" s="249"/>
      <c r="MGL27" s="249"/>
      <c r="MGM27" s="249"/>
      <c r="MGN27" s="249"/>
      <c r="MGO27" s="249"/>
      <c r="MGP27" s="249"/>
      <c r="MGQ27" s="249"/>
      <c r="MGR27" s="249"/>
      <c r="MGS27" s="249"/>
      <c r="MGT27" s="249"/>
      <c r="MGU27" s="249"/>
      <c r="MGV27" s="249"/>
      <c r="MGW27" s="249"/>
      <c r="MGX27" s="249"/>
      <c r="MGY27" s="249"/>
      <c r="MGZ27" s="249"/>
      <c r="MHA27" s="249"/>
      <c r="MHB27" s="249"/>
      <c r="MHC27" s="249"/>
      <c r="MHD27" s="249"/>
      <c r="MHE27" s="249"/>
      <c r="MHF27" s="249"/>
      <c r="MHG27" s="249"/>
      <c r="MHH27" s="249"/>
      <c r="MHI27" s="249"/>
      <c r="MHJ27" s="249"/>
      <c r="MHK27" s="249"/>
      <c r="MHL27" s="249"/>
      <c r="MHM27" s="249"/>
      <c r="MHN27" s="249"/>
      <c r="MHO27" s="249"/>
      <c r="MHP27" s="249"/>
      <c r="MHQ27" s="249"/>
      <c r="MHR27" s="249"/>
      <c r="MHS27" s="249"/>
      <c r="MHT27" s="249"/>
      <c r="MHU27" s="249"/>
      <c r="MHV27" s="249"/>
      <c r="MHW27" s="249"/>
      <c r="MHX27" s="249"/>
      <c r="MHY27" s="249"/>
      <c r="MHZ27" s="249"/>
      <c r="MIA27" s="249"/>
      <c r="MIB27" s="249"/>
      <c r="MIC27" s="249"/>
      <c r="MID27" s="249"/>
      <c r="MIE27" s="249"/>
      <c r="MIF27" s="249"/>
      <c r="MIG27" s="249"/>
      <c r="MIH27" s="249"/>
      <c r="MII27" s="249"/>
      <c r="MIJ27" s="249"/>
      <c r="MIK27" s="249"/>
      <c r="MIL27" s="249"/>
      <c r="MIM27" s="249"/>
      <c r="MIN27" s="249"/>
      <c r="MIO27" s="249"/>
      <c r="MIP27" s="249"/>
      <c r="MIQ27" s="249"/>
      <c r="MIR27" s="249"/>
      <c r="MIS27" s="249"/>
      <c r="MIT27" s="249"/>
      <c r="MIU27" s="249"/>
      <c r="MIV27" s="249"/>
      <c r="MIW27" s="249"/>
      <c r="MIX27" s="249"/>
      <c r="MIY27" s="249"/>
      <c r="MIZ27" s="249"/>
      <c r="MJA27" s="249"/>
      <c r="MJB27" s="249"/>
      <c r="MJC27" s="249"/>
      <c r="MJD27" s="249"/>
      <c r="MJE27" s="249"/>
      <c r="MJF27" s="249"/>
      <c r="MJG27" s="249"/>
      <c r="MJH27" s="249"/>
      <c r="MJI27" s="249"/>
      <c r="MJJ27" s="249"/>
      <c r="MJK27" s="249"/>
      <c r="MJL27" s="249"/>
      <c r="MJM27" s="249"/>
      <c r="MJN27" s="249"/>
      <c r="MJO27" s="249"/>
      <c r="MJP27" s="249"/>
      <c r="MJQ27" s="249"/>
      <c r="MJR27" s="249"/>
      <c r="MJS27" s="249"/>
      <c r="MJT27" s="249"/>
      <c r="MJU27" s="249"/>
      <c r="MJV27" s="249"/>
      <c r="MJW27" s="249"/>
      <c r="MJX27" s="249"/>
      <c r="MJY27" s="249"/>
      <c r="MJZ27" s="249"/>
      <c r="MKA27" s="249"/>
      <c r="MKB27" s="249"/>
      <c r="MKC27" s="249"/>
      <c r="MKD27" s="249"/>
      <c r="MKE27" s="249"/>
      <c r="MKF27" s="249"/>
      <c r="MKG27" s="249"/>
      <c r="MKH27" s="249"/>
      <c r="MKI27" s="249"/>
      <c r="MKJ27" s="249"/>
      <c r="MKK27" s="249"/>
      <c r="MKL27" s="249"/>
      <c r="MKM27" s="249"/>
      <c r="MKN27" s="249"/>
      <c r="MKO27" s="249"/>
      <c r="MKP27" s="249"/>
      <c r="MKQ27" s="249"/>
      <c r="MKR27" s="249"/>
      <c r="MKS27" s="249"/>
      <c r="MKT27" s="249"/>
      <c r="MKU27" s="249"/>
      <c r="MKV27" s="249"/>
      <c r="MKW27" s="249"/>
      <c r="MKX27" s="249"/>
      <c r="MKY27" s="249"/>
      <c r="MKZ27" s="249"/>
      <c r="MLA27" s="249"/>
      <c r="MLB27" s="249"/>
      <c r="MLC27" s="249"/>
      <c r="MLD27" s="249"/>
      <c r="MLE27" s="249"/>
      <c r="MLF27" s="249"/>
      <c r="MLG27" s="249"/>
      <c r="MLH27" s="249"/>
      <c r="MLI27" s="249"/>
      <c r="MLJ27" s="249"/>
      <c r="MLK27" s="249"/>
      <c r="MLL27" s="249"/>
      <c r="MLM27" s="249"/>
      <c r="MLN27" s="249"/>
      <c r="MLO27" s="249"/>
      <c r="MLP27" s="249"/>
      <c r="MLQ27" s="249"/>
      <c r="MLR27" s="249"/>
      <c r="MLS27" s="249"/>
      <c r="MLT27" s="249"/>
      <c r="MLU27" s="249"/>
      <c r="MLV27" s="249"/>
      <c r="MLW27" s="249"/>
      <c r="MLX27" s="249"/>
      <c r="MLY27" s="249"/>
      <c r="MLZ27" s="249"/>
      <c r="MMA27" s="249"/>
      <c r="MMB27" s="249"/>
      <c r="MMC27" s="249"/>
      <c r="MMD27" s="249"/>
      <c r="MME27" s="249"/>
      <c r="MMF27" s="249"/>
      <c r="MMG27" s="249"/>
      <c r="MMH27" s="249"/>
      <c r="MMI27" s="249"/>
      <c r="MMJ27" s="249"/>
      <c r="MMK27" s="249"/>
      <c r="MML27" s="249"/>
      <c r="MMM27" s="249"/>
      <c r="MMN27" s="249"/>
      <c r="MMO27" s="249"/>
      <c r="MMP27" s="249"/>
      <c r="MMQ27" s="249"/>
      <c r="MMR27" s="249"/>
      <c r="MMS27" s="249"/>
      <c r="MMT27" s="249"/>
      <c r="MMU27" s="249"/>
      <c r="MMV27" s="249"/>
      <c r="MMW27" s="249"/>
      <c r="MMX27" s="249"/>
      <c r="MMY27" s="249"/>
      <c r="MMZ27" s="249"/>
      <c r="MNA27" s="249"/>
      <c r="MNB27" s="249"/>
      <c r="MNC27" s="249"/>
      <c r="MND27" s="249"/>
      <c r="MNE27" s="249"/>
      <c r="MNF27" s="249"/>
      <c r="MNG27" s="249"/>
      <c r="MNH27" s="249"/>
      <c r="MNI27" s="249"/>
      <c r="MNJ27" s="249"/>
      <c r="MNK27" s="249"/>
      <c r="MNL27" s="249"/>
      <c r="MNM27" s="249"/>
      <c r="MNN27" s="249"/>
      <c r="MNO27" s="249"/>
      <c r="MNP27" s="249"/>
      <c r="MNQ27" s="249"/>
      <c r="MNR27" s="249"/>
      <c r="MNS27" s="249"/>
      <c r="MNT27" s="249"/>
      <c r="MNU27" s="249"/>
      <c r="MNV27" s="249"/>
      <c r="MNW27" s="249"/>
      <c r="MNX27" s="249"/>
      <c r="MNY27" s="249"/>
      <c r="MNZ27" s="249"/>
      <c r="MOA27" s="249"/>
      <c r="MOB27" s="249"/>
      <c r="MOC27" s="249"/>
      <c r="MOD27" s="249"/>
      <c r="MOE27" s="249"/>
      <c r="MOF27" s="249"/>
      <c r="MOG27" s="249"/>
      <c r="MOH27" s="249"/>
      <c r="MOI27" s="249"/>
      <c r="MOJ27" s="249"/>
      <c r="MOK27" s="249"/>
      <c r="MOL27" s="249"/>
      <c r="MOM27" s="249"/>
      <c r="MON27" s="249"/>
      <c r="MOO27" s="249"/>
      <c r="MOP27" s="249"/>
      <c r="MOQ27" s="249"/>
      <c r="MOR27" s="249"/>
      <c r="MOS27" s="249"/>
      <c r="MOT27" s="249"/>
      <c r="MOU27" s="249"/>
      <c r="MOV27" s="249"/>
      <c r="MOW27" s="249"/>
      <c r="MOX27" s="249"/>
      <c r="MOY27" s="249"/>
      <c r="MOZ27" s="249"/>
      <c r="MPA27" s="249"/>
      <c r="MPB27" s="249"/>
      <c r="MPC27" s="249"/>
      <c r="MPD27" s="249"/>
      <c r="MPE27" s="249"/>
      <c r="MPF27" s="249"/>
      <c r="MPG27" s="249"/>
      <c r="MPH27" s="249"/>
      <c r="MPI27" s="249"/>
      <c r="MPJ27" s="249"/>
      <c r="MPK27" s="249"/>
      <c r="MPL27" s="249"/>
      <c r="MPM27" s="249"/>
      <c r="MPN27" s="249"/>
      <c r="MPO27" s="249"/>
      <c r="MPP27" s="249"/>
      <c r="MPQ27" s="249"/>
      <c r="MPR27" s="249"/>
      <c r="MPS27" s="249"/>
      <c r="MPT27" s="249"/>
      <c r="MPU27" s="249"/>
      <c r="MPV27" s="249"/>
      <c r="MPW27" s="249"/>
      <c r="MPX27" s="249"/>
      <c r="MPY27" s="249"/>
      <c r="MPZ27" s="249"/>
      <c r="MQA27" s="249"/>
      <c r="MQB27" s="249"/>
      <c r="MQC27" s="249"/>
      <c r="MQD27" s="249"/>
      <c r="MQE27" s="249"/>
      <c r="MQF27" s="249"/>
      <c r="MQG27" s="249"/>
      <c r="MQH27" s="249"/>
      <c r="MQI27" s="249"/>
      <c r="MQJ27" s="249"/>
      <c r="MQK27" s="249"/>
      <c r="MQL27" s="249"/>
      <c r="MQM27" s="249"/>
      <c r="MQN27" s="249"/>
      <c r="MQO27" s="249"/>
      <c r="MQP27" s="249"/>
      <c r="MQQ27" s="249"/>
      <c r="MQR27" s="249"/>
      <c r="MQS27" s="249"/>
      <c r="MQT27" s="249"/>
      <c r="MQU27" s="249"/>
      <c r="MQV27" s="249"/>
      <c r="MQW27" s="249"/>
      <c r="MQX27" s="249"/>
      <c r="MQY27" s="249"/>
      <c r="MQZ27" s="249"/>
      <c r="MRA27" s="249"/>
      <c r="MRB27" s="249"/>
      <c r="MRC27" s="249"/>
      <c r="MRD27" s="249"/>
      <c r="MRE27" s="249"/>
      <c r="MRF27" s="249"/>
      <c r="MRG27" s="249"/>
      <c r="MRH27" s="249"/>
      <c r="MRI27" s="249"/>
      <c r="MRJ27" s="249"/>
      <c r="MRK27" s="249"/>
      <c r="MRL27" s="249"/>
      <c r="MRM27" s="249"/>
      <c r="MRN27" s="249"/>
      <c r="MRO27" s="249"/>
      <c r="MRP27" s="249"/>
      <c r="MRQ27" s="249"/>
      <c r="MRR27" s="249"/>
      <c r="MRS27" s="249"/>
      <c r="MRT27" s="249"/>
      <c r="MRU27" s="249"/>
      <c r="MRV27" s="249"/>
      <c r="MRW27" s="249"/>
      <c r="MRX27" s="249"/>
      <c r="MRY27" s="249"/>
      <c r="MRZ27" s="249"/>
      <c r="MSA27" s="249"/>
      <c r="MSB27" s="249"/>
      <c r="MSC27" s="249"/>
      <c r="MSD27" s="249"/>
      <c r="MSE27" s="249"/>
      <c r="MSF27" s="249"/>
      <c r="MSG27" s="249"/>
      <c r="MSH27" s="249"/>
      <c r="MSI27" s="249"/>
      <c r="MSJ27" s="249"/>
      <c r="MSK27" s="249"/>
      <c r="MSL27" s="249"/>
      <c r="MSM27" s="249"/>
      <c r="MSN27" s="249"/>
      <c r="MSO27" s="249"/>
      <c r="MSP27" s="249"/>
      <c r="MSQ27" s="249"/>
      <c r="MSR27" s="249"/>
      <c r="MSS27" s="249"/>
      <c r="MST27" s="249"/>
      <c r="MSU27" s="249"/>
      <c r="MSV27" s="249"/>
      <c r="MSW27" s="249"/>
      <c r="MSX27" s="249"/>
      <c r="MSY27" s="249"/>
      <c r="MSZ27" s="249"/>
      <c r="MTA27" s="249"/>
      <c r="MTB27" s="249"/>
      <c r="MTC27" s="249"/>
      <c r="MTD27" s="249"/>
      <c r="MTE27" s="249"/>
      <c r="MTF27" s="249"/>
      <c r="MTG27" s="249"/>
      <c r="MTH27" s="249"/>
      <c r="MTI27" s="249"/>
      <c r="MTJ27" s="249"/>
      <c r="MTK27" s="249"/>
      <c r="MTL27" s="249"/>
      <c r="MTM27" s="249"/>
      <c r="MTN27" s="249"/>
      <c r="MTO27" s="249"/>
      <c r="MTP27" s="249"/>
      <c r="MTQ27" s="249"/>
      <c r="MTR27" s="249"/>
      <c r="MTS27" s="249"/>
      <c r="MTT27" s="249"/>
      <c r="MTU27" s="249"/>
      <c r="MTV27" s="249"/>
      <c r="MTW27" s="249"/>
      <c r="MTX27" s="249"/>
      <c r="MTY27" s="249"/>
      <c r="MTZ27" s="249"/>
      <c r="MUA27" s="249"/>
      <c r="MUB27" s="249"/>
      <c r="MUC27" s="249"/>
      <c r="MUD27" s="249"/>
      <c r="MUE27" s="249"/>
      <c r="MUF27" s="249"/>
      <c r="MUG27" s="249"/>
      <c r="MUH27" s="249"/>
      <c r="MUI27" s="249"/>
      <c r="MUJ27" s="249"/>
      <c r="MUK27" s="249"/>
      <c r="MUL27" s="249"/>
      <c r="MUM27" s="249"/>
      <c r="MUN27" s="249"/>
      <c r="MUO27" s="249"/>
      <c r="MUP27" s="249"/>
      <c r="MUQ27" s="249"/>
      <c r="MUR27" s="249"/>
      <c r="MUS27" s="249"/>
      <c r="MUT27" s="249"/>
      <c r="MUU27" s="249"/>
      <c r="MUV27" s="249"/>
      <c r="MUW27" s="249"/>
      <c r="MUX27" s="249"/>
      <c r="MUY27" s="249"/>
      <c r="MUZ27" s="249"/>
      <c r="MVA27" s="249"/>
      <c r="MVB27" s="249"/>
      <c r="MVC27" s="249"/>
      <c r="MVD27" s="249"/>
      <c r="MVE27" s="249"/>
      <c r="MVF27" s="249"/>
      <c r="MVG27" s="249"/>
      <c r="MVH27" s="249"/>
      <c r="MVI27" s="249"/>
      <c r="MVJ27" s="249"/>
      <c r="MVK27" s="249"/>
      <c r="MVL27" s="249"/>
      <c r="MVM27" s="249"/>
      <c r="MVN27" s="249"/>
      <c r="MVO27" s="249"/>
      <c r="MVP27" s="249"/>
      <c r="MVQ27" s="249"/>
      <c r="MVR27" s="249"/>
      <c r="MVS27" s="249"/>
      <c r="MVT27" s="249"/>
      <c r="MVU27" s="249"/>
      <c r="MVV27" s="249"/>
      <c r="MVW27" s="249"/>
      <c r="MVX27" s="249"/>
      <c r="MVY27" s="249"/>
      <c r="MVZ27" s="249"/>
      <c r="MWA27" s="249"/>
      <c r="MWB27" s="249"/>
      <c r="MWC27" s="249"/>
      <c r="MWD27" s="249"/>
      <c r="MWE27" s="249"/>
      <c r="MWF27" s="249"/>
      <c r="MWG27" s="249"/>
      <c r="MWH27" s="249"/>
      <c r="MWI27" s="249"/>
      <c r="MWJ27" s="249"/>
      <c r="MWK27" s="249"/>
      <c r="MWL27" s="249"/>
      <c r="MWM27" s="249"/>
      <c r="MWN27" s="249"/>
      <c r="MWO27" s="249"/>
      <c r="MWP27" s="249"/>
      <c r="MWQ27" s="249"/>
      <c r="MWR27" s="249"/>
      <c r="MWS27" s="249"/>
      <c r="MWT27" s="249"/>
      <c r="MWU27" s="249"/>
      <c r="MWV27" s="249"/>
      <c r="MWW27" s="249"/>
      <c r="MWX27" s="249"/>
      <c r="MWY27" s="249"/>
      <c r="MWZ27" s="249"/>
      <c r="MXA27" s="249"/>
      <c r="MXB27" s="249"/>
      <c r="MXC27" s="249"/>
      <c r="MXD27" s="249"/>
      <c r="MXE27" s="249"/>
      <c r="MXF27" s="249"/>
      <c r="MXG27" s="249"/>
      <c r="MXH27" s="249"/>
      <c r="MXI27" s="249"/>
      <c r="MXJ27" s="249"/>
      <c r="MXK27" s="249"/>
      <c r="MXL27" s="249"/>
      <c r="MXM27" s="249"/>
      <c r="MXN27" s="249"/>
      <c r="MXO27" s="249"/>
      <c r="MXP27" s="249"/>
      <c r="MXQ27" s="249"/>
      <c r="MXR27" s="249"/>
      <c r="MXS27" s="249"/>
      <c r="MXT27" s="249"/>
      <c r="MXU27" s="249"/>
      <c r="MXV27" s="249"/>
      <c r="MXW27" s="249"/>
      <c r="MXX27" s="249"/>
      <c r="MXY27" s="249"/>
      <c r="MXZ27" s="249"/>
      <c r="MYA27" s="249"/>
      <c r="MYB27" s="249"/>
      <c r="MYC27" s="249"/>
      <c r="MYD27" s="249"/>
      <c r="MYE27" s="249"/>
      <c r="MYF27" s="249"/>
      <c r="MYG27" s="249"/>
      <c r="MYH27" s="249"/>
      <c r="MYI27" s="249"/>
      <c r="MYJ27" s="249"/>
      <c r="MYK27" s="249"/>
      <c r="MYL27" s="249"/>
      <c r="MYM27" s="249"/>
      <c r="MYN27" s="249"/>
      <c r="MYO27" s="249"/>
      <c r="MYP27" s="249"/>
      <c r="MYQ27" s="249"/>
      <c r="MYR27" s="249"/>
      <c r="MYS27" s="249"/>
      <c r="MYT27" s="249"/>
      <c r="MYU27" s="249"/>
      <c r="MYV27" s="249"/>
      <c r="MYW27" s="249"/>
      <c r="MYX27" s="249"/>
      <c r="MYY27" s="249"/>
      <c r="MYZ27" s="249"/>
      <c r="MZA27" s="249"/>
      <c r="MZB27" s="249"/>
      <c r="MZC27" s="249"/>
      <c r="MZD27" s="249"/>
      <c r="MZE27" s="249"/>
      <c r="MZF27" s="249"/>
      <c r="MZG27" s="249"/>
      <c r="MZH27" s="249"/>
      <c r="MZI27" s="249"/>
      <c r="MZJ27" s="249"/>
      <c r="MZK27" s="249"/>
      <c r="MZL27" s="249"/>
      <c r="MZM27" s="249"/>
      <c r="MZN27" s="249"/>
      <c r="MZO27" s="249"/>
      <c r="MZP27" s="249"/>
      <c r="MZQ27" s="249"/>
      <c r="MZR27" s="249"/>
      <c r="MZS27" s="249"/>
      <c r="MZT27" s="249"/>
      <c r="MZU27" s="249"/>
      <c r="MZV27" s="249"/>
      <c r="MZW27" s="249"/>
      <c r="MZX27" s="249"/>
      <c r="MZY27" s="249"/>
      <c r="MZZ27" s="249"/>
      <c r="NAA27" s="249"/>
      <c r="NAB27" s="249"/>
      <c r="NAC27" s="249"/>
      <c r="NAD27" s="249"/>
      <c r="NAE27" s="249"/>
      <c r="NAF27" s="249"/>
      <c r="NAG27" s="249"/>
      <c r="NAH27" s="249"/>
      <c r="NAI27" s="249"/>
      <c r="NAJ27" s="249"/>
      <c r="NAK27" s="249"/>
      <c r="NAL27" s="249"/>
      <c r="NAM27" s="249"/>
      <c r="NAN27" s="249"/>
      <c r="NAO27" s="249"/>
      <c r="NAP27" s="249"/>
      <c r="NAQ27" s="249"/>
      <c r="NAR27" s="249"/>
      <c r="NAS27" s="249"/>
      <c r="NAT27" s="249"/>
      <c r="NAU27" s="249"/>
      <c r="NAV27" s="249"/>
      <c r="NAW27" s="249"/>
      <c r="NAX27" s="249"/>
      <c r="NAY27" s="249"/>
      <c r="NAZ27" s="249"/>
      <c r="NBA27" s="249"/>
      <c r="NBB27" s="249"/>
      <c r="NBC27" s="249"/>
      <c r="NBD27" s="249"/>
      <c r="NBE27" s="249"/>
      <c r="NBF27" s="249"/>
      <c r="NBG27" s="249"/>
      <c r="NBH27" s="249"/>
      <c r="NBI27" s="249"/>
      <c r="NBJ27" s="249"/>
      <c r="NBK27" s="249"/>
      <c r="NBL27" s="249"/>
      <c r="NBM27" s="249"/>
      <c r="NBN27" s="249"/>
      <c r="NBO27" s="249"/>
      <c r="NBP27" s="249"/>
      <c r="NBQ27" s="249"/>
      <c r="NBR27" s="249"/>
      <c r="NBS27" s="249"/>
      <c r="NBT27" s="249"/>
      <c r="NBU27" s="249"/>
      <c r="NBV27" s="249"/>
      <c r="NBW27" s="249"/>
      <c r="NBX27" s="249"/>
      <c r="NBY27" s="249"/>
      <c r="NBZ27" s="249"/>
      <c r="NCA27" s="249"/>
      <c r="NCB27" s="249"/>
      <c r="NCC27" s="249"/>
      <c r="NCD27" s="249"/>
      <c r="NCE27" s="249"/>
      <c r="NCF27" s="249"/>
      <c r="NCG27" s="249"/>
      <c r="NCH27" s="249"/>
      <c r="NCI27" s="249"/>
      <c r="NCJ27" s="249"/>
      <c r="NCK27" s="249"/>
      <c r="NCL27" s="249"/>
      <c r="NCM27" s="249"/>
      <c r="NCN27" s="249"/>
      <c r="NCO27" s="249"/>
      <c r="NCP27" s="249"/>
      <c r="NCQ27" s="249"/>
      <c r="NCR27" s="249"/>
      <c r="NCS27" s="249"/>
      <c r="NCT27" s="249"/>
      <c r="NCU27" s="249"/>
      <c r="NCV27" s="249"/>
      <c r="NCW27" s="249"/>
      <c r="NCX27" s="249"/>
      <c r="NCY27" s="249"/>
      <c r="NCZ27" s="249"/>
      <c r="NDA27" s="249"/>
      <c r="NDB27" s="249"/>
      <c r="NDC27" s="249"/>
      <c r="NDD27" s="249"/>
      <c r="NDE27" s="249"/>
      <c r="NDF27" s="249"/>
      <c r="NDG27" s="249"/>
      <c r="NDH27" s="249"/>
      <c r="NDI27" s="249"/>
      <c r="NDJ27" s="249"/>
      <c r="NDK27" s="249"/>
      <c r="NDL27" s="249"/>
      <c r="NDM27" s="249"/>
      <c r="NDN27" s="249"/>
      <c r="NDO27" s="249"/>
      <c r="NDP27" s="249"/>
      <c r="NDQ27" s="249"/>
      <c r="NDR27" s="249"/>
      <c r="NDS27" s="249"/>
      <c r="NDT27" s="249"/>
      <c r="NDU27" s="249"/>
      <c r="NDV27" s="249"/>
      <c r="NDW27" s="249"/>
      <c r="NDX27" s="249"/>
      <c r="NDY27" s="249"/>
      <c r="NDZ27" s="249"/>
      <c r="NEA27" s="249"/>
      <c r="NEB27" s="249"/>
      <c r="NEC27" s="249"/>
      <c r="NED27" s="249"/>
      <c r="NEE27" s="249"/>
      <c r="NEF27" s="249"/>
      <c r="NEG27" s="249"/>
      <c r="NEH27" s="249"/>
      <c r="NEI27" s="249"/>
      <c r="NEJ27" s="249"/>
      <c r="NEK27" s="249"/>
      <c r="NEL27" s="249"/>
      <c r="NEM27" s="249"/>
      <c r="NEN27" s="249"/>
      <c r="NEO27" s="249"/>
      <c r="NEP27" s="249"/>
      <c r="NEQ27" s="249"/>
      <c r="NER27" s="249"/>
      <c r="NES27" s="249"/>
      <c r="NET27" s="249"/>
      <c r="NEU27" s="249"/>
      <c r="NEV27" s="249"/>
      <c r="NEW27" s="249"/>
      <c r="NEX27" s="249"/>
      <c r="NEY27" s="249"/>
      <c r="NEZ27" s="249"/>
      <c r="NFA27" s="249"/>
      <c r="NFB27" s="249"/>
      <c r="NFC27" s="249"/>
      <c r="NFD27" s="249"/>
      <c r="NFE27" s="249"/>
      <c r="NFF27" s="249"/>
      <c r="NFG27" s="249"/>
      <c r="NFH27" s="249"/>
      <c r="NFI27" s="249"/>
      <c r="NFJ27" s="249"/>
      <c r="NFK27" s="249"/>
      <c r="NFL27" s="249"/>
      <c r="NFM27" s="249"/>
      <c r="NFN27" s="249"/>
      <c r="NFO27" s="249"/>
      <c r="NFP27" s="249"/>
      <c r="NFQ27" s="249"/>
      <c r="NFR27" s="249"/>
      <c r="NFS27" s="249"/>
      <c r="NFT27" s="249"/>
      <c r="NFU27" s="249"/>
      <c r="NFV27" s="249"/>
      <c r="NFW27" s="249"/>
      <c r="NFX27" s="249"/>
      <c r="NFY27" s="249"/>
      <c r="NFZ27" s="249"/>
      <c r="NGA27" s="249"/>
      <c r="NGB27" s="249"/>
      <c r="NGC27" s="249"/>
      <c r="NGD27" s="249"/>
      <c r="NGE27" s="249"/>
      <c r="NGF27" s="249"/>
      <c r="NGG27" s="249"/>
      <c r="NGH27" s="249"/>
      <c r="NGI27" s="249"/>
      <c r="NGJ27" s="249"/>
      <c r="NGK27" s="249"/>
      <c r="NGL27" s="249"/>
      <c r="NGM27" s="249"/>
      <c r="NGN27" s="249"/>
      <c r="NGO27" s="249"/>
      <c r="NGP27" s="249"/>
      <c r="NGQ27" s="249"/>
      <c r="NGR27" s="249"/>
      <c r="NGS27" s="249"/>
      <c r="NGT27" s="249"/>
      <c r="NGU27" s="249"/>
      <c r="NGV27" s="249"/>
      <c r="NGW27" s="249"/>
      <c r="NGX27" s="249"/>
      <c r="NGY27" s="249"/>
      <c r="NGZ27" s="249"/>
      <c r="NHA27" s="249"/>
      <c r="NHB27" s="249"/>
      <c r="NHC27" s="249"/>
      <c r="NHD27" s="249"/>
      <c r="NHE27" s="249"/>
      <c r="NHF27" s="249"/>
      <c r="NHG27" s="249"/>
      <c r="NHH27" s="249"/>
      <c r="NHI27" s="249"/>
      <c r="NHJ27" s="249"/>
      <c r="NHK27" s="249"/>
      <c r="NHL27" s="249"/>
      <c r="NHM27" s="249"/>
      <c r="NHN27" s="249"/>
      <c r="NHO27" s="249"/>
      <c r="NHP27" s="249"/>
      <c r="NHQ27" s="249"/>
      <c r="NHR27" s="249"/>
      <c r="NHS27" s="249"/>
      <c r="NHT27" s="249"/>
      <c r="NHU27" s="249"/>
      <c r="NHV27" s="249"/>
      <c r="NHW27" s="249"/>
      <c r="NHX27" s="249"/>
      <c r="NHY27" s="249"/>
      <c r="NHZ27" s="249"/>
      <c r="NIA27" s="249"/>
      <c r="NIB27" s="249"/>
      <c r="NIC27" s="249"/>
      <c r="NID27" s="249"/>
      <c r="NIE27" s="249"/>
      <c r="NIF27" s="249"/>
      <c r="NIG27" s="249"/>
      <c r="NIH27" s="249"/>
      <c r="NII27" s="249"/>
      <c r="NIJ27" s="249"/>
      <c r="NIK27" s="249"/>
      <c r="NIL27" s="249"/>
      <c r="NIM27" s="249"/>
      <c r="NIN27" s="249"/>
      <c r="NIO27" s="249"/>
      <c r="NIP27" s="249"/>
      <c r="NIQ27" s="249"/>
      <c r="NIR27" s="249"/>
      <c r="NIS27" s="249"/>
      <c r="NIT27" s="249"/>
      <c r="NIU27" s="249"/>
      <c r="NIV27" s="249"/>
      <c r="NIW27" s="249"/>
      <c r="NIX27" s="249"/>
      <c r="NIY27" s="249"/>
      <c r="NIZ27" s="249"/>
      <c r="NJA27" s="249"/>
      <c r="NJB27" s="249"/>
      <c r="NJC27" s="249"/>
      <c r="NJD27" s="249"/>
      <c r="NJE27" s="249"/>
      <c r="NJF27" s="249"/>
      <c r="NJG27" s="249"/>
      <c r="NJH27" s="249"/>
      <c r="NJI27" s="249"/>
      <c r="NJJ27" s="249"/>
      <c r="NJK27" s="249"/>
      <c r="NJL27" s="249"/>
      <c r="NJM27" s="249"/>
      <c r="NJN27" s="249"/>
      <c r="NJO27" s="249"/>
      <c r="NJP27" s="249"/>
      <c r="NJQ27" s="249"/>
      <c r="NJR27" s="249"/>
      <c r="NJS27" s="249"/>
      <c r="NJT27" s="249"/>
      <c r="NJU27" s="249"/>
      <c r="NJV27" s="249"/>
      <c r="NJW27" s="249"/>
      <c r="NJX27" s="249"/>
      <c r="NJY27" s="249"/>
      <c r="NJZ27" s="249"/>
      <c r="NKA27" s="249"/>
      <c r="NKB27" s="249"/>
      <c r="NKC27" s="249"/>
      <c r="NKD27" s="249"/>
      <c r="NKE27" s="249"/>
      <c r="NKF27" s="249"/>
      <c r="NKG27" s="249"/>
      <c r="NKH27" s="249"/>
      <c r="NKI27" s="249"/>
      <c r="NKJ27" s="249"/>
      <c r="NKK27" s="249"/>
      <c r="NKL27" s="249"/>
      <c r="NKM27" s="249"/>
      <c r="NKN27" s="249"/>
      <c r="NKO27" s="249"/>
      <c r="NKP27" s="249"/>
      <c r="NKQ27" s="249"/>
      <c r="NKR27" s="249"/>
      <c r="NKS27" s="249"/>
      <c r="NKT27" s="249"/>
      <c r="NKU27" s="249"/>
      <c r="NKV27" s="249"/>
      <c r="NKW27" s="249"/>
      <c r="NKX27" s="249"/>
      <c r="NKY27" s="249"/>
      <c r="NKZ27" s="249"/>
      <c r="NLA27" s="249"/>
      <c r="NLB27" s="249"/>
      <c r="NLC27" s="249"/>
      <c r="NLD27" s="249"/>
      <c r="NLE27" s="249"/>
      <c r="NLF27" s="249"/>
      <c r="NLG27" s="249"/>
      <c r="NLH27" s="249"/>
      <c r="NLI27" s="249"/>
      <c r="NLJ27" s="249"/>
      <c r="NLK27" s="249"/>
      <c r="NLL27" s="249"/>
      <c r="NLM27" s="249"/>
      <c r="NLN27" s="249"/>
      <c r="NLO27" s="249"/>
      <c r="NLP27" s="249"/>
      <c r="NLQ27" s="249"/>
      <c r="NLR27" s="249"/>
      <c r="NLS27" s="249"/>
      <c r="NLT27" s="249"/>
      <c r="NLU27" s="249"/>
      <c r="NLV27" s="249"/>
      <c r="NLW27" s="249"/>
      <c r="NLX27" s="249"/>
      <c r="NLY27" s="249"/>
      <c r="NLZ27" s="249"/>
      <c r="NMA27" s="249"/>
      <c r="NMB27" s="249"/>
      <c r="NMC27" s="249"/>
      <c r="NMD27" s="249"/>
      <c r="NME27" s="249"/>
      <c r="NMF27" s="249"/>
      <c r="NMG27" s="249"/>
      <c r="NMH27" s="249"/>
      <c r="NMI27" s="249"/>
      <c r="NMJ27" s="249"/>
      <c r="NMK27" s="249"/>
      <c r="NML27" s="249"/>
      <c r="NMM27" s="249"/>
      <c r="NMN27" s="249"/>
      <c r="NMO27" s="249"/>
      <c r="NMP27" s="249"/>
      <c r="NMQ27" s="249"/>
      <c r="NMR27" s="249"/>
      <c r="NMS27" s="249"/>
      <c r="NMT27" s="249"/>
      <c r="NMU27" s="249"/>
      <c r="NMV27" s="249"/>
      <c r="NMW27" s="249"/>
      <c r="NMX27" s="249"/>
      <c r="NMY27" s="249"/>
      <c r="NMZ27" s="249"/>
      <c r="NNA27" s="249"/>
      <c r="NNB27" s="249"/>
      <c r="NNC27" s="249"/>
      <c r="NND27" s="249"/>
      <c r="NNE27" s="249"/>
      <c r="NNF27" s="249"/>
      <c r="NNG27" s="249"/>
      <c r="NNH27" s="249"/>
      <c r="NNI27" s="249"/>
      <c r="NNJ27" s="249"/>
      <c r="NNK27" s="249"/>
      <c r="NNL27" s="249"/>
      <c r="NNM27" s="249"/>
      <c r="NNN27" s="249"/>
      <c r="NNO27" s="249"/>
      <c r="NNP27" s="249"/>
      <c r="NNQ27" s="249"/>
      <c r="NNR27" s="249"/>
      <c r="NNS27" s="249"/>
      <c r="NNT27" s="249"/>
      <c r="NNU27" s="249"/>
      <c r="NNV27" s="249"/>
      <c r="NNW27" s="249"/>
      <c r="NNX27" s="249"/>
      <c r="NNY27" s="249"/>
      <c r="NNZ27" s="249"/>
      <c r="NOA27" s="249"/>
      <c r="NOB27" s="249"/>
      <c r="NOC27" s="249"/>
      <c r="NOD27" s="249"/>
      <c r="NOE27" s="249"/>
      <c r="NOF27" s="249"/>
      <c r="NOG27" s="249"/>
      <c r="NOH27" s="249"/>
      <c r="NOI27" s="249"/>
      <c r="NOJ27" s="249"/>
      <c r="NOK27" s="249"/>
      <c r="NOL27" s="249"/>
      <c r="NOM27" s="249"/>
      <c r="NON27" s="249"/>
      <c r="NOO27" s="249"/>
      <c r="NOP27" s="249"/>
      <c r="NOQ27" s="249"/>
      <c r="NOR27" s="249"/>
      <c r="NOS27" s="249"/>
      <c r="NOT27" s="249"/>
      <c r="NOU27" s="249"/>
      <c r="NOV27" s="249"/>
      <c r="NOW27" s="249"/>
      <c r="NOX27" s="249"/>
      <c r="NOY27" s="249"/>
      <c r="NOZ27" s="249"/>
      <c r="NPA27" s="249"/>
      <c r="NPB27" s="249"/>
      <c r="NPC27" s="249"/>
      <c r="NPD27" s="249"/>
      <c r="NPE27" s="249"/>
      <c r="NPF27" s="249"/>
      <c r="NPG27" s="249"/>
      <c r="NPH27" s="249"/>
      <c r="NPI27" s="249"/>
      <c r="NPJ27" s="249"/>
      <c r="NPK27" s="249"/>
      <c r="NPL27" s="249"/>
      <c r="NPM27" s="249"/>
      <c r="NPN27" s="249"/>
      <c r="NPO27" s="249"/>
      <c r="NPP27" s="249"/>
      <c r="NPQ27" s="249"/>
      <c r="NPR27" s="249"/>
      <c r="NPS27" s="249"/>
      <c r="NPT27" s="249"/>
      <c r="NPU27" s="249"/>
      <c r="NPV27" s="249"/>
      <c r="NPW27" s="249"/>
      <c r="NPX27" s="249"/>
      <c r="NPY27" s="249"/>
      <c r="NPZ27" s="249"/>
      <c r="NQA27" s="249"/>
      <c r="NQB27" s="249"/>
      <c r="NQC27" s="249"/>
      <c r="NQD27" s="249"/>
      <c r="NQE27" s="249"/>
      <c r="NQF27" s="249"/>
      <c r="NQG27" s="249"/>
      <c r="NQH27" s="249"/>
      <c r="NQI27" s="249"/>
      <c r="NQJ27" s="249"/>
      <c r="NQK27" s="249"/>
      <c r="NQL27" s="249"/>
      <c r="NQM27" s="249"/>
      <c r="NQN27" s="249"/>
      <c r="NQO27" s="249"/>
      <c r="NQP27" s="249"/>
      <c r="NQQ27" s="249"/>
      <c r="NQR27" s="249"/>
      <c r="NQS27" s="249"/>
      <c r="NQT27" s="249"/>
      <c r="NQU27" s="249"/>
      <c r="NQV27" s="249"/>
      <c r="NQW27" s="249"/>
      <c r="NQX27" s="249"/>
      <c r="NQY27" s="249"/>
      <c r="NQZ27" s="249"/>
      <c r="NRA27" s="249"/>
      <c r="NRB27" s="249"/>
      <c r="NRC27" s="249"/>
      <c r="NRD27" s="249"/>
      <c r="NRE27" s="249"/>
      <c r="NRF27" s="249"/>
      <c r="NRG27" s="249"/>
      <c r="NRH27" s="249"/>
      <c r="NRI27" s="249"/>
      <c r="NRJ27" s="249"/>
      <c r="NRK27" s="249"/>
      <c r="NRL27" s="249"/>
      <c r="NRM27" s="249"/>
      <c r="NRN27" s="249"/>
      <c r="NRO27" s="249"/>
      <c r="NRP27" s="249"/>
      <c r="NRQ27" s="249"/>
      <c r="NRR27" s="249"/>
      <c r="NRS27" s="249"/>
      <c r="NRT27" s="249"/>
      <c r="NRU27" s="249"/>
      <c r="NRV27" s="249"/>
      <c r="NRW27" s="249"/>
      <c r="NRX27" s="249"/>
      <c r="NRY27" s="249"/>
      <c r="NRZ27" s="249"/>
      <c r="NSA27" s="249"/>
      <c r="NSB27" s="249"/>
      <c r="NSC27" s="249"/>
      <c r="NSD27" s="249"/>
      <c r="NSE27" s="249"/>
      <c r="NSF27" s="249"/>
      <c r="NSG27" s="249"/>
      <c r="NSH27" s="249"/>
      <c r="NSI27" s="249"/>
      <c r="NSJ27" s="249"/>
      <c r="NSK27" s="249"/>
      <c r="NSL27" s="249"/>
      <c r="NSM27" s="249"/>
      <c r="NSN27" s="249"/>
      <c r="NSO27" s="249"/>
      <c r="NSP27" s="249"/>
      <c r="NSQ27" s="249"/>
      <c r="NSR27" s="249"/>
      <c r="NSS27" s="249"/>
      <c r="NST27" s="249"/>
      <c r="NSU27" s="249"/>
      <c r="NSV27" s="249"/>
      <c r="NSW27" s="249"/>
      <c r="NSX27" s="249"/>
      <c r="NSY27" s="249"/>
      <c r="NSZ27" s="249"/>
      <c r="NTA27" s="249"/>
      <c r="NTB27" s="249"/>
      <c r="NTC27" s="249"/>
      <c r="NTD27" s="249"/>
      <c r="NTE27" s="249"/>
      <c r="NTF27" s="249"/>
      <c r="NTG27" s="249"/>
      <c r="NTH27" s="249"/>
      <c r="NTI27" s="249"/>
      <c r="NTJ27" s="249"/>
      <c r="NTK27" s="249"/>
      <c r="NTL27" s="249"/>
      <c r="NTM27" s="249"/>
      <c r="NTN27" s="249"/>
      <c r="NTO27" s="249"/>
      <c r="NTP27" s="249"/>
      <c r="NTQ27" s="249"/>
      <c r="NTR27" s="249"/>
      <c r="NTS27" s="249"/>
      <c r="NTT27" s="249"/>
      <c r="NTU27" s="249"/>
      <c r="NTV27" s="249"/>
      <c r="NTW27" s="249"/>
      <c r="NTX27" s="249"/>
      <c r="NTY27" s="249"/>
      <c r="NTZ27" s="249"/>
      <c r="NUA27" s="249"/>
      <c r="NUB27" s="249"/>
      <c r="NUC27" s="249"/>
      <c r="NUD27" s="249"/>
      <c r="NUE27" s="249"/>
      <c r="NUF27" s="249"/>
      <c r="NUG27" s="249"/>
      <c r="NUH27" s="249"/>
      <c r="NUI27" s="249"/>
      <c r="NUJ27" s="249"/>
      <c r="NUK27" s="249"/>
      <c r="NUL27" s="249"/>
      <c r="NUM27" s="249"/>
      <c r="NUN27" s="249"/>
      <c r="NUO27" s="249"/>
      <c r="NUP27" s="249"/>
      <c r="NUQ27" s="249"/>
      <c r="NUR27" s="249"/>
      <c r="NUS27" s="249"/>
      <c r="NUT27" s="249"/>
      <c r="NUU27" s="249"/>
      <c r="NUV27" s="249"/>
      <c r="NUW27" s="249"/>
      <c r="NUX27" s="249"/>
      <c r="NUY27" s="249"/>
      <c r="NUZ27" s="249"/>
      <c r="NVA27" s="249"/>
      <c r="NVB27" s="249"/>
      <c r="NVC27" s="249"/>
      <c r="NVD27" s="249"/>
      <c r="NVE27" s="249"/>
      <c r="NVF27" s="249"/>
      <c r="NVG27" s="249"/>
      <c r="NVH27" s="249"/>
      <c r="NVI27" s="249"/>
      <c r="NVJ27" s="249"/>
      <c r="NVK27" s="249"/>
      <c r="NVL27" s="249"/>
      <c r="NVM27" s="249"/>
      <c r="NVN27" s="249"/>
      <c r="NVO27" s="249"/>
      <c r="NVP27" s="249"/>
      <c r="NVQ27" s="249"/>
      <c r="NVR27" s="249"/>
      <c r="NVS27" s="249"/>
      <c r="NVT27" s="249"/>
      <c r="NVU27" s="249"/>
      <c r="NVV27" s="249"/>
      <c r="NVW27" s="249"/>
      <c r="NVX27" s="249"/>
      <c r="NVY27" s="249"/>
      <c r="NVZ27" s="249"/>
      <c r="NWA27" s="249"/>
      <c r="NWB27" s="249"/>
      <c r="NWC27" s="249"/>
      <c r="NWD27" s="249"/>
      <c r="NWE27" s="249"/>
      <c r="NWF27" s="249"/>
      <c r="NWG27" s="249"/>
      <c r="NWH27" s="249"/>
      <c r="NWI27" s="249"/>
      <c r="NWJ27" s="249"/>
      <c r="NWK27" s="249"/>
      <c r="NWL27" s="249"/>
      <c r="NWM27" s="249"/>
      <c r="NWN27" s="249"/>
      <c r="NWO27" s="249"/>
      <c r="NWP27" s="249"/>
      <c r="NWQ27" s="249"/>
      <c r="NWR27" s="249"/>
      <c r="NWS27" s="249"/>
      <c r="NWT27" s="249"/>
      <c r="NWU27" s="249"/>
      <c r="NWV27" s="249"/>
      <c r="NWW27" s="249"/>
      <c r="NWX27" s="249"/>
      <c r="NWY27" s="249"/>
      <c r="NWZ27" s="249"/>
      <c r="NXA27" s="249"/>
      <c r="NXB27" s="249"/>
      <c r="NXC27" s="249"/>
      <c r="NXD27" s="249"/>
      <c r="NXE27" s="249"/>
      <c r="NXF27" s="249"/>
      <c r="NXG27" s="249"/>
      <c r="NXH27" s="249"/>
      <c r="NXI27" s="249"/>
      <c r="NXJ27" s="249"/>
      <c r="NXK27" s="249"/>
      <c r="NXL27" s="249"/>
      <c r="NXM27" s="249"/>
      <c r="NXN27" s="249"/>
      <c r="NXO27" s="249"/>
      <c r="NXP27" s="249"/>
      <c r="NXQ27" s="249"/>
      <c r="NXR27" s="249"/>
      <c r="NXS27" s="249"/>
      <c r="NXT27" s="249"/>
      <c r="NXU27" s="249"/>
      <c r="NXV27" s="249"/>
      <c r="NXW27" s="249"/>
      <c r="NXX27" s="249"/>
      <c r="NXY27" s="249"/>
      <c r="NXZ27" s="249"/>
      <c r="NYA27" s="249"/>
      <c r="NYB27" s="249"/>
      <c r="NYC27" s="249"/>
      <c r="NYD27" s="249"/>
      <c r="NYE27" s="249"/>
      <c r="NYF27" s="249"/>
      <c r="NYG27" s="249"/>
      <c r="NYH27" s="249"/>
      <c r="NYI27" s="249"/>
      <c r="NYJ27" s="249"/>
      <c r="NYK27" s="249"/>
      <c r="NYL27" s="249"/>
      <c r="NYM27" s="249"/>
      <c r="NYN27" s="249"/>
      <c r="NYO27" s="249"/>
      <c r="NYP27" s="249"/>
      <c r="NYQ27" s="249"/>
      <c r="NYR27" s="249"/>
      <c r="NYS27" s="249"/>
      <c r="NYT27" s="249"/>
      <c r="NYU27" s="249"/>
      <c r="NYV27" s="249"/>
      <c r="NYW27" s="249"/>
      <c r="NYX27" s="249"/>
      <c r="NYY27" s="249"/>
      <c r="NYZ27" s="249"/>
      <c r="NZA27" s="249"/>
      <c r="NZB27" s="249"/>
      <c r="NZC27" s="249"/>
      <c r="NZD27" s="249"/>
      <c r="NZE27" s="249"/>
      <c r="NZF27" s="249"/>
      <c r="NZG27" s="249"/>
      <c r="NZH27" s="249"/>
      <c r="NZI27" s="249"/>
      <c r="NZJ27" s="249"/>
      <c r="NZK27" s="249"/>
      <c r="NZL27" s="249"/>
      <c r="NZM27" s="249"/>
      <c r="NZN27" s="249"/>
      <c r="NZO27" s="249"/>
      <c r="NZP27" s="249"/>
      <c r="NZQ27" s="249"/>
      <c r="NZR27" s="249"/>
      <c r="NZS27" s="249"/>
      <c r="NZT27" s="249"/>
      <c r="NZU27" s="249"/>
      <c r="NZV27" s="249"/>
      <c r="NZW27" s="249"/>
      <c r="NZX27" s="249"/>
      <c r="NZY27" s="249"/>
      <c r="NZZ27" s="249"/>
      <c r="OAA27" s="249"/>
      <c r="OAB27" s="249"/>
      <c r="OAC27" s="249"/>
      <c r="OAD27" s="249"/>
      <c r="OAE27" s="249"/>
      <c r="OAF27" s="249"/>
      <c r="OAG27" s="249"/>
      <c r="OAH27" s="249"/>
      <c r="OAI27" s="249"/>
      <c r="OAJ27" s="249"/>
      <c r="OAK27" s="249"/>
      <c r="OAL27" s="249"/>
      <c r="OAM27" s="249"/>
      <c r="OAN27" s="249"/>
      <c r="OAO27" s="249"/>
      <c r="OAP27" s="249"/>
      <c r="OAQ27" s="249"/>
      <c r="OAR27" s="249"/>
      <c r="OAS27" s="249"/>
      <c r="OAT27" s="249"/>
      <c r="OAU27" s="249"/>
      <c r="OAV27" s="249"/>
      <c r="OAW27" s="249"/>
      <c r="OAX27" s="249"/>
      <c r="OAY27" s="249"/>
      <c r="OAZ27" s="249"/>
      <c r="OBA27" s="249"/>
      <c r="OBB27" s="249"/>
      <c r="OBC27" s="249"/>
      <c r="OBD27" s="249"/>
      <c r="OBE27" s="249"/>
      <c r="OBF27" s="249"/>
      <c r="OBG27" s="249"/>
      <c r="OBH27" s="249"/>
      <c r="OBI27" s="249"/>
      <c r="OBJ27" s="249"/>
      <c r="OBK27" s="249"/>
      <c r="OBL27" s="249"/>
      <c r="OBM27" s="249"/>
      <c r="OBN27" s="249"/>
      <c r="OBO27" s="249"/>
      <c r="OBP27" s="249"/>
      <c r="OBQ27" s="249"/>
      <c r="OBR27" s="249"/>
      <c r="OBS27" s="249"/>
      <c r="OBT27" s="249"/>
      <c r="OBU27" s="249"/>
      <c r="OBV27" s="249"/>
      <c r="OBW27" s="249"/>
      <c r="OBX27" s="249"/>
      <c r="OBY27" s="249"/>
      <c r="OBZ27" s="249"/>
      <c r="OCA27" s="249"/>
      <c r="OCB27" s="249"/>
      <c r="OCC27" s="249"/>
      <c r="OCD27" s="249"/>
      <c r="OCE27" s="249"/>
      <c r="OCF27" s="249"/>
      <c r="OCG27" s="249"/>
      <c r="OCH27" s="249"/>
      <c r="OCI27" s="249"/>
      <c r="OCJ27" s="249"/>
      <c r="OCK27" s="249"/>
      <c r="OCL27" s="249"/>
      <c r="OCM27" s="249"/>
      <c r="OCN27" s="249"/>
      <c r="OCO27" s="249"/>
      <c r="OCP27" s="249"/>
      <c r="OCQ27" s="249"/>
      <c r="OCR27" s="249"/>
      <c r="OCS27" s="249"/>
      <c r="OCT27" s="249"/>
      <c r="OCU27" s="249"/>
      <c r="OCV27" s="249"/>
      <c r="OCW27" s="249"/>
      <c r="OCX27" s="249"/>
      <c r="OCY27" s="249"/>
      <c r="OCZ27" s="249"/>
      <c r="ODA27" s="249"/>
      <c r="ODB27" s="249"/>
      <c r="ODC27" s="249"/>
      <c r="ODD27" s="249"/>
      <c r="ODE27" s="249"/>
      <c r="ODF27" s="249"/>
      <c r="ODG27" s="249"/>
      <c r="ODH27" s="249"/>
      <c r="ODI27" s="249"/>
      <c r="ODJ27" s="249"/>
      <c r="ODK27" s="249"/>
      <c r="ODL27" s="249"/>
      <c r="ODM27" s="249"/>
      <c r="ODN27" s="249"/>
      <c r="ODO27" s="249"/>
      <c r="ODP27" s="249"/>
      <c r="ODQ27" s="249"/>
      <c r="ODR27" s="249"/>
      <c r="ODS27" s="249"/>
      <c r="ODT27" s="249"/>
      <c r="ODU27" s="249"/>
      <c r="ODV27" s="249"/>
      <c r="ODW27" s="249"/>
      <c r="ODX27" s="249"/>
      <c r="ODY27" s="249"/>
      <c r="ODZ27" s="249"/>
      <c r="OEA27" s="249"/>
      <c r="OEB27" s="249"/>
      <c r="OEC27" s="249"/>
      <c r="OED27" s="249"/>
      <c r="OEE27" s="249"/>
      <c r="OEF27" s="249"/>
      <c r="OEG27" s="249"/>
      <c r="OEH27" s="249"/>
      <c r="OEI27" s="249"/>
      <c r="OEJ27" s="249"/>
      <c r="OEK27" s="249"/>
      <c r="OEL27" s="249"/>
      <c r="OEM27" s="249"/>
      <c r="OEN27" s="249"/>
      <c r="OEO27" s="249"/>
      <c r="OEP27" s="249"/>
      <c r="OEQ27" s="249"/>
      <c r="OER27" s="249"/>
      <c r="OES27" s="249"/>
      <c r="OET27" s="249"/>
      <c r="OEU27" s="249"/>
      <c r="OEV27" s="249"/>
      <c r="OEW27" s="249"/>
      <c r="OEX27" s="249"/>
      <c r="OEY27" s="249"/>
      <c r="OEZ27" s="249"/>
      <c r="OFA27" s="249"/>
      <c r="OFB27" s="249"/>
      <c r="OFC27" s="249"/>
      <c r="OFD27" s="249"/>
      <c r="OFE27" s="249"/>
      <c r="OFF27" s="249"/>
      <c r="OFG27" s="249"/>
      <c r="OFH27" s="249"/>
      <c r="OFI27" s="249"/>
      <c r="OFJ27" s="249"/>
      <c r="OFK27" s="249"/>
      <c r="OFL27" s="249"/>
      <c r="OFM27" s="249"/>
      <c r="OFN27" s="249"/>
      <c r="OFO27" s="249"/>
      <c r="OFP27" s="249"/>
      <c r="OFQ27" s="249"/>
      <c r="OFR27" s="249"/>
      <c r="OFS27" s="249"/>
      <c r="OFT27" s="249"/>
      <c r="OFU27" s="249"/>
      <c r="OFV27" s="249"/>
      <c r="OFW27" s="249"/>
      <c r="OFX27" s="249"/>
      <c r="OFY27" s="249"/>
      <c r="OFZ27" s="249"/>
      <c r="OGA27" s="249"/>
      <c r="OGB27" s="249"/>
      <c r="OGC27" s="249"/>
      <c r="OGD27" s="249"/>
      <c r="OGE27" s="249"/>
      <c r="OGF27" s="249"/>
      <c r="OGG27" s="249"/>
      <c r="OGH27" s="249"/>
      <c r="OGI27" s="249"/>
      <c r="OGJ27" s="249"/>
      <c r="OGK27" s="249"/>
      <c r="OGL27" s="249"/>
      <c r="OGM27" s="249"/>
      <c r="OGN27" s="249"/>
      <c r="OGO27" s="249"/>
      <c r="OGP27" s="249"/>
      <c r="OGQ27" s="249"/>
      <c r="OGR27" s="249"/>
      <c r="OGS27" s="249"/>
      <c r="OGT27" s="249"/>
      <c r="OGU27" s="249"/>
      <c r="OGV27" s="249"/>
      <c r="OGW27" s="249"/>
      <c r="OGX27" s="249"/>
      <c r="OGY27" s="249"/>
      <c r="OGZ27" s="249"/>
      <c r="OHA27" s="249"/>
      <c r="OHB27" s="249"/>
      <c r="OHC27" s="249"/>
      <c r="OHD27" s="249"/>
      <c r="OHE27" s="249"/>
      <c r="OHF27" s="249"/>
      <c r="OHG27" s="249"/>
      <c r="OHH27" s="249"/>
      <c r="OHI27" s="249"/>
      <c r="OHJ27" s="249"/>
      <c r="OHK27" s="249"/>
      <c r="OHL27" s="249"/>
      <c r="OHM27" s="249"/>
      <c r="OHN27" s="249"/>
      <c r="OHO27" s="249"/>
      <c r="OHP27" s="249"/>
      <c r="OHQ27" s="249"/>
      <c r="OHR27" s="249"/>
      <c r="OHS27" s="249"/>
      <c r="OHT27" s="249"/>
      <c r="OHU27" s="249"/>
      <c r="OHV27" s="249"/>
      <c r="OHW27" s="249"/>
      <c r="OHX27" s="249"/>
      <c r="OHY27" s="249"/>
      <c r="OHZ27" s="249"/>
      <c r="OIA27" s="249"/>
      <c r="OIB27" s="249"/>
      <c r="OIC27" s="249"/>
      <c r="OID27" s="249"/>
      <c r="OIE27" s="249"/>
      <c r="OIF27" s="249"/>
      <c r="OIG27" s="249"/>
      <c r="OIH27" s="249"/>
      <c r="OII27" s="249"/>
      <c r="OIJ27" s="249"/>
      <c r="OIK27" s="249"/>
      <c r="OIL27" s="249"/>
      <c r="OIM27" s="249"/>
      <c r="OIN27" s="249"/>
      <c r="OIO27" s="249"/>
      <c r="OIP27" s="249"/>
      <c r="OIQ27" s="249"/>
      <c r="OIR27" s="249"/>
      <c r="OIS27" s="249"/>
      <c r="OIT27" s="249"/>
      <c r="OIU27" s="249"/>
      <c r="OIV27" s="249"/>
      <c r="OIW27" s="249"/>
      <c r="OIX27" s="249"/>
      <c r="OIY27" s="249"/>
      <c r="OIZ27" s="249"/>
      <c r="OJA27" s="249"/>
      <c r="OJB27" s="249"/>
      <c r="OJC27" s="249"/>
      <c r="OJD27" s="249"/>
      <c r="OJE27" s="249"/>
      <c r="OJF27" s="249"/>
      <c r="OJG27" s="249"/>
      <c r="OJH27" s="249"/>
      <c r="OJI27" s="249"/>
      <c r="OJJ27" s="249"/>
      <c r="OJK27" s="249"/>
      <c r="OJL27" s="249"/>
      <c r="OJM27" s="249"/>
      <c r="OJN27" s="249"/>
      <c r="OJO27" s="249"/>
      <c r="OJP27" s="249"/>
      <c r="OJQ27" s="249"/>
      <c r="OJR27" s="249"/>
      <c r="OJS27" s="249"/>
      <c r="OJT27" s="249"/>
      <c r="OJU27" s="249"/>
      <c r="OJV27" s="249"/>
      <c r="OJW27" s="249"/>
      <c r="OJX27" s="249"/>
      <c r="OJY27" s="249"/>
      <c r="OJZ27" s="249"/>
      <c r="OKA27" s="249"/>
      <c r="OKB27" s="249"/>
      <c r="OKC27" s="249"/>
      <c r="OKD27" s="249"/>
      <c r="OKE27" s="249"/>
      <c r="OKF27" s="249"/>
      <c r="OKG27" s="249"/>
      <c r="OKH27" s="249"/>
      <c r="OKI27" s="249"/>
      <c r="OKJ27" s="249"/>
      <c r="OKK27" s="249"/>
      <c r="OKL27" s="249"/>
      <c r="OKM27" s="249"/>
      <c r="OKN27" s="249"/>
      <c r="OKO27" s="249"/>
      <c r="OKP27" s="249"/>
      <c r="OKQ27" s="249"/>
      <c r="OKR27" s="249"/>
      <c r="OKS27" s="249"/>
      <c r="OKT27" s="249"/>
      <c r="OKU27" s="249"/>
      <c r="OKV27" s="249"/>
      <c r="OKW27" s="249"/>
      <c r="OKX27" s="249"/>
      <c r="OKY27" s="249"/>
      <c r="OKZ27" s="249"/>
      <c r="OLA27" s="249"/>
      <c r="OLB27" s="249"/>
      <c r="OLC27" s="249"/>
      <c r="OLD27" s="249"/>
      <c r="OLE27" s="249"/>
      <c r="OLF27" s="249"/>
      <c r="OLG27" s="249"/>
      <c r="OLH27" s="249"/>
      <c r="OLI27" s="249"/>
      <c r="OLJ27" s="249"/>
      <c r="OLK27" s="249"/>
      <c r="OLL27" s="249"/>
      <c r="OLM27" s="249"/>
      <c r="OLN27" s="249"/>
      <c r="OLO27" s="249"/>
      <c r="OLP27" s="249"/>
      <c r="OLQ27" s="249"/>
      <c r="OLR27" s="249"/>
      <c r="OLS27" s="249"/>
      <c r="OLT27" s="249"/>
      <c r="OLU27" s="249"/>
      <c r="OLV27" s="249"/>
      <c r="OLW27" s="249"/>
      <c r="OLX27" s="249"/>
      <c r="OLY27" s="249"/>
      <c r="OLZ27" s="249"/>
      <c r="OMA27" s="249"/>
      <c r="OMB27" s="249"/>
      <c r="OMC27" s="249"/>
      <c r="OMD27" s="249"/>
      <c r="OME27" s="249"/>
      <c r="OMF27" s="249"/>
      <c r="OMG27" s="249"/>
      <c r="OMH27" s="249"/>
      <c r="OMI27" s="249"/>
      <c r="OMJ27" s="249"/>
      <c r="OMK27" s="249"/>
      <c r="OML27" s="249"/>
      <c r="OMM27" s="249"/>
      <c r="OMN27" s="249"/>
      <c r="OMO27" s="249"/>
      <c r="OMP27" s="249"/>
      <c r="OMQ27" s="249"/>
      <c r="OMR27" s="249"/>
      <c r="OMS27" s="249"/>
      <c r="OMT27" s="249"/>
      <c r="OMU27" s="249"/>
      <c r="OMV27" s="249"/>
      <c r="OMW27" s="249"/>
      <c r="OMX27" s="249"/>
      <c r="OMY27" s="249"/>
      <c r="OMZ27" s="249"/>
      <c r="ONA27" s="249"/>
      <c r="ONB27" s="249"/>
      <c r="ONC27" s="249"/>
      <c r="OND27" s="249"/>
      <c r="ONE27" s="249"/>
      <c r="ONF27" s="249"/>
      <c r="ONG27" s="249"/>
      <c r="ONH27" s="249"/>
      <c r="ONI27" s="249"/>
      <c r="ONJ27" s="249"/>
      <c r="ONK27" s="249"/>
      <c r="ONL27" s="249"/>
      <c r="ONM27" s="249"/>
      <c r="ONN27" s="249"/>
      <c r="ONO27" s="249"/>
      <c r="ONP27" s="249"/>
      <c r="ONQ27" s="249"/>
      <c r="ONR27" s="249"/>
      <c r="ONS27" s="249"/>
      <c r="ONT27" s="249"/>
      <c r="ONU27" s="249"/>
      <c r="ONV27" s="249"/>
      <c r="ONW27" s="249"/>
      <c r="ONX27" s="249"/>
      <c r="ONY27" s="249"/>
      <c r="ONZ27" s="249"/>
      <c r="OOA27" s="249"/>
      <c r="OOB27" s="249"/>
      <c r="OOC27" s="249"/>
      <c r="OOD27" s="249"/>
      <c r="OOE27" s="249"/>
      <c r="OOF27" s="249"/>
      <c r="OOG27" s="249"/>
      <c r="OOH27" s="249"/>
      <c r="OOI27" s="249"/>
      <c r="OOJ27" s="249"/>
      <c r="OOK27" s="249"/>
      <c r="OOL27" s="249"/>
      <c r="OOM27" s="249"/>
      <c r="OON27" s="249"/>
      <c r="OOO27" s="249"/>
      <c r="OOP27" s="249"/>
      <c r="OOQ27" s="249"/>
      <c r="OOR27" s="249"/>
      <c r="OOS27" s="249"/>
      <c r="OOT27" s="249"/>
      <c r="OOU27" s="249"/>
      <c r="OOV27" s="249"/>
      <c r="OOW27" s="249"/>
      <c r="OOX27" s="249"/>
      <c r="OOY27" s="249"/>
      <c r="OOZ27" s="249"/>
      <c r="OPA27" s="249"/>
      <c r="OPB27" s="249"/>
      <c r="OPC27" s="249"/>
      <c r="OPD27" s="249"/>
      <c r="OPE27" s="249"/>
      <c r="OPF27" s="249"/>
      <c r="OPG27" s="249"/>
      <c r="OPH27" s="249"/>
      <c r="OPI27" s="249"/>
      <c r="OPJ27" s="249"/>
      <c r="OPK27" s="249"/>
      <c r="OPL27" s="249"/>
      <c r="OPM27" s="249"/>
      <c r="OPN27" s="249"/>
      <c r="OPO27" s="249"/>
      <c r="OPP27" s="249"/>
      <c r="OPQ27" s="249"/>
      <c r="OPR27" s="249"/>
      <c r="OPS27" s="249"/>
      <c r="OPT27" s="249"/>
      <c r="OPU27" s="249"/>
      <c r="OPV27" s="249"/>
      <c r="OPW27" s="249"/>
      <c r="OPX27" s="249"/>
      <c r="OPY27" s="249"/>
      <c r="OPZ27" s="249"/>
      <c r="OQA27" s="249"/>
      <c r="OQB27" s="249"/>
      <c r="OQC27" s="249"/>
      <c r="OQD27" s="249"/>
      <c r="OQE27" s="249"/>
      <c r="OQF27" s="249"/>
      <c r="OQG27" s="249"/>
      <c r="OQH27" s="249"/>
      <c r="OQI27" s="249"/>
      <c r="OQJ27" s="249"/>
      <c r="OQK27" s="249"/>
      <c r="OQL27" s="249"/>
      <c r="OQM27" s="249"/>
      <c r="OQN27" s="249"/>
      <c r="OQO27" s="249"/>
      <c r="OQP27" s="249"/>
      <c r="OQQ27" s="249"/>
      <c r="OQR27" s="249"/>
      <c r="OQS27" s="249"/>
      <c r="OQT27" s="249"/>
      <c r="OQU27" s="249"/>
      <c r="OQV27" s="249"/>
      <c r="OQW27" s="249"/>
      <c r="OQX27" s="249"/>
      <c r="OQY27" s="249"/>
      <c r="OQZ27" s="249"/>
      <c r="ORA27" s="249"/>
      <c r="ORB27" s="249"/>
      <c r="ORC27" s="249"/>
      <c r="ORD27" s="249"/>
      <c r="ORE27" s="249"/>
      <c r="ORF27" s="249"/>
      <c r="ORG27" s="249"/>
      <c r="ORH27" s="249"/>
      <c r="ORI27" s="249"/>
      <c r="ORJ27" s="249"/>
      <c r="ORK27" s="249"/>
      <c r="ORL27" s="249"/>
      <c r="ORM27" s="249"/>
      <c r="ORN27" s="249"/>
      <c r="ORO27" s="249"/>
      <c r="ORP27" s="249"/>
      <c r="ORQ27" s="249"/>
      <c r="ORR27" s="249"/>
      <c r="ORS27" s="249"/>
      <c r="ORT27" s="249"/>
      <c r="ORU27" s="249"/>
      <c r="ORV27" s="249"/>
      <c r="ORW27" s="249"/>
      <c r="ORX27" s="249"/>
      <c r="ORY27" s="249"/>
      <c r="ORZ27" s="249"/>
      <c r="OSA27" s="249"/>
      <c r="OSB27" s="249"/>
      <c r="OSC27" s="249"/>
      <c r="OSD27" s="249"/>
      <c r="OSE27" s="249"/>
      <c r="OSF27" s="249"/>
      <c r="OSG27" s="249"/>
      <c r="OSH27" s="249"/>
      <c r="OSI27" s="249"/>
      <c r="OSJ27" s="249"/>
      <c r="OSK27" s="249"/>
      <c r="OSL27" s="249"/>
      <c r="OSM27" s="249"/>
      <c r="OSN27" s="249"/>
      <c r="OSO27" s="249"/>
      <c r="OSP27" s="249"/>
      <c r="OSQ27" s="249"/>
      <c r="OSR27" s="249"/>
      <c r="OSS27" s="249"/>
      <c r="OST27" s="249"/>
      <c r="OSU27" s="249"/>
      <c r="OSV27" s="249"/>
      <c r="OSW27" s="249"/>
      <c r="OSX27" s="249"/>
      <c r="OSY27" s="249"/>
      <c r="OSZ27" s="249"/>
      <c r="OTA27" s="249"/>
      <c r="OTB27" s="249"/>
      <c r="OTC27" s="249"/>
      <c r="OTD27" s="249"/>
      <c r="OTE27" s="249"/>
      <c r="OTF27" s="249"/>
      <c r="OTG27" s="249"/>
      <c r="OTH27" s="249"/>
      <c r="OTI27" s="249"/>
      <c r="OTJ27" s="249"/>
      <c r="OTK27" s="249"/>
      <c r="OTL27" s="249"/>
      <c r="OTM27" s="249"/>
      <c r="OTN27" s="249"/>
      <c r="OTO27" s="249"/>
      <c r="OTP27" s="249"/>
      <c r="OTQ27" s="249"/>
      <c r="OTR27" s="249"/>
      <c r="OTS27" s="249"/>
      <c r="OTT27" s="249"/>
      <c r="OTU27" s="249"/>
      <c r="OTV27" s="249"/>
      <c r="OTW27" s="249"/>
      <c r="OTX27" s="249"/>
      <c r="OTY27" s="249"/>
      <c r="OTZ27" s="249"/>
      <c r="OUA27" s="249"/>
      <c r="OUB27" s="249"/>
      <c r="OUC27" s="249"/>
      <c r="OUD27" s="249"/>
      <c r="OUE27" s="249"/>
      <c r="OUF27" s="249"/>
      <c r="OUG27" s="249"/>
      <c r="OUH27" s="249"/>
      <c r="OUI27" s="249"/>
      <c r="OUJ27" s="249"/>
      <c r="OUK27" s="249"/>
      <c r="OUL27" s="249"/>
      <c r="OUM27" s="249"/>
      <c r="OUN27" s="249"/>
      <c r="OUO27" s="249"/>
      <c r="OUP27" s="249"/>
      <c r="OUQ27" s="249"/>
      <c r="OUR27" s="249"/>
      <c r="OUS27" s="249"/>
      <c r="OUT27" s="249"/>
      <c r="OUU27" s="249"/>
      <c r="OUV27" s="249"/>
      <c r="OUW27" s="249"/>
      <c r="OUX27" s="249"/>
      <c r="OUY27" s="249"/>
      <c r="OUZ27" s="249"/>
      <c r="OVA27" s="249"/>
      <c r="OVB27" s="249"/>
      <c r="OVC27" s="249"/>
      <c r="OVD27" s="249"/>
      <c r="OVE27" s="249"/>
      <c r="OVF27" s="249"/>
      <c r="OVG27" s="249"/>
      <c r="OVH27" s="249"/>
      <c r="OVI27" s="249"/>
      <c r="OVJ27" s="249"/>
      <c r="OVK27" s="249"/>
      <c r="OVL27" s="249"/>
      <c r="OVM27" s="249"/>
      <c r="OVN27" s="249"/>
      <c r="OVO27" s="249"/>
      <c r="OVP27" s="249"/>
      <c r="OVQ27" s="249"/>
      <c r="OVR27" s="249"/>
      <c r="OVS27" s="249"/>
      <c r="OVT27" s="249"/>
      <c r="OVU27" s="249"/>
      <c r="OVV27" s="249"/>
      <c r="OVW27" s="249"/>
      <c r="OVX27" s="249"/>
      <c r="OVY27" s="249"/>
      <c r="OVZ27" s="249"/>
      <c r="OWA27" s="249"/>
      <c r="OWB27" s="249"/>
      <c r="OWC27" s="249"/>
      <c r="OWD27" s="249"/>
      <c r="OWE27" s="249"/>
      <c r="OWF27" s="249"/>
      <c r="OWG27" s="249"/>
      <c r="OWH27" s="249"/>
      <c r="OWI27" s="249"/>
      <c r="OWJ27" s="249"/>
      <c r="OWK27" s="249"/>
      <c r="OWL27" s="249"/>
      <c r="OWM27" s="249"/>
      <c r="OWN27" s="249"/>
      <c r="OWO27" s="249"/>
      <c r="OWP27" s="249"/>
      <c r="OWQ27" s="249"/>
      <c r="OWR27" s="249"/>
      <c r="OWS27" s="249"/>
      <c r="OWT27" s="249"/>
      <c r="OWU27" s="249"/>
      <c r="OWV27" s="249"/>
      <c r="OWW27" s="249"/>
      <c r="OWX27" s="249"/>
      <c r="OWY27" s="249"/>
      <c r="OWZ27" s="249"/>
      <c r="OXA27" s="249"/>
      <c r="OXB27" s="249"/>
      <c r="OXC27" s="249"/>
      <c r="OXD27" s="249"/>
      <c r="OXE27" s="249"/>
      <c r="OXF27" s="249"/>
      <c r="OXG27" s="249"/>
      <c r="OXH27" s="249"/>
      <c r="OXI27" s="249"/>
      <c r="OXJ27" s="249"/>
      <c r="OXK27" s="249"/>
      <c r="OXL27" s="249"/>
      <c r="OXM27" s="249"/>
      <c r="OXN27" s="249"/>
      <c r="OXO27" s="249"/>
      <c r="OXP27" s="249"/>
      <c r="OXQ27" s="249"/>
      <c r="OXR27" s="249"/>
      <c r="OXS27" s="249"/>
      <c r="OXT27" s="249"/>
      <c r="OXU27" s="249"/>
      <c r="OXV27" s="249"/>
      <c r="OXW27" s="249"/>
      <c r="OXX27" s="249"/>
      <c r="OXY27" s="249"/>
      <c r="OXZ27" s="249"/>
      <c r="OYA27" s="249"/>
      <c r="OYB27" s="249"/>
      <c r="OYC27" s="249"/>
      <c r="OYD27" s="249"/>
      <c r="OYE27" s="249"/>
      <c r="OYF27" s="249"/>
      <c r="OYG27" s="249"/>
      <c r="OYH27" s="249"/>
      <c r="OYI27" s="249"/>
      <c r="OYJ27" s="249"/>
      <c r="OYK27" s="249"/>
      <c r="OYL27" s="249"/>
      <c r="OYM27" s="249"/>
      <c r="OYN27" s="249"/>
      <c r="OYO27" s="249"/>
      <c r="OYP27" s="249"/>
      <c r="OYQ27" s="249"/>
      <c r="OYR27" s="249"/>
      <c r="OYS27" s="249"/>
      <c r="OYT27" s="249"/>
      <c r="OYU27" s="249"/>
      <c r="OYV27" s="249"/>
      <c r="OYW27" s="249"/>
      <c r="OYX27" s="249"/>
      <c r="OYY27" s="249"/>
      <c r="OYZ27" s="249"/>
      <c r="OZA27" s="249"/>
      <c r="OZB27" s="249"/>
      <c r="OZC27" s="249"/>
      <c r="OZD27" s="249"/>
      <c r="OZE27" s="249"/>
      <c r="OZF27" s="249"/>
      <c r="OZG27" s="249"/>
      <c r="OZH27" s="249"/>
      <c r="OZI27" s="249"/>
      <c r="OZJ27" s="249"/>
      <c r="OZK27" s="249"/>
      <c r="OZL27" s="249"/>
      <c r="OZM27" s="249"/>
      <c r="OZN27" s="249"/>
      <c r="OZO27" s="249"/>
      <c r="OZP27" s="249"/>
      <c r="OZQ27" s="249"/>
      <c r="OZR27" s="249"/>
      <c r="OZS27" s="249"/>
      <c r="OZT27" s="249"/>
      <c r="OZU27" s="249"/>
      <c r="OZV27" s="249"/>
      <c r="OZW27" s="249"/>
      <c r="OZX27" s="249"/>
      <c r="OZY27" s="249"/>
      <c r="OZZ27" s="249"/>
      <c r="PAA27" s="249"/>
      <c r="PAB27" s="249"/>
      <c r="PAC27" s="249"/>
      <c r="PAD27" s="249"/>
      <c r="PAE27" s="249"/>
      <c r="PAF27" s="249"/>
      <c r="PAG27" s="249"/>
      <c r="PAH27" s="249"/>
      <c r="PAI27" s="249"/>
      <c r="PAJ27" s="249"/>
      <c r="PAK27" s="249"/>
      <c r="PAL27" s="249"/>
      <c r="PAM27" s="249"/>
      <c r="PAN27" s="249"/>
      <c r="PAO27" s="249"/>
      <c r="PAP27" s="249"/>
      <c r="PAQ27" s="249"/>
      <c r="PAR27" s="249"/>
      <c r="PAS27" s="249"/>
      <c r="PAT27" s="249"/>
      <c r="PAU27" s="249"/>
      <c r="PAV27" s="249"/>
      <c r="PAW27" s="249"/>
      <c r="PAX27" s="249"/>
      <c r="PAY27" s="249"/>
      <c r="PAZ27" s="249"/>
      <c r="PBA27" s="249"/>
      <c r="PBB27" s="249"/>
      <c r="PBC27" s="249"/>
      <c r="PBD27" s="249"/>
      <c r="PBE27" s="249"/>
      <c r="PBF27" s="249"/>
      <c r="PBG27" s="249"/>
      <c r="PBH27" s="249"/>
      <c r="PBI27" s="249"/>
      <c r="PBJ27" s="249"/>
      <c r="PBK27" s="249"/>
      <c r="PBL27" s="249"/>
      <c r="PBM27" s="249"/>
      <c r="PBN27" s="249"/>
      <c r="PBO27" s="249"/>
      <c r="PBP27" s="249"/>
      <c r="PBQ27" s="249"/>
      <c r="PBR27" s="249"/>
      <c r="PBS27" s="249"/>
      <c r="PBT27" s="249"/>
      <c r="PBU27" s="249"/>
      <c r="PBV27" s="249"/>
      <c r="PBW27" s="249"/>
      <c r="PBX27" s="249"/>
      <c r="PBY27" s="249"/>
      <c r="PBZ27" s="249"/>
      <c r="PCA27" s="249"/>
      <c r="PCB27" s="249"/>
      <c r="PCC27" s="249"/>
      <c r="PCD27" s="249"/>
      <c r="PCE27" s="249"/>
      <c r="PCF27" s="249"/>
      <c r="PCG27" s="249"/>
      <c r="PCH27" s="249"/>
      <c r="PCI27" s="249"/>
      <c r="PCJ27" s="249"/>
      <c r="PCK27" s="249"/>
      <c r="PCL27" s="249"/>
      <c r="PCM27" s="249"/>
      <c r="PCN27" s="249"/>
      <c r="PCO27" s="249"/>
      <c r="PCP27" s="249"/>
      <c r="PCQ27" s="249"/>
      <c r="PCR27" s="249"/>
      <c r="PCS27" s="249"/>
      <c r="PCT27" s="249"/>
      <c r="PCU27" s="249"/>
      <c r="PCV27" s="249"/>
      <c r="PCW27" s="249"/>
      <c r="PCX27" s="249"/>
      <c r="PCY27" s="249"/>
      <c r="PCZ27" s="249"/>
      <c r="PDA27" s="249"/>
      <c r="PDB27" s="249"/>
      <c r="PDC27" s="249"/>
      <c r="PDD27" s="249"/>
      <c r="PDE27" s="249"/>
      <c r="PDF27" s="249"/>
      <c r="PDG27" s="249"/>
      <c r="PDH27" s="249"/>
      <c r="PDI27" s="249"/>
      <c r="PDJ27" s="249"/>
      <c r="PDK27" s="249"/>
      <c r="PDL27" s="249"/>
      <c r="PDM27" s="249"/>
      <c r="PDN27" s="249"/>
      <c r="PDO27" s="249"/>
      <c r="PDP27" s="249"/>
      <c r="PDQ27" s="249"/>
      <c r="PDR27" s="249"/>
      <c r="PDS27" s="249"/>
      <c r="PDT27" s="249"/>
      <c r="PDU27" s="249"/>
      <c r="PDV27" s="249"/>
      <c r="PDW27" s="249"/>
      <c r="PDX27" s="249"/>
      <c r="PDY27" s="249"/>
      <c r="PDZ27" s="249"/>
      <c r="PEA27" s="249"/>
      <c r="PEB27" s="249"/>
      <c r="PEC27" s="249"/>
      <c r="PED27" s="249"/>
      <c r="PEE27" s="249"/>
      <c r="PEF27" s="249"/>
      <c r="PEG27" s="249"/>
      <c r="PEH27" s="249"/>
      <c r="PEI27" s="249"/>
      <c r="PEJ27" s="249"/>
      <c r="PEK27" s="249"/>
      <c r="PEL27" s="249"/>
      <c r="PEM27" s="249"/>
      <c r="PEN27" s="249"/>
      <c r="PEO27" s="249"/>
      <c r="PEP27" s="249"/>
      <c r="PEQ27" s="249"/>
      <c r="PER27" s="249"/>
      <c r="PES27" s="249"/>
      <c r="PET27" s="249"/>
      <c r="PEU27" s="249"/>
      <c r="PEV27" s="249"/>
      <c r="PEW27" s="249"/>
      <c r="PEX27" s="249"/>
      <c r="PEY27" s="249"/>
      <c r="PEZ27" s="249"/>
      <c r="PFA27" s="249"/>
      <c r="PFB27" s="249"/>
      <c r="PFC27" s="249"/>
      <c r="PFD27" s="249"/>
      <c r="PFE27" s="249"/>
      <c r="PFF27" s="249"/>
      <c r="PFG27" s="249"/>
      <c r="PFH27" s="249"/>
      <c r="PFI27" s="249"/>
      <c r="PFJ27" s="249"/>
      <c r="PFK27" s="249"/>
      <c r="PFL27" s="249"/>
      <c r="PFM27" s="249"/>
      <c r="PFN27" s="249"/>
      <c r="PFO27" s="249"/>
      <c r="PFP27" s="249"/>
      <c r="PFQ27" s="249"/>
      <c r="PFR27" s="249"/>
      <c r="PFS27" s="249"/>
      <c r="PFT27" s="249"/>
      <c r="PFU27" s="249"/>
      <c r="PFV27" s="249"/>
      <c r="PFW27" s="249"/>
      <c r="PFX27" s="249"/>
      <c r="PFY27" s="249"/>
      <c r="PFZ27" s="249"/>
      <c r="PGA27" s="249"/>
      <c r="PGB27" s="249"/>
      <c r="PGC27" s="249"/>
      <c r="PGD27" s="249"/>
      <c r="PGE27" s="249"/>
      <c r="PGF27" s="249"/>
      <c r="PGG27" s="249"/>
      <c r="PGH27" s="249"/>
      <c r="PGI27" s="249"/>
      <c r="PGJ27" s="249"/>
      <c r="PGK27" s="249"/>
      <c r="PGL27" s="249"/>
      <c r="PGM27" s="249"/>
      <c r="PGN27" s="249"/>
      <c r="PGO27" s="249"/>
      <c r="PGP27" s="249"/>
      <c r="PGQ27" s="249"/>
      <c r="PGR27" s="249"/>
      <c r="PGS27" s="249"/>
      <c r="PGT27" s="249"/>
      <c r="PGU27" s="249"/>
      <c r="PGV27" s="249"/>
      <c r="PGW27" s="249"/>
      <c r="PGX27" s="249"/>
      <c r="PGY27" s="249"/>
      <c r="PGZ27" s="249"/>
      <c r="PHA27" s="249"/>
      <c r="PHB27" s="249"/>
      <c r="PHC27" s="249"/>
      <c r="PHD27" s="249"/>
      <c r="PHE27" s="249"/>
      <c r="PHF27" s="249"/>
      <c r="PHG27" s="249"/>
      <c r="PHH27" s="249"/>
      <c r="PHI27" s="249"/>
      <c r="PHJ27" s="249"/>
      <c r="PHK27" s="249"/>
      <c r="PHL27" s="249"/>
      <c r="PHM27" s="249"/>
      <c r="PHN27" s="249"/>
      <c r="PHO27" s="249"/>
      <c r="PHP27" s="249"/>
      <c r="PHQ27" s="249"/>
      <c r="PHR27" s="249"/>
      <c r="PHS27" s="249"/>
      <c r="PHT27" s="249"/>
      <c r="PHU27" s="249"/>
      <c r="PHV27" s="249"/>
      <c r="PHW27" s="249"/>
      <c r="PHX27" s="249"/>
      <c r="PHY27" s="249"/>
      <c r="PHZ27" s="249"/>
      <c r="PIA27" s="249"/>
      <c r="PIB27" s="249"/>
      <c r="PIC27" s="249"/>
      <c r="PID27" s="249"/>
      <c r="PIE27" s="249"/>
      <c r="PIF27" s="249"/>
      <c r="PIG27" s="249"/>
      <c r="PIH27" s="249"/>
      <c r="PII27" s="249"/>
      <c r="PIJ27" s="249"/>
      <c r="PIK27" s="249"/>
      <c r="PIL27" s="249"/>
      <c r="PIM27" s="249"/>
      <c r="PIN27" s="249"/>
      <c r="PIO27" s="249"/>
      <c r="PIP27" s="249"/>
      <c r="PIQ27" s="249"/>
      <c r="PIR27" s="249"/>
      <c r="PIS27" s="249"/>
      <c r="PIT27" s="249"/>
      <c r="PIU27" s="249"/>
      <c r="PIV27" s="249"/>
      <c r="PIW27" s="249"/>
      <c r="PIX27" s="249"/>
      <c r="PIY27" s="249"/>
      <c r="PIZ27" s="249"/>
      <c r="PJA27" s="249"/>
      <c r="PJB27" s="249"/>
      <c r="PJC27" s="249"/>
      <c r="PJD27" s="249"/>
      <c r="PJE27" s="249"/>
      <c r="PJF27" s="249"/>
      <c r="PJG27" s="249"/>
      <c r="PJH27" s="249"/>
      <c r="PJI27" s="249"/>
      <c r="PJJ27" s="249"/>
      <c r="PJK27" s="249"/>
      <c r="PJL27" s="249"/>
      <c r="PJM27" s="249"/>
      <c r="PJN27" s="249"/>
      <c r="PJO27" s="249"/>
      <c r="PJP27" s="249"/>
      <c r="PJQ27" s="249"/>
      <c r="PJR27" s="249"/>
      <c r="PJS27" s="249"/>
      <c r="PJT27" s="249"/>
      <c r="PJU27" s="249"/>
      <c r="PJV27" s="249"/>
      <c r="PJW27" s="249"/>
      <c r="PJX27" s="249"/>
      <c r="PJY27" s="249"/>
      <c r="PJZ27" s="249"/>
      <c r="PKA27" s="249"/>
      <c r="PKB27" s="249"/>
      <c r="PKC27" s="249"/>
      <c r="PKD27" s="249"/>
      <c r="PKE27" s="249"/>
      <c r="PKF27" s="249"/>
      <c r="PKG27" s="249"/>
      <c r="PKH27" s="249"/>
      <c r="PKI27" s="249"/>
      <c r="PKJ27" s="249"/>
      <c r="PKK27" s="249"/>
      <c r="PKL27" s="249"/>
      <c r="PKM27" s="249"/>
      <c r="PKN27" s="249"/>
      <c r="PKO27" s="249"/>
      <c r="PKP27" s="249"/>
      <c r="PKQ27" s="249"/>
      <c r="PKR27" s="249"/>
      <c r="PKS27" s="249"/>
      <c r="PKT27" s="249"/>
      <c r="PKU27" s="249"/>
      <c r="PKV27" s="249"/>
      <c r="PKW27" s="249"/>
      <c r="PKX27" s="249"/>
      <c r="PKY27" s="249"/>
      <c r="PKZ27" s="249"/>
      <c r="PLA27" s="249"/>
      <c r="PLB27" s="249"/>
      <c r="PLC27" s="249"/>
      <c r="PLD27" s="249"/>
      <c r="PLE27" s="249"/>
      <c r="PLF27" s="249"/>
      <c r="PLG27" s="249"/>
      <c r="PLH27" s="249"/>
      <c r="PLI27" s="249"/>
      <c r="PLJ27" s="249"/>
      <c r="PLK27" s="249"/>
      <c r="PLL27" s="249"/>
      <c r="PLM27" s="249"/>
      <c r="PLN27" s="249"/>
      <c r="PLO27" s="249"/>
      <c r="PLP27" s="249"/>
      <c r="PLQ27" s="249"/>
      <c r="PLR27" s="249"/>
      <c r="PLS27" s="249"/>
      <c r="PLT27" s="249"/>
      <c r="PLU27" s="249"/>
      <c r="PLV27" s="249"/>
      <c r="PLW27" s="249"/>
      <c r="PLX27" s="249"/>
      <c r="PLY27" s="249"/>
      <c r="PLZ27" s="249"/>
      <c r="PMA27" s="249"/>
      <c r="PMB27" s="249"/>
      <c r="PMC27" s="249"/>
      <c r="PMD27" s="249"/>
      <c r="PME27" s="249"/>
      <c r="PMF27" s="249"/>
      <c r="PMG27" s="249"/>
      <c r="PMH27" s="249"/>
      <c r="PMI27" s="249"/>
      <c r="PMJ27" s="249"/>
      <c r="PMK27" s="249"/>
      <c r="PML27" s="249"/>
      <c r="PMM27" s="249"/>
      <c r="PMN27" s="249"/>
      <c r="PMO27" s="249"/>
      <c r="PMP27" s="249"/>
      <c r="PMQ27" s="249"/>
      <c r="PMR27" s="249"/>
      <c r="PMS27" s="249"/>
      <c r="PMT27" s="249"/>
      <c r="PMU27" s="249"/>
      <c r="PMV27" s="249"/>
      <c r="PMW27" s="249"/>
      <c r="PMX27" s="249"/>
      <c r="PMY27" s="249"/>
      <c r="PMZ27" s="249"/>
      <c r="PNA27" s="249"/>
      <c r="PNB27" s="249"/>
      <c r="PNC27" s="249"/>
      <c r="PND27" s="249"/>
      <c r="PNE27" s="249"/>
      <c r="PNF27" s="249"/>
      <c r="PNG27" s="249"/>
      <c r="PNH27" s="249"/>
      <c r="PNI27" s="249"/>
      <c r="PNJ27" s="249"/>
      <c r="PNK27" s="249"/>
      <c r="PNL27" s="249"/>
      <c r="PNM27" s="249"/>
      <c r="PNN27" s="249"/>
      <c r="PNO27" s="249"/>
      <c r="PNP27" s="249"/>
      <c r="PNQ27" s="249"/>
      <c r="PNR27" s="249"/>
      <c r="PNS27" s="249"/>
      <c r="PNT27" s="249"/>
      <c r="PNU27" s="249"/>
      <c r="PNV27" s="249"/>
      <c r="PNW27" s="249"/>
      <c r="PNX27" s="249"/>
      <c r="PNY27" s="249"/>
      <c r="PNZ27" s="249"/>
      <c r="POA27" s="249"/>
      <c r="POB27" s="249"/>
      <c r="POC27" s="249"/>
      <c r="POD27" s="249"/>
      <c r="POE27" s="249"/>
      <c r="POF27" s="249"/>
      <c r="POG27" s="249"/>
      <c r="POH27" s="249"/>
      <c r="POI27" s="249"/>
      <c r="POJ27" s="249"/>
      <c r="POK27" s="249"/>
      <c r="POL27" s="249"/>
      <c r="POM27" s="249"/>
      <c r="PON27" s="249"/>
      <c r="POO27" s="249"/>
      <c r="POP27" s="249"/>
      <c r="POQ27" s="249"/>
      <c r="POR27" s="249"/>
      <c r="POS27" s="249"/>
      <c r="POT27" s="249"/>
      <c r="POU27" s="249"/>
      <c r="POV27" s="249"/>
      <c r="POW27" s="249"/>
      <c r="POX27" s="249"/>
      <c r="POY27" s="249"/>
      <c r="POZ27" s="249"/>
      <c r="PPA27" s="249"/>
      <c r="PPB27" s="249"/>
      <c r="PPC27" s="249"/>
      <c r="PPD27" s="249"/>
      <c r="PPE27" s="249"/>
      <c r="PPF27" s="249"/>
      <c r="PPG27" s="249"/>
      <c r="PPH27" s="249"/>
      <c r="PPI27" s="249"/>
      <c r="PPJ27" s="249"/>
      <c r="PPK27" s="249"/>
      <c r="PPL27" s="249"/>
      <c r="PPM27" s="249"/>
      <c r="PPN27" s="249"/>
      <c r="PPO27" s="249"/>
      <c r="PPP27" s="249"/>
      <c r="PPQ27" s="249"/>
      <c r="PPR27" s="249"/>
      <c r="PPS27" s="249"/>
      <c r="PPT27" s="249"/>
      <c r="PPU27" s="249"/>
      <c r="PPV27" s="249"/>
      <c r="PPW27" s="249"/>
      <c r="PPX27" s="249"/>
      <c r="PPY27" s="249"/>
      <c r="PPZ27" s="249"/>
      <c r="PQA27" s="249"/>
      <c r="PQB27" s="249"/>
      <c r="PQC27" s="249"/>
      <c r="PQD27" s="249"/>
      <c r="PQE27" s="249"/>
      <c r="PQF27" s="249"/>
      <c r="PQG27" s="249"/>
      <c r="PQH27" s="249"/>
      <c r="PQI27" s="249"/>
      <c r="PQJ27" s="249"/>
      <c r="PQK27" s="249"/>
      <c r="PQL27" s="249"/>
      <c r="PQM27" s="249"/>
      <c r="PQN27" s="249"/>
      <c r="PQO27" s="249"/>
      <c r="PQP27" s="249"/>
      <c r="PQQ27" s="249"/>
      <c r="PQR27" s="249"/>
      <c r="PQS27" s="249"/>
      <c r="PQT27" s="249"/>
      <c r="PQU27" s="249"/>
      <c r="PQV27" s="249"/>
      <c r="PQW27" s="249"/>
      <c r="PQX27" s="249"/>
      <c r="PQY27" s="249"/>
      <c r="PQZ27" s="249"/>
      <c r="PRA27" s="249"/>
      <c r="PRB27" s="249"/>
      <c r="PRC27" s="249"/>
      <c r="PRD27" s="249"/>
      <c r="PRE27" s="249"/>
      <c r="PRF27" s="249"/>
      <c r="PRG27" s="249"/>
      <c r="PRH27" s="249"/>
      <c r="PRI27" s="249"/>
      <c r="PRJ27" s="249"/>
      <c r="PRK27" s="249"/>
      <c r="PRL27" s="249"/>
      <c r="PRM27" s="249"/>
      <c r="PRN27" s="249"/>
      <c r="PRO27" s="249"/>
      <c r="PRP27" s="249"/>
      <c r="PRQ27" s="249"/>
      <c r="PRR27" s="249"/>
      <c r="PRS27" s="249"/>
      <c r="PRT27" s="249"/>
      <c r="PRU27" s="249"/>
      <c r="PRV27" s="249"/>
      <c r="PRW27" s="249"/>
      <c r="PRX27" s="249"/>
      <c r="PRY27" s="249"/>
      <c r="PRZ27" s="249"/>
      <c r="PSA27" s="249"/>
      <c r="PSB27" s="249"/>
      <c r="PSC27" s="249"/>
      <c r="PSD27" s="249"/>
      <c r="PSE27" s="249"/>
      <c r="PSF27" s="249"/>
      <c r="PSG27" s="249"/>
      <c r="PSH27" s="249"/>
      <c r="PSI27" s="249"/>
      <c r="PSJ27" s="249"/>
      <c r="PSK27" s="249"/>
      <c r="PSL27" s="249"/>
      <c r="PSM27" s="249"/>
      <c r="PSN27" s="249"/>
      <c r="PSO27" s="249"/>
      <c r="PSP27" s="249"/>
      <c r="PSQ27" s="249"/>
      <c r="PSR27" s="249"/>
      <c r="PSS27" s="249"/>
      <c r="PST27" s="249"/>
      <c r="PSU27" s="249"/>
      <c r="PSV27" s="249"/>
      <c r="PSW27" s="249"/>
      <c r="PSX27" s="249"/>
      <c r="PSY27" s="249"/>
      <c r="PSZ27" s="249"/>
      <c r="PTA27" s="249"/>
      <c r="PTB27" s="249"/>
      <c r="PTC27" s="249"/>
      <c r="PTD27" s="249"/>
      <c r="PTE27" s="249"/>
      <c r="PTF27" s="249"/>
      <c r="PTG27" s="249"/>
      <c r="PTH27" s="249"/>
      <c r="PTI27" s="249"/>
      <c r="PTJ27" s="249"/>
      <c r="PTK27" s="249"/>
      <c r="PTL27" s="249"/>
      <c r="PTM27" s="249"/>
      <c r="PTN27" s="249"/>
      <c r="PTO27" s="249"/>
      <c r="PTP27" s="249"/>
      <c r="PTQ27" s="249"/>
      <c r="PTR27" s="249"/>
      <c r="PTS27" s="249"/>
      <c r="PTT27" s="249"/>
      <c r="PTU27" s="249"/>
      <c r="PTV27" s="249"/>
      <c r="PTW27" s="249"/>
      <c r="PTX27" s="249"/>
      <c r="PTY27" s="249"/>
      <c r="PTZ27" s="249"/>
      <c r="PUA27" s="249"/>
      <c r="PUB27" s="249"/>
      <c r="PUC27" s="249"/>
      <c r="PUD27" s="249"/>
      <c r="PUE27" s="249"/>
      <c r="PUF27" s="249"/>
      <c r="PUG27" s="249"/>
      <c r="PUH27" s="249"/>
      <c r="PUI27" s="249"/>
      <c r="PUJ27" s="249"/>
      <c r="PUK27" s="249"/>
      <c r="PUL27" s="249"/>
      <c r="PUM27" s="249"/>
      <c r="PUN27" s="249"/>
      <c r="PUO27" s="249"/>
      <c r="PUP27" s="249"/>
      <c r="PUQ27" s="249"/>
      <c r="PUR27" s="249"/>
      <c r="PUS27" s="249"/>
      <c r="PUT27" s="249"/>
      <c r="PUU27" s="249"/>
      <c r="PUV27" s="249"/>
      <c r="PUW27" s="249"/>
      <c r="PUX27" s="249"/>
      <c r="PUY27" s="249"/>
      <c r="PUZ27" s="249"/>
      <c r="PVA27" s="249"/>
      <c r="PVB27" s="249"/>
      <c r="PVC27" s="249"/>
      <c r="PVD27" s="249"/>
      <c r="PVE27" s="249"/>
      <c r="PVF27" s="249"/>
      <c r="PVG27" s="249"/>
      <c r="PVH27" s="249"/>
      <c r="PVI27" s="249"/>
      <c r="PVJ27" s="249"/>
      <c r="PVK27" s="249"/>
      <c r="PVL27" s="249"/>
      <c r="PVM27" s="249"/>
      <c r="PVN27" s="249"/>
      <c r="PVO27" s="249"/>
      <c r="PVP27" s="249"/>
      <c r="PVQ27" s="249"/>
      <c r="PVR27" s="249"/>
      <c r="PVS27" s="249"/>
      <c r="PVT27" s="249"/>
      <c r="PVU27" s="249"/>
      <c r="PVV27" s="249"/>
      <c r="PVW27" s="249"/>
      <c r="PVX27" s="249"/>
      <c r="PVY27" s="249"/>
      <c r="PVZ27" s="249"/>
      <c r="PWA27" s="249"/>
      <c r="PWB27" s="249"/>
      <c r="PWC27" s="249"/>
      <c r="PWD27" s="249"/>
      <c r="PWE27" s="249"/>
      <c r="PWF27" s="249"/>
      <c r="PWG27" s="249"/>
      <c r="PWH27" s="249"/>
      <c r="PWI27" s="249"/>
      <c r="PWJ27" s="249"/>
      <c r="PWK27" s="249"/>
      <c r="PWL27" s="249"/>
      <c r="PWM27" s="249"/>
      <c r="PWN27" s="249"/>
      <c r="PWO27" s="249"/>
      <c r="PWP27" s="249"/>
      <c r="PWQ27" s="249"/>
      <c r="PWR27" s="249"/>
      <c r="PWS27" s="249"/>
      <c r="PWT27" s="249"/>
      <c r="PWU27" s="249"/>
      <c r="PWV27" s="249"/>
      <c r="PWW27" s="249"/>
      <c r="PWX27" s="249"/>
      <c r="PWY27" s="249"/>
      <c r="PWZ27" s="249"/>
      <c r="PXA27" s="249"/>
      <c r="PXB27" s="249"/>
      <c r="PXC27" s="249"/>
      <c r="PXD27" s="249"/>
      <c r="PXE27" s="249"/>
      <c r="PXF27" s="249"/>
      <c r="PXG27" s="249"/>
      <c r="PXH27" s="249"/>
      <c r="PXI27" s="249"/>
      <c r="PXJ27" s="249"/>
      <c r="PXK27" s="249"/>
      <c r="PXL27" s="249"/>
      <c r="PXM27" s="249"/>
      <c r="PXN27" s="249"/>
      <c r="PXO27" s="249"/>
      <c r="PXP27" s="249"/>
      <c r="PXQ27" s="249"/>
      <c r="PXR27" s="249"/>
      <c r="PXS27" s="249"/>
      <c r="PXT27" s="249"/>
      <c r="PXU27" s="249"/>
      <c r="PXV27" s="249"/>
      <c r="PXW27" s="249"/>
      <c r="PXX27" s="249"/>
      <c r="PXY27" s="249"/>
      <c r="PXZ27" s="249"/>
      <c r="PYA27" s="249"/>
      <c r="PYB27" s="249"/>
      <c r="PYC27" s="249"/>
      <c r="PYD27" s="249"/>
      <c r="PYE27" s="249"/>
      <c r="PYF27" s="249"/>
      <c r="PYG27" s="249"/>
      <c r="PYH27" s="249"/>
      <c r="PYI27" s="249"/>
      <c r="PYJ27" s="249"/>
      <c r="PYK27" s="249"/>
      <c r="PYL27" s="249"/>
      <c r="PYM27" s="249"/>
      <c r="PYN27" s="249"/>
      <c r="PYO27" s="249"/>
      <c r="PYP27" s="249"/>
      <c r="PYQ27" s="249"/>
      <c r="PYR27" s="249"/>
      <c r="PYS27" s="249"/>
      <c r="PYT27" s="249"/>
      <c r="PYU27" s="249"/>
      <c r="PYV27" s="249"/>
      <c r="PYW27" s="249"/>
      <c r="PYX27" s="249"/>
      <c r="PYY27" s="249"/>
      <c r="PYZ27" s="249"/>
      <c r="PZA27" s="249"/>
      <c r="PZB27" s="249"/>
      <c r="PZC27" s="249"/>
      <c r="PZD27" s="249"/>
      <c r="PZE27" s="249"/>
      <c r="PZF27" s="249"/>
      <c r="PZG27" s="249"/>
      <c r="PZH27" s="249"/>
      <c r="PZI27" s="249"/>
      <c r="PZJ27" s="249"/>
      <c r="PZK27" s="249"/>
      <c r="PZL27" s="249"/>
      <c r="PZM27" s="249"/>
      <c r="PZN27" s="249"/>
      <c r="PZO27" s="249"/>
      <c r="PZP27" s="249"/>
      <c r="PZQ27" s="249"/>
      <c r="PZR27" s="249"/>
      <c r="PZS27" s="249"/>
      <c r="PZT27" s="249"/>
      <c r="PZU27" s="249"/>
      <c r="PZV27" s="249"/>
      <c r="PZW27" s="249"/>
      <c r="PZX27" s="249"/>
      <c r="PZY27" s="249"/>
      <c r="PZZ27" s="249"/>
      <c r="QAA27" s="249"/>
      <c r="QAB27" s="249"/>
      <c r="QAC27" s="249"/>
      <c r="QAD27" s="249"/>
      <c r="QAE27" s="249"/>
      <c r="QAF27" s="249"/>
      <c r="QAG27" s="249"/>
      <c r="QAH27" s="249"/>
      <c r="QAI27" s="249"/>
      <c r="QAJ27" s="249"/>
      <c r="QAK27" s="249"/>
      <c r="QAL27" s="249"/>
      <c r="QAM27" s="249"/>
      <c r="QAN27" s="249"/>
      <c r="QAO27" s="249"/>
      <c r="QAP27" s="249"/>
      <c r="QAQ27" s="249"/>
      <c r="QAR27" s="249"/>
      <c r="QAS27" s="249"/>
      <c r="QAT27" s="249"/>
      <c r="QAU27" s="249"/>
      <c r="QAV27" s="249"/>
      <c r="QAW27" s="249"/>
      <c r="QAX27" s="249"/>
      <c r="QAY27" s="249"/>
      <c r="QAZ27" s="249"/>
      <c r="QBA27" s="249"/>
      <c r="QBB27" s="249"/>
      <c r="QBC27" s="249"/>
      <c r="QBD27" s="249"/>
      <c r="QBE27" s="249"/>
      <c r="QBF27" s="249"/>
      <c r="QBG27" s="249"/>
      <c r="QBH27" s="249"/>
      <c r="QBI27" s="249"/>
      <c r="QBJ27" s="249"/>
      <c r="QBK27" s="249"/>
      <c r="QBL27" s="249"/>
      <c r="QBM27" s="249"/>
      <c r="QBN27" s="249"/>
      <c r="QBO27" s="249"/>
      <c r="QBP27" s="249"/>
      <c r="QBQ27" s="249"/>
      <c r="QBR27" s="249"/>
      <c r="QBS27" s="249"/>
      <c r="QBT27" s="249"/>
      <c r="QBU27" s="249"/>
      <c r="QBV27" s="249"/>
      <c r="QBW27" s="249"/>
      <c r="QBX27" s="249"/>
      <c r="QBY27" s="249"/>
      <c r="QBZ27" s="249"/>
      <c r="QCA27" s="249"/>
      <c r="QCB27" s="249"/>
      <c r="QCC27" s="249"/>
      <c r="QCD27" s="249"/>
      <c r="QCE27" s="249"/>
      <c r="QCF27" s="249"/>
      <c r="QCG27" s="249"/>
      <c r="QCH27" s="249"/>
      <c r="QCI27" s="249"/>
      <c r="QCJ27" s="249"/>
      <c r="QCK27" s="249"/>
      <c r="QCL27" s="249"/>
      <c r="QCM27" s="249"/>
      <c r="QCN27" s="249"/>
      <c r="QCO27" s="249"/>
      <c r="QCP27" s="249"/>
      <c r="QCQ27" s="249"/>
      <c r="QCR27" s="249"/>
      <c r="QCS27" s="249"/>
      <c r="QCT27" s="249"/>
      <c r="QCU27" s="249"/>
      <c r="QCV27" s="249"/>
      <c r="QCW27" s="249"/>
      <c r="QCX27" s="249"/>
      <c r="QCY27" s="249"/>
      <c r="QCZ27" s="249"/>
      <c r="QDA27" s="249"/>
      <c r="QDB27" s="249"/>
      <c r="QDC27" s="249"/>
      <c r="QDD27" s="249"/>
      <c r="QDE27" s="249"/>
      <c r="QDF27" s="249"/>
      <c r="QDG27" s="249"/>
      <c r="QDH27" s="249"/>
      <c r="QDI27" s="249"/>
      <c r="QDJ27" s="249"/>
      <c r="QDK27" s="249"/>
      <c r="QDL27" s="249"/>
      <c r="QDM27" s="249"/>
      <c r="QDN27" s="249"/>
      <c r="QDO27" s="249"/>
      <c r="QDP27" s="249"/>
      <c r="QDQ27" s="249"/>
      <c r="QDR27" s="249"/>
      <c r="QDS27" s="249"/>
      <c r="QDT27" s="249"/>
      <c r="QDU27" s="249"/>
      <c r="QDV27" s="249"/>
      <c r="QDW27" s="249"/>
      <c r="QDX27" s="249"/>
      <c r="QDY27" s="249"/>
      <c r="QDZ27" s="249"/>
      <c r="QEA27" s="249"/>
      <c r="QEB27" s="249"/>
      <c r="QEC27" s="249"/>
      <c r="QED27" s="249"/>
      <c r="QEE27" s="249"/>
      <c r="QEF27" s="249"/>
      <c r="QEG27" s="249"/>
      <c r="QEH27" s="249"/>
      <c r="QEI27" s="249"/>
      <c r="QEJ27" s="249"/>
      <c r="QEK27" s="249"/>
      <c r="QEL27" s="249"/>
      <c r="QEM27" s="249"/>
      <c r="QEN27" s="249"/>
      <c r="QEO27" s="249"/>
      <c r="QEP27" s="249"/>
      <c r="QEQ27" s="249"/>
      <c r="QER27" s="249"/>
      <c r="QES27" s="249"/>
      <c r="QET27" s="249"/>
      <c r="QEU27" s="249"/>
      <c r="QEV27" s="249"/>
      <c r="QEW27" s="249"/>
      <c r="QEX27" s="249"/>
      <c r="QEY27" s="249"/>
      <c r="QEZ27" s="249"/>
      <c r="QFA27" s="249"/>
      <c r="QFB27" s="249"/>
      <c r="QFC27" s="249"/>
      <c r="QFD27" s="249"/>
      <c r="QFE27" s="249"/>
      <c r="QFF27" s="249"/>
      <c r="QFG27" s="249"/>
      <c r="QFH27" s="249"/>
      <c r="QFI27" s="249"/>
      <c r="QFJ27" s="249"/>
      <c r="QFK27" s="249"/>
      <c r="QFL27" s="249"/>
      <c r="QFM27" s="249"/>
      <c r="QFN27" s="249"/>
      <c r="QFO27" s="249"/>
      <c r="QFP27" s="249"/>
      <c r="QFQ27" s="249"/>
      <c r="QFR27" s="249"/>
      <c r="QFS27" s="249"/>
      <c r="QFT27" s="249"/>
      <c r="QFU27" s="249"/>
      <c r="QFV27" s="249"/>
      <c r="QFW27" s="249"/>
      <c r="QFX27" s="249"/>
      <c r="QFY27" s="249"/>
      <c r="QFZ27" s="249"/>
      <c r="QGA27" s="249"/>
      <c r="QGB27" s="249"/>
      <c r="QGC27" s="249"/>
      <c r="QGD27" s="249"/>
      <c r="QGE27" s="249"/>
      <c r="QGF27" s="249"/>
      <c r="QGG27" s="249"/>
      <c r="QGH27" s="249"/>
      <c r="QGI27" s="249"/>
      <c r="QGJ27" s="249"/>
      <c r="QGK27" s="249"/>
      <c r="QGL27" s="249"/>
      <c r="QGM27" s="249"/>
      <c r="QGN27" s="249"/>
      <c r="QGO27" s="249"/>
      <c r="QGP27" s="249"/>
      <c r="QGQ27" s="249"/>
      <c r="QGR27" s="249"/>
      <c r="QGS27" s="249"/>
      <c r="QGT27" s="249"/>
      <c r="QGU27" s="249"/>
      <c r="QGV27" s="249"/>
      <c r="QGW27" s="249"/>
      <c r="QGX27" s="249"/>
      <c r="QGY27" s="249"/>
      <c r="QGZ27" s="249"/>
      <c r="QHA27" s="249"/>
      <c r="QHB27" s="249"/>
      <c r="QHC27" s="249"/>
      <c r="QHD27" s="249"/>
      <c r="QHE27" s="249"/>
      <c r="QHF27" s="249"/>
      <c r="QHG27" s="249"/>
      <c r="QHH27" s="249"/>
      <c r="QHI27" s="249"/>
      <c r="QHJ27" s="249"/>
      <c r="QHK27" s="249"/>
      <c r="QHL27" s="249"/>
      <c r="QHM27" s="249"/>
      <c r="QHN27" s="249"/>
      <c r="QHO27" s="249"/>
      <c r="QHP27" s="249"/>
      <c r="QHQ27" s="249"/>
      <c r="QHR27" s="249"/>
      <c r="QHS27" s="249"/>
      <c r="QHT27" s="249"/>
      <c r="QHU27" s="249"/>
      <c r="QHV27" s="249"/>
      <c r="QHW27" s="249"/>
      <c r="QHX27" s="249"/>
      <c r="QHY27" s="249"/>
      <c r="QHZ27" s="249"/>
      <c r="QIA27" s="249"/>
      <c r="QIB27" s="249"/>
      <c r="QIC27" s="249"/>
      <c r="QID27" s="249"/>
      <c r="QIE27" s="249"/>
      <c r="QIF27" s="249"/>
      <c r="QIG27" s="249"/>
      <c r="QIH27" s="249"/>
      <c r="QII27" s="249"/>
      <c r="QIJ27" s="249"/>
      <c r="QIK27" s="249"/>
      <c r="QIL27" s="249"/>
      <c r="QIM27" s="249"/>
      <c r="QIN27" s="249"/>
      <c r="QIO27" s="249"/>
      <c r="QIP27" s="249"/>
      <c r="QIQ27" s="249"/>
      <c r="QIR27" s="249"/>
      <c r="QIS27" s="249"/>
      <c r="QIT27" s="249"/>
      <c r="QIU27" s="249"/>
      <c r="QIV27" s="249"/>
      <c r="QIW27" s="249"/>
      <c r="QIX27" s="249"/>
      <c r="QIY27" s="249"/>
      <c r="QIZ27" s="249"/>
      <c r="QJA27" s="249"/>
      <c r="QJB27" s="249"/>
      <c r="QJC27" s="249"/>
      <c r="QJD27" s="249"/>
      <c r="QJE27" s="249"/>
      <c r="QJF27" s="249"/>
      <c r="QJG27" s="249"/>
      <c r="QJH27" s="249"/>
      <c r="QJI27" s="249"/>
      <c r="QJJ27" s="249"/>
      <c r="QJK27" s="249"/>
      <c r="QJL27" s="249"/>
      <c r="QJM27" s="249"/>
      <c r="QJN27" s="249"/>
      <c r="QJO27" s="249"/>
      <c r="QJP27" s="249"/>
      <c r="QJQ27" s="249"/>
      <c r="QJR27" s="249"/>
      <c r="QJS27" s="249"/>
      <c r="QJT27" s="249"/>
      <c r="QJU27" s="249"/>
      <c r="QJV27" s="249"/>
      <c r="QJW27" s="249"/>
      <c r="QJX27" s="249"/>
      <c r="QJY27" s="249"/>
      <c r="QJZ27" s="249"/>
      <c r="QKA27" s="249"/>
      <c r="QKB27" s="249"/>
      <c r="QKC27" s="249"/>
      <c r="QKD27" s="249"/>
      <c r="QKE27" s="249"/>
      <c r="QKF27" s="249"/>
      <c r="QKG27" s="249"/>
      <c r="QKH27" s="249"/>
      <c r="QKI27" s="249"/>
      <c r="QKJ27" s="249"/>
      <c r="QKK27" s="249"/>
      <c r="QKL27" s="249"/>
      <c r="QKM27" s="249"/>
      <c r="QKN27" s="249"/>
      <c r="QKO27" s="249"/>
      <c r="QKP27" s="249"/>
      <c r="QKQ27" s="249"/>
      <c r="QKR27" s="249"/>
      <c r="QKS27" s="249"/>
      <c r="QKT27" s="249"/>
      <c r="QKU27" s="249"/>
      <c r="QKV27" s="249"/>
      <c r="QKW27" s="249"/>
      <c r="QKX27" s="249"/>
      <c r="QKY27" s="249"/>
      <c r="QKZ27" s="249"/>
      <c r="QLA27" s="249"/>
      <c r="QLB27" s="249"/>
      <c r="QLC27" s="249"/>
      <c r="QLD27" s="249"/>
      <c r="QLE27" s="249"/>
      <c r="QLF27" s="249"/>
      <c r="QLG27" s="249"/>
      <c r="QLH27" s="249"/>
      <c r="QLI27" s="249"/>
      <c r="QLJ27" s="249"/>
      <c r="QLK27" s="249"/>
      <c r="QLL27" s="249"/>
      <c r="QLM27" s="249"/>
      <c r="QLN27" s="249"/>
      <c r="QLO27" s="249"/>
      <c r="QLP27" s="249"/>
      <c r="QLQ27" s="249"/>
      <c r="QLR27" s="249"/>
      <c r="QLS27" s="249"/>
      <c r="QLT27" s="249"/>
      <c r="QLU27" s="249"/>
      <c r="QLV27" s="249"/>
      <c r="QLW27" s="249"/>
      <c r="QLX27" s="249"/>
      <c r="QLY27" s="249"/>
      <c r="QLZ27" s="249"/>
      <c r="QMA27" s="249"/>
      <c r="QMB27" s="249"/>
      <c r="QMC27" s="249"/>
      <c r="QMD27" s="249"/>
      <c r="QME27" s="249"/>
      <c r="QMF27" s="249"/>
      <c r="QMG27" s="249"/>
      <c r="QMH27" s="249"/>
      <c r="QMI27" s="249"/>
      <c r="QMJ27" s="249"/>
      <c r="QMK27" s="249"/>
      <c r="QML27" s="249"/>
      <c r="QMM27" s="249"/>
      <c r="QMN27" s="249"/>
      <c r="QMO27" s="249"/>
      <c r="QMP27" s="249"/>
      <c r="QMQ27" s="249"/>
      <c r="QMR27" s="249"/>
      <c r="QMS27" s="249"/>
      <c r="QMT27" s="249"/>
      <c r="QMU27" s="249"/>
      <c r="QMV27" s="249"/>
      <c r="QMW27" s="249"/>
      <c r="QMX27" s="249"/>
      <c r="QMY27" s="249"/>
      <c r="QMZ27" s="249"/>
      <c r="QNA27" s="249"/>
      <c r="QNB27" s="249"/>
      <c r="QNC27" s="249"/>
      <c r="QND27" s="249"/>
      <c r="QNE27" s="249"/>
      <c r="QNF27" s="249"/>
      <c r="QNG27" s="249"/>
      <c r="QNH27" s="249"/>
      <c r="QNI27" s="249"/>
      <c r="QNJ27" s="249"/>
      <c r="QNK27" s="249"/>
      <c r="QNL27" s="249"/>
      <c r="QNM27" s="249"/>
      <c r="QNN27" s="249"/>
      <c r="QNO27" s="249"/>
      <c r="QNP27" s="249"/>
      <c r="QNQ27" s="249"/>
      <c r="QNR27" s="249"/>
      <c r="QNS27" s="249"/>
      <c r="QNT27" s="249"/>
      <c r="QNU27" s="249"/>
      <c r="QNV27" s="249"/>
      <c r="QNW27" s="249"/>
      <c r="QNX27" s="249"/>
      <c r="QNY27" s="249"/>
      <c r="QNZ27" s="249"/>
      <c r="QOA27" s="249"/>
      <c r="QOB27" s="249"/>
      <c r="QOC27" s="249"/>
      <c r="QOD27" s="249"/>
      <c r="QOE27" s="249"/>
      <c r="QOF27" s="249"/>
      <c r="QOG27" s="249"/>
      <c r="QOH27" s="249"/>
      <c r="QOI27" s="249"/>
      <c r="QOJ27" s="249"/>
      <c r="QOK27" s="249"/>
      <c r="QOL27" s="249"/>
      <c r="QOM27" s="249"/>
      <c r="QON27" s="249"/>
      <c r="QOO27" s="249"/>
      <c r="QOP27" s="249"/>
      <c r="QOQ27" s="249"/>
      <c r="QOR27" s="249"/>
      <c r="QOS27" s="249"/>
      <c r="QOT27" s="249"/>
      <c r="QOU27" s="249"/>
      <c r="QOV27" s="249"/>
      <c r="QOW27" s="249"/>
      <c r="QOX27" s="249"/>
      <c r="QOY27" s="249"/>
      <c r="QOZ27" s="249"/>
      <c r="QPA27" s="249"/>
      <c r="QPB27" s="249"/>
      <c r="QPC27" s="249"/>
      <c r="QPD27" s="249"/>
      <c r="QPE27" s="249"/>
      <c r="QPF27" s="249"/>
      <c r="QPG27" s="249"/>
      <c r="QPH27" s="249"/>
      <c r="QPI27" s="249"/>
      <c r="QPJ27" s="249"/>
      <c r="QPK27" s="249"/>
      <c r="QPL27" s="249"/>
      <c r="QPM27" s="249"/>
      <c r="QPN27" s="249"/>
      <c r="QPO27" s="249"/>
      <c r="QPP27" s="249"/>
      <c r="QPQ27" s="249"/>
      <c r="QPR27" s="249"/>
      <c r="QPS27" s="249"/>
      <c r="QPT27" s="249"/>
      <c r="QPU27" s="249"/>
      <c r="QPV27" s="249"/>
      <c r="QPW27" s="249"/>
      <c r="QPX27" s="249"/>
      <c r="QPY27" s="249"/>
      <c r="QPZ27" s="249"/>
      <c r="QQA27" s="249"/>
      <c r="QQB27" s="249"/>
      <c r="QQC27" s="249"/>
      <c r="QQD27" s="249"/>
      <c r="QQE27" s="249"/>
      <c r="QQF27" s="249"/>
      <c r="QQG27" s="249"/>
      <c r="QQH27" s="249"/>
      <c r="QQI27" s="249"/>
      <c r="QQJ27" s="249"/>
      <c r="QQK27" s="249"/>
      <c r="QQL27" s="249"/>
      <c r="QQM27" s="249"/>
      <c r="QQN27" s="249"/>
      <c r="QQO27" s="249"/>
      <c r="QQP27" s="249"/>
      <c r="QQQ27" s="249"/>
      <c r="QQR27" s="249"/>
      <c r="QQS27" s="249"/>
      <c r="QQT27" s="249"/>
      <c r="QQU27" s="249"/>
      <c r="QQV27" s="249"/>
      <c r="QQW27" s="249"/>
      <c r="QQX27" s="249"/>
      <c r="QQY27" s="249"/>
      <c r="QQZ27" s="249"/>
      <c r="QRA27" s="249"/>
      <c r="QRB27" s="249"/>
      <c r="QRC27" s="249"/>
      <c r="QRD27" s="249"/>
      <c r="QRE27" s="249"/>
      <c r="QRF27" s="249"/>
      <c r="QRG27" s="249"/>
      <c r="QRH27" s="249"/>
      <c r="QRI27" s="249"/>
      <c r="QRJ27" s="249"/>
      <c r="QRK27" s="249"/>
      <c r="QRL27" s="249"/>
      <c r="QRM27" s="249"/>
      <c r="QRN27" s="249"/>
      <c r="QRO27" s="249"/>
      <c r="QRP27" s="249"/>
      <c r="QRQ27" s="249"/>
      <c r="QRR27" s="249"/>
      <c r="QRS27" s="249"/>
      <c r="QRT27" s="249"/>
      <c r="QRU27" s="249"/>
      <c r="QRV27" s="249"/>
      <c r="QRW27" s="249"/>
      <c r="QRX27" s="249"/>
      <c r="QRY27" s="249"/>
      <c r="QRZ27" s="249"/>
      <c r="QSA27" s="249"/>
      <c r="QSB27" s="249"/>
      <c r="QSC27" s="249"/>
      <c r="QSD27" s="249"/>
      <c r="QSE27" s="249"/>
      <c r="QSF27" s="249"/>
      <c r="QSG27" s="249"/>
      <c r="QSH27" s="249"/>
      <c r="QSI27" s="249"/>
      <c r="QSJ27" s="249"/>
      <c r="QSK27" s="249"/>
      <c r="QSL27" s="249"/>
      <c r="QSM27" s="249"/>
      <c r="QSN27" s="249"/>
      <c r="QSO27" s="249"/>
      <c r="QSP27" s="249"/>
      <c r="QSQ27" s="249"/>
      <c r="QSR27" s="249"/>
      <c r="QSS27" s="249"/>
      <c r="QST27" s="249"/>
      <c r="QSU27" s="249"/>
      <c r="QSV27" s="249"/>
      <c r="QSW27" s="249"/>
      <c r="QSX27" s="249"/>
      <c r="QSY27" s="249"/>
      <c r="QSZ27" s="249"/>
      <c r="QTA27" s="249"/>
      <c r="QTB27" s="249"/>
      <c r="QTC27" s="249"/>
      <c r="QTD27" s="249"/>
      <c r="QTE27" s="249"/>
      <c r="QTF27" s="249"/>
      <c r="QTG27" s="249"/>
      <c r="QTH27" s="249"/>
      <c r="QTI27" s="249"/>
      <c r="QTJ27" s="249"/>
      <c r="QTK27" s="249"/>
      <c r="QTL27" s="249"/>
      <c r="QTM27" s="249"/>
      <c r="QTN27" s="249"/>
      <c r="QTO27" s="249"/>
      <c r="QTP27" s="249"/>
      <c r="QTQ27" s="249"/>
      <c r="QTR27" s="249"/>
      <c r="QTS27" s="249"/>
      <c r="QTT27" s="249"/>
      <c r="QTU27" s="249"/>
      <c r="QTV27" s="249"/>
      <c r="QTW27" s="249"/>
      <c r="QTX27" s="249"/>
      <c r="QTY27" s="249"/>
      <c r="QTZ27" s="249"/>
      <c r="QUA27" s="249"/>
      <c r="QUB27" s="249"/>
      <c r="QUC27" s="249"/>
      <c r="QUD27" s="249"/>
      <c r="QUE27" s="249"/>
      <c r="QUF27" s="249"/>
      <c r="QUG27" s="249"/>
      <c r="QUH27" s="249"/>
      <c r="QUI27" s="249"/>
      <c r="QUJ27" s="249"/>
      <c r="QUK27" s="249"/>
      <c r="QUL27" s="249"/>
      <c r="QUM27" s="249"/>
      <c r="QUN27" s="249"/>
      <c r="QUO27" s="249"/>
      <c r="QUP27" s="249"/>
      <c r="QUQ27" s="249"/>
      <c r="QUR27" s="249"/>
      <c r="QUS27" s="249"/>
      <c r="QUT27" s="249"/>
      <c r="QUU27" s="249"/>
      <c r="QUV27" s="249"/>
      <c r="QUW27" s="249"/>
      <c r="QUX27" s="249"/>
      <c r="QUY27" s="249"/>
      <c r="QUZ27" s="249"/>
      <c r="QVA27" s="249"/>
      <c r="QVB27" s="249"/>
      <c r="QVC27" s="249"/>
      <c r="QVD27" s="249"/>
      <c r="QVE27" s="249"/>
      <c r="QVF27" s="249"/>
      <c r="QVG27" s="249"/>
      <c r="QVH27" s="249"/>
      <c r="QVI27" s="249"/>
      <c r="QVJ27" s="249"/>
      <c r="QVK27" s="249"/>
      <c r="QVL27" s="249"/>
      <c r="QVM27" s="249"/>
      <c r="QVN27" s="249"/>
      <c r="QVO27" s="249"/>
      <c r="QVP27" s="249"/>
      <c r="QVQ27" s="249"/>
      <c r="QVR27" s="249"/>
      <c r="QVS27" s="249"/>
      <c r="QVT27" s="249"/>
      <c r="QVU27" s="249"/>
      <c r="QVV27" s="249"/>
      <c r="QVW27" s="249"/>
      <c r="QVX27" s="249"/>
      <c r="QVY27" s="249"/>
      <c r="QVZ27" s="249"/>
      <c r="QWA27" s="249"/>
      <c r="QWB27" s="249"/>
      <c r="QWC27" s="249"/>
      <c r="QWD27" s="249"/>
      <c r="QWE27" s="249"/>
      <c r="QWF27" s="249"/>
      <c r="QWG27" s="249"/>
      <c r="QWH27" s="249"/>
      <c r="QWI27" s="249"/>
      <c r="QWJ27" s="249"/>
      <c r="QWK27" s="249"/>
      <c r="QWL27" s="249"/>
      <c r="QWM27" s="249"/>
      <c r="QWN27" s="249"/>
      <c r="QWO27" s="249"/>
      <c r="QWP27" s="249"/>
      <c r="QWQ27" s="249"/>
      <c r="QWR27" s="249"/>
      <c r="QWS27" s="249"/>
      <c r="QWT27" s="249"/>
      <c r="QWU27" s="249"/>
      <c r="QWV27" s="249"/>
      <c r="QWW27" s="249"/>
      <c r="QWX27" s="249"/>
      <c r="QWY27" s="249"/>
      <c r="QWZ27" s="249"/>
      <c r="QXA27" s="249"/>
      <c r="QXB27" s="249"/>
      <c r="QXC27" s="249"/>
      <c r="QXD27" s="249"/>
      <c r="QXE27" s="249"/>
      <c r="QXF27" s="249"/>
      <c r="QXG27" s="249"/>
      <c r="QXH27" s="249"/>
      <c r="QXI27" s="249"/>
      <c r="QXJ27" s="249"/>
      <c r="QXK27" s="249"/>
      <c r="QXL27" s="249"/>
      <c r="QXM27" s="249"/>
      <c r="QXN27" s="249"/>
      <c r="QXO27" s="249"/>
      <c r="QXP27" s="249"/>
      <c r="QXQ27" s="249"/>
      <c r="QXR27" s="249"/>
      <c r="QXS27" s="249"/>
      <c r="QXT27" s="249"/>
      <c r="QXU27" s="249"/>
      <c r="QXV27" s="249"/>
      <c r="QXW27" s="249"/>
      <c r="QXX27" s="249"/>
      <c r="QXY27" s="249"/>
      <c r="QXZ27" s="249"/>
      <c r="QYA27" s="249"/>
      <c r="QYB27" s="249"/>
      <c r="QYC27" s="249"/>
      <c r="QYD27" s="249"/>
      <c r="QYE27" s="249"/>
      <c r="QYF27" s="249"/>
      <c r="QYG27" s="249"/>
      <c r="QYH27" s="249"/>
      <c r="QYI27" s="249"/>
      <c r="QYJ27" s="249"/>
      <c r="QYK27" s="249"/>
      <c r="QYL27" s="249"/>
      <c r="QYM27" s="249"/>
      <c r="QYN27" s="249"/>
      <c r="QYO27" s="249"/>
      <c r="QYP27" s="249"/>
      <c r="QYQ27" s="249"/>
      <c r="QYR27" s="249"/>
      <c r="QYS27" s="249"/>
      <c r="QYT27" s="249"/>
      <c r="QYU27" s="249"/>
      <c r="QYV27" s="249"/>
      <c r="QYW27" s="249"/>
      <c r="QYX27" s="249"/>
      <c r="QYY27" s="249"/>
      <c r="QYZ27" s="249"/>
      <c r="QZA27" s="249"/>
      <c r="QZB27" s="249"/>
      <c r="QZC27" s="249"/>
      <c r="QZD27" s="249"/>
      <c r="QZE27" s="249"/>
      <c r="QZF27" s="249"/>
      <c r="QZG27" s="249"/>
      <c r="QZH27" s="249"/>
      <c r="QZI27" s="249"/>
      <c r="QZJ27" s="249"/>
      <c r="QZK27" s="249"/>
      <c r="QZL27" s="249"/>
      <c r="QZM27" s="249"/>
      <c r="QZN27" s="249"/>
      <c r="QZO27" s="249"/>
      <c r="QZP27" s="249"/>
      <c r="QZQ27" s="249"/>
      <c r="QZR27" s="249"/>
      <c r="QZS27" s="249"/>
      <c r="QZT27" s="249"/>
      <c r="QZU27" s="249"/>
      <c r="QZV27" s="249"/>
      <c r="QZW27" s="249"/>
      <c r="QZX27" s="249"/>
      <c r="QZY27" s="249"/>
      <c r="QZZ27" s="249"/>
      <c r="RAA27" s="249"/>
      <c r="RAB27" s="249"/>
      <c r="RAC27" s="249"/>
      <c r="RAD27" s="249"/>
      <c r="RAE27" s="249"/>
      <c r="RAF27" s="249"/>
      <c r="RAG27" s="249"/>
      <c r="RAH27" s="249"/>
      <c r="RAI27" s="249"/>
      <c r="RAJ27" s="249"/>
      <c r="RAK27" s="249"/>
      <c r="RAL27" s="249"/>
      <c r="RAM27" s="249"/>
      <c r="RAN27" s="249"/>
      <c r="RAO27" s="249"/>
      <c r="RAP27" s="249"/>
      <c r="RAQ27" s="249"/>
      <c r="RAR27" s="249"/>
      <c r="RAS27" s="249"/>
      <c r="RAT27" s="249"/>
      <c r="RAU27" s="249"/>
      <c r="RAV27" s="249"/>
      <c r="RAW27" s="249"/>
      <c r="RAX27" s="249"/>
      <c r="RAY27" s="249"/>
      <c r="RAZ27" s="249"/>
      <c r="RBA27" s="249"/>
      <c r="RBB27" s="249"/>
      <c r="RBC27" s="249"/>
      <c r="RBD27" s="249"/>
      <c r="RBE27" s="249"/>
      <c r="RBF27" s="249"/>
      <c r="RBG27" s="249"/>
      <c r="RBH27" s="249"/>
      <c r="RBI27" s="249"/>
      <c r="RBJ27" s="249"/>
      <c r="RBK27" s="249"/>
      <c r="RBL27" s="249"/>
      <c r="RBM27" s="249"/>
      <c r="RBN27" s="249"/>
      <c r="RBO27" s="249"/>
      <c r="RBP27" s="249"/>
      <c r="RBQ27" s="249"/>
      <c r="RBR27" s="249"/>
      <c r="RBS27" s="249"/>
      <c r="RBT27" s="249"/>
      <c r="RBU27" s="249"/>
      <c r="RBV27" s="249"/>
      <c r="RBW27" s="249"/>
      <c r="RBX27" s="249"/>
      <c r="RBY27" s="249"/>
      <c r="RBZ27" s="249"/>
      <c r="RCA27" s="249"/>
      <c r="RCB27" s="249"/>
      <c r="RCC27" s="249"/>
      <c r="RCD27" s="249"/>
      <c r="RCE27" s="249"/>
      <c r="RCF27" s="249"/>
      <c r="RCG27" s="249"/>
      <c r="RCH27" s="249"/>
      <c r="RCI27" s="249"/>
      <c r="RCJ27" s="249"/>
      <c r="RCK27" s="249"/>
      <c r="RCL27" s="249"/>
      <c r="RCM27" s="249"/>
      <c r="RCN27" s="249"/>
      <c r="RCO27" s="249"/>
      <c r="RCP27" s="249"/>
      <c r="RCQ27" s="249"/>
      <c r="RCR27" s="249"/>
      <c r="RCS27" s="249"/>
      <c r="RCT27" s="249"/>
      <c r="RCU27" s="249"/>
      <c r="RCV27" s="249"/>
      <c r="RCW27" s="249"/>
      <c r="RCX27" s="249"/>
      <c r="RCY27" s="249"/>
      <c r="RCZ27" s="249"/>
      <c r="RDA27" s="249"/>
      <c r="RDB27" s="249"/>
      <c r="RDC27" s="249"/>
      <c r="RDD27" s="249"/>
      <c r="RDE27" s="249"/>
      <c r="RDF27" s="249"/>
      <c r="RDG27" s="249"/>
      <c r="RDH27" s="249"/>
      <c r="RDI27" s="249"/>
      <c r="RDJ27" s="249"/>
      <c r="RDK27" s="249"/>
      <c r="RDL27" s="249"/>
      <c r="RDM27" s="249"/>
      <c r="RDN27" s="249"/>
      <c r="RDO27" s="249"/>
      <c r="RDP27" s="249"/>
      <c r="RDQ27" s="249"/>
      <c r="RDR27" s="249"/>
      <c r="RDS27" s="249"/>
      <c r="RDT27" s="249"/>
      <c r="RDU27" s="249"/>
      <c r="RDV27" s="249"/>
      <c r="RDW27" s="249"/>
      <c r="RDX27" s="249"/>
      <c r="RDY27" s="249"/>
      <c r="RDZ27" s="249"/>
      <c r="REA27" s="249"/>
      <c r="REB27" s="249"/>
      <c r="REC27" s="249"/>
      <c r="RED27" s="249"/>
      <c r="REE27" s="249"/>
      <c r="REF27" s="249"/>
      <c r="REG27" s="249"/>
      <c r="REH27" s="249"/>
      <c r="REI27" s="249"/>
      <c r="REJ27" s="249"/>
      <c r="REK27" s="249"/>
      <c r="REL27" s="249"/>
      <c r="REM27" s="249"/>
      <c r="REN27" s="249"/>
      <c r="REO27" s="249"/>
      <c r="REP27" s="249"/>
      <c r="REQ27" s="249"/>
      <c r="RER27" s="249"/>
      <c r="RES27" s="249"/>
      <c r="RET27" s="249"/>
      <c r="REU27" s="249"/>
      <c r="REV27" s="249"/>
      <c r="REW27" s="249"/>
      <c r="REX27" s="249"/>
      <c r="REY27" s="249"/>
      <c r="REZ27" s="249"/>
      <c r="RFA27" s="249"/>
      <c r="RFB27" s="249"/>
      <c r="RFC27" s="249"/>
      <c r="RFD27" s="249"/>
      <c r="RFE27" s="249"/>
      <c r="RFF27" s="249"/>
      <c r="RFG27" s="249"/>
      <c r="RFH27" s="249"/>
      <c r="RFI27" s="249"/>
      <c r="RFJ27" s="249"/>
      <c r="RFK27" s="249"/>
      <c r="RFL27" s="249"/>
      <c r="RFM27" s="249"/>
      <c r="RFN27" s="249"/>
      <c r="RFO27" s="249"/>
      <c r="RFP27" s="249"/>
      <c r="RFQ27" s="249"/>
      <c r="RFR27" s="249"/>
      <c r="RFS27" s="249"/>
      <c r="RFT27" s="249"/>
      <c r="RFU27" s="249"/>
      <c r="RFV27" s="249"/>
      <c r="RFW27" s="249"/>
      <c r="RFX27" s="249"/>
      <c r="RFY27" s="249"/>
      <c r="RFZ27" s="249"/>
      <c r="RGA27" s="249"/>
      <c r="RGB27" s="249"/>
      <c r="RGC27" s="249"/>
      <c r="RGD27" s="249"/>
      <c r="RGE27" s="249"/>
      <c r="RGF27" s="249"/>
      <c r="RGG27" s="249"/>
      <c r="RGH27" s="249"/>
      <c r="RGI27" s="249"/>
      <c r="RGJ27" s="249"/>
      <c r="RGK27" s="249"/>
      <c r="RGL27" s="249"/>
      <c r="RGM27" s="249"/>
      <c r="RGN27" s="249"/>
      <c r="RGO27" s="249"/>
      <c r="RGP27" s="249"/>
      <c r="RGQ27" s="249"/>
      <c r="RGR27" s="249"/>
      <c r="RGS27" s="249"/>
      <c r="RGT27" s="249"/>
      <c r="RGU27" s="249"/>
      <c r="RGV27" s="249"/>
      <c r="RGW27" s="249"/>
      <c r="RGX27" s="249"/>
      <c r="RGY27" s="249"/>
      <c r="RGZ27" s="249"/>
      <c r="RHA27" s="249"/>
      <c r="RHB27" s="249"/>
      <c r="RHC27" s="249"/>
      <c r="RHD27" s="249"/>
      <c r="RHE27" s="249"/>
      <c r="RHF27" s="249"/>
      <c r="RHG27" s="249"/>
      <c r="RHH27" s="249"/>
      <c r="RHI27" s="249"/>
      <c r="RHJ27" s="249"/>
      <c r="RHK27" s="249"/>
      <c r="RHL27" s="249"/>
      <c r="RHM27" s="249"/>
      <c r="RHN27" s="249"/>
      <c r="RHO27" s="249"/>
      <c r="RHP27" s="249"/>
      <c r="RHQ27" s="249"/>
      <c r="RHR27" s="249"/>
      <c r="RHS27" s="249"/>
      <c r="RHT27" s="249"/>
      <c r="RHU27" s="249"/>
      <c r="RHV27" s="249"/>
      <c r="RHW27" s="249"/>
      <c r="RHX27" s="249"/>
      <c r="RHY27" s="249"/>
      <c r="RHZ27" s="249"/>
      <c r="RIA27" s="249"/>
      <c r="RIB27" s="249"/>
      <c r="RIC27" s="249"/>
      <c r="RID27" s="249"/>
      <c r="RIE27" s="249"/>
      <c r="RIF27" s="249"/>
      <c r="RIG27" s="249"/>
      <c r="RIH27" s="249"/>
      <c r="RII27" s="249"/>
      <c r="RIJ27" s="249"/>
      <c r="RIK27" s="249"/>
      <c r="RIL27" s="249"/>
      <c r="RIM27" s="249"/>
      <c r="RIN27" s="249"/>
      <c r="RIO27" s="249"/>
      <c r="RIP27" s="249"/>
      <c r="RIQ27" s="249"/>
      <c r="RIR27" s="249"/>
      <c r="RIS27" s="249"/>
      <c r="RIT27" s="249"/>
      <c r="RIU27" s="249"/>
      <c r="RIV27" s="249"/>
      <c r="RIW27" s="249"/>
      <c r="RIX27" s="249"/>
      <c r="RIY27" s="249"/>
      <c r="RIZ27" s="249"/>
      <c r="RJA27" s="249"/>
      <c r="RJB27" s="249"/>
      <c r="RJC27" s="249"/>
      <c r="RJD27" s="249"/>
      <c r="RJE27" s="249"/>
      <c r="RJF27" s="249"/>
      <c r="RJG27" s="2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JQ27" s="249"/>
      <c r="RJR27" s="249"/>
      <c r="RJS27" s="249"/>
      <c r="RJT27" s="249"/>
      <c r="RJU27" s="249"/>
      <c r="RJV27" s="249"/>
      <c r="RJW27" s="249"/>
      <c r="RJX27" s="249"/>
      <c r="RJY27" s="249"/>
      <c r="RJZ27" s="249"/>
      <c r="RKA27" s="249"/>
      <c r="RKB27" s="249"/>
      <c r="RKC27" s="249"/>
      <c r="RKD27" s="249"/>
      <c r="RKE27" s="249"/>
      <c r="RKF27" s="249"/>
      <c r="RKG27" s="249"/>
      <c r="RKH27" s="249"/>
      <c r="RKI27" s="249"/>
      <c r="RKJ27" s="249"/>
      <c r="RKK27" s="249"/>
      <c r="RKL27" s="249"/>
      <c r="RKM27" s="249"/>
      <c r="RKN27" s="249"/>
      <c r="RKO27" s="249"/>
      <c r="RKP27" s="249"/>
      <c r="RKQ27" s="249"/>
      <c r="RKR27" s="249"/>
      <c r="RKS27" s="249"/>
      <c r="RKT27" s="249"/>
      <c r="RKU27" s="249"/>
      <c r="RKV27" s="249"/>
      <c r="RKW27" s="249"/>
      <c r="RKX27" s="249"/>
      <c r="RKY27" s="249"/>
      <c r="RKZ27" s="249"/>
      <c r="RLA27" s="249"/>
      <c r="RLB27" s="249"/>
      <c r="RLC27" s="249"/>
      <c r="RLD27" s="249"/>
      <c r="RLE27" s="249"/>
      <c r="RLF27" s="249"/>
      <c r="RLG27" s="249"/>
      <c r="RLH27" s="249"/>
      <c r="RLI27" s="249"/>
      <c r="RLJ27" s="249"/>
      <c r="RLK27" s="249"/>
      <c r="RLL27" s="249"/>
      <c r="RLM27" s="249"/>
      <c r="RLN27" s="249"/>
      <c r="RLO27" s="249"/>
      <c r="RLP27" s="249"/>
      <c r="RLQ27" s="249"/>
      <c r="RLR27" s="249"/>
      <c r="RLS27" s="249"/>
      <c r="RLT27" s="249"/>
      <c r="RLU27" s="249"/>
      <c r="RLV27" s="249"/>
      <c r="RLW27" s="249"/>
      <c r="RLX27" s="249"/>
      <c r="RLY27" s="249"/>
      <c r="RLZ27" s="249"/>
      <c r="RMA27" s="249"/>
      <c r="RMB27" s="249"/>
      <c r="RMC27" s="249"/>
      <c r="RMD27" s="249"/>
      <c r="RME27" s="249"/>
      <c r="RMF27" s="249"/>
      <c r="RMG27" s="249"/>
      <c r="RMH27" s="249"/>
      <c r="RMI27" s="249"/>
      <c r="RMJ27" s="249"/>
      <c r="RMK27" s="249"/>
      <c r="RML27" s="249"/>
      <c r="RMM27" s="249"/>
      <c r="RMN27" s="249"/>
      <c r="RMO27" s="249"/>
      <c r="RMP27" s="249"/>
      <c r="RMQ27" s="249"/>
      <c r="RMR27" s="249"/>
      <c r="RMS27" s="249"/>
      <c r="RMT27" s="249"/>
      <c r="RMU27" s="249"/>
      <c r="RMV27" s="249"/>
      <c r="RMW27" s="249"/>
      <c r="RMX27" s="249"/>
      <c r="RMY27" s="249"/>
      <c r="RMZ27" s="249"/>
      <c r="RNA27" s="249"/>
      <c r="RNB27" s="249"/>
      <c r="RNC27" s="249"/>
      <c r="RND27" s="249"/>
      <c r="RNE27" s="249"/>
      <c r="RNF27" s="249"/>
      <c r="RNG27" s="249"/>
      <c r="RNH27" s="249"/>
      <c r="RNI27" s="249"/>
      <c r="RNJ27" s="249"/>
      <c r="RNK27" s="249"/>
      <c r="RNL27" s="249"/>
      <c r="RNM27" s="249"/>
      <c r="RNN27" s="249"/>
      <c r="RNO27" s="249"/>
      <c r="RNP27" s="249"/>
      <c r="RNQ27" s="249"/>
      <c r="RNR27" s="249"/>
      <c r="RNS27" s="249"/>
      <c r="RNT27" s="249"/>
      <c r="RNU27" s="249"/>
      <c r="RNV27" s="249"/>
      <c r="RNW27" s="249"/>
      <c r="RNX27" s="249"/>
      <c r="RNY27" s="249"/>
      <c r="RNZ27" s="249"/>
      <c r="ROA27" s="249"/>
      <c r="ROB27" s="249"/>
      <c r="ROC27" s="249"/>
      <c r="ROD27" s="249"/>
      <c r="ROE27" s="249"/>
      <c r="ROF27" s="249"/>
      <c r="ROG27" s="249"/>
      <c r="ROH27" s="249"/>
      <c r="ROI27" s="249"/>
      <c r="ROJ27" s="249"/>
      <c r="ROK27" s="249"/>
      <c r="ROL27" s="249"/>
      <c r="ROM27" s="249"/>
      <c r="RON27" s="249"/>
      <c r="ROO27" s="249"/>
      <c r="ROP27" s="249"/>
      <c r="ROQ27" s="249"/>
      <c r="ROR27" s="249"/>
      <c r="ROS27" s="249"/>
      <c r="ROT27" s="249"/>
      <c r="ROU27" s="249"/>
      <c r="ROV27" s="249"/>
      <c r="ROW27" s="249"/>
      <c r="ROX27" s="249"/>
      <c r="ROY27" s="249"/>
      <c r="ROZ27" s="249"/>
      <c r="RPA27" s="249"/>
      <c r="RPB27" s="249"/>
      <c r="RPC27" s="249"/>
      <c r="RPD27" s="249"/>
      <c r="RPE27" s="249"/>
      <c r="RPF27" s="249"/>
      <c r="RPG27" s="249"/>
      <c r="RPH27" s="249"/>
      <c r="RPI27" s="249"/>
      <c r="RPJ27" s="249"/>
      <c r="RPK27" s="249"/>
      <c r="RPL27" s="249"/>
      <c r="RPM27" s="249"/>
      <c r="RPN27" s="249"/>
      <c r="RPO27" s="249"/>
      <c r="RPP27" s="249"/>
      <c r="RPQ27" s="249"/>
      <c r="RPR27" s="249"/>
      <c r="RPS27" s="249"/>
      <c r="RPT27" s="249"/>
      <c r="RPU27" s="249"/>
      <c r="RPV27" s="249"/>
      <c r="RPW27" s="249"/>
      <c r="RPX27" s="249"/>
      <c r="RPY27" s="249"/>
      <c r="RPZ27" s="249"/>
      <c r="RQA27" s="249"/>
      <c r="RQB27" s="249"/>
      <c r="RQC27" s="249"/>
      <c r="RQD27" s="249"/>
      <c r="RQE27" s="249"/>
      <c r="RQF27" s="249"/>
      <c r="RQG27" s="249"/>
      <c r="RQH27" s="249"/>
      <c r="RQI27" s="249"/>
      <c r="RQJ27" s="249"/>
      <c r="RQK27" s="249"/>
      <c r="RQL27" s="249"/>
      <c r="RQM27" s="249"/>
      <c r="RQN27" s="249"/>
      <c r="RQO27" s="249"/>
      <c r="RQP27" s="249"/>
      <c r="RQQ27" s="249"/>
      <c r="RQR27" s="249"/>
      <c r="RQS27" s="249"/>
      <c r="RQT27" s="249"/>
      <c r="RQU27" s="249"/>
      <c r="RQV27" s="249"/>
      <c r="RQW27" s="249"/>
      <c r="RQX27" s="249"/>
      <c r="RQY27" s="249"/>
      <c r="RQZ27" s="249"/>
      <c r="RRA27" s="249"/>
      <c r="RRB27" s="249"/>
      <c r="RRC27" s="249"/>
      <c r="RRD27" s="249"/>
      <c r="RRE27" s="249"/>
      <c r="RRF27" s="249"/>
      <c r="RRG27" s="249"/>
      <c r="RRH27" s="249"/>
      <c r="RRI27" s="249"/>
      <c r="RRJ27" s="249"/>
      <c r="RRK27" s="249"/>
      <c r="RRL27" s="249"/>
      <c r="RRM27" s="249"/>
      <c r="RRN27" s="249"/>
      <c r="RRO27" s="249"/>
      <c r="RRP27" s="249"/>
      <c r="RRQ27" s="249"/>
      <c r="RRR27" s="249"/>
      <c r="RRS27" s="249"/>
      <c r="RRT27" s="249"/>
      <c r="RRU27" s="249"/>
      <c r="RRV27" s="249"/>
      <c r="RRW27" s="249"/>
      <c r="RRX27" s="249"/>
      <c r="RRY27" s="249"/>
      <c r="RRZ27" s="249"/>
      <c r="RSA27" s="249"/>
      <c r="RSB27" s="249"/>
      <c r="RSC27" s="249"/>
      <c r="RSD27" s="249"/>
      <c r="RSE27" s="249"/>
      <c r="RSF27" s="249"/>
      <c r="RSG27" s="249"/>
      <c r="RSH27" s="249"/>
      <c r="RSI27" s="249"/>
      <c r="RSJ27" s="249"/>
      <c r="RSK27" s="249"/>
      <c r="RSL27" s="249"/>
      <c r="RSM27" s="249"/>
      <c r="RSN27" s="249"/>
      <c r="RSO27" s="249"/>
      <c r="RSP27" s="249"/>
      <c r="RSQ27" s="249"/>
      <c r="RSR27" s="249"/>
      <c r="RSS27" s="249"/>
      <c r="RST27" s="249"/>
      <c r="RSU27" s="249"/>
      <c r="RSV27" s="249"/>
      <c r="RSW27" s="249"/>
      <c r="RSX27" s="249"/>
      <c r="RSY27" s="249"/>
      <c r="RSZ27" s="249"/>
      <c r="RTA27" s="249"/>
      <c r="RTB27" s="249"/>
      <c r="RTC27" s="249"/>
      <c r="RTD27" s="249"/>
      <c r="RTE27" s="249"/>
      <c r="RTF27" s="249"/>
      <c r="RTG27" s="249"/>
      <c r="RTH27" s="249"/>
      <c r="RTI27" s="249"/>
      <c r="RTJ27" s="249"/>
      <c r="RTK27" s="249"/>
      <c r="RTL27" s="249"/>
      <c r="RTM27" s="249"/>
      <c r="RTN27" s="249"/>
      <c r="RTO27" s="249"/>
      <c r="RTP27" s="249"/>
      <c r="RTQ27" s="249"/>
      <c r="RTR27" s="249"/>
      <c r="RTS27" s="249"/>
      <c r="RTT27" s="249"/>
      <c r="RTU27" s="249"/>
      <c r="RTV27" s="249"/>
      <c r="RTW27" s="249"/>
      <c r="RTX27" s="249"/>
      <c r="RTY27" s="249"/>
      <c r="RTZ27" s="249"/>
      <c r="RUA27" s="249"/>
      <c r="RUB27" s="249"/>
      <c r="RUC27" s="249"/>
      <c r="RUD27" s="249"/>
      <c r="RUE27" s="249"/>
      <c r="RUF27" s="249"/>
      <c r="RUG27" s="249"/>
      <c r="RUH27" s="249"/>
      <c r="RUI27" s="249"/>
      <c r="RUJ27" s="249"/>
      <c r="RUK27" s="249"/>
      <c r="RUL27" s="249"/>
      <c r="RUM27" s="249"/>
      <c r="RUN27" s="249"/>
      <c r="RUO27" s="249"/>
      <c r="RUP27" s="249"/>
      <c r="RUQ27" s="249"/>
      <c r="RUR27" s="249"/>
      <c r="RUS27" s="249"/>
      <c r="RUT27" s="249"/>
      <c r="RUU27" s="249"/>
      <c r="RUV27" s="249"/>
      <c r="RUW27" s="249"/>
      <c r="RUX27" s="249"/>
      <c r="RUY27" s="249"/>
      <c r="RUZ27" s="249"/>
      <c r="RVA27" s="249"/>
      <c r="RVB27" s="249"/>
      <c r="RVC27" s="249"/>
      <c r="RVD27" s="249"/>
      <c r="RVE27" s="249"/>
      <c r="RVF27" s="249"/>
      <c r="RVG27" s="249"/>
      <c r="RVH27" s="249"/>
      <c r="RVI27" s="249"/>
      <c r="RVJ27" s="249"/>
      <c r="RVK27" s="249"/>
      <c r="RVL27" s="249"/>
      <c r="RVM27" s="249"/>
      <c r="RVN27" s="249"/>
      <c r="RVO27" s="249"/>
      <c r="RVP27" s="249"/>
      <c r="RVQ27" s="249"/>
      <c r="RVR27" s="249"/>
      <c r="RVS27" s="249"/>
      <c r="RVT27" s="249"/>
      <c r="RVU27" s="249"/>
      <c r="RVV27" s="249"/>
      <c r="RVW27" s="249"/>
      <c r="RVX27" s="249"/>
      <c r="RVY27" s="249"/>
      <c r="RVZ27" s="249"/>
      <c r="RWA27" s="249"/>
      <c r="RWB27" s="249"/>
      <c r="RWC27" s="249"/>
      <c r="RWD27" s="249"/>
      <c r="RWE27" s="249"/>
      <c r="RWF27" s="249"/>
      <c r="RWG27" s="249"/>
      <c r="RWH27" s="249"/>
      <c r="RWI27" s="249"/>
      <c r="RWJ27" s="249"/>
      <c r="RWK27" s="249"/>
      <c r="RWL27" s="249"/>
      <c r="RWM27" s="249"/>
      <c r="RWN27" s="249"/>
      <c r="RWO27" s="249"/>
      <c r="RWP27" s="249"/>
      <c r="RWQ27" s="249"/>
      <c r="RWR27" s="249"/>
      <c r="RWS27" s="249"/>
      <c r="RWT27" s="249"/>
      <c r="RWU27" s="249"/>
      <c r="RWV27" s="249"/>
      <c r="RWW27" s="249"/>
      <c r="RWX27" s="249"/>
      <c r="RWY27" s="249"/>
      <c r="RWZ27" s="249"/>
      <c r="RXA27" s="249"/>
      <c r="RXB27" s="249"/>
      <c r="RXC27" s="249"/>
      <c r="RXD27" s="249"/>
      <c r="RXE27" s="249"/>
      <c r="RXF27" s="249"/>
      <c r="RXG27" s="249"/>
      <c r="RXH27" s="249"/>
      <c r="RXI27" s="249"/>
      <c r="RXJ27" s="249"/>
      <c r="RXK27" s="249"/>
      <c r="RXL27" s="249"/>
      <c r="RXM27" s="249"/>
      <c r="RXN27" s="249"/>
      <c r="RXO27" s="249"/>
      <c r="RXP27" s="249"/>
      <c r="RXQ27" s="249"/>
      <c r="RXR27" s="249"/>
      <c r="RXS27" s="249"/>
      <c r="RXT27" s="249"/>
      <c r="RXU27" s="249"/>
      <c r="RXV27" s="249"/>
      <c r="RXW27" s="249"/>
      <c r="RXX27" s="249"/>
      <c r="RXY27" s="249"/>
      <c r="RXZ27" s="249"/>
      <c r="RYA27" s="249"/>
      <c r="RYB27" s="249"/>
      <c r="RYC27" s="249"/>
      <c r="RYD27" s="249"/>
      <c r="RYE27" s="249"/>
      <c r="RYF27" s="249"/>
      <c r="RYG27" s="249"/>
      <c r="RYH27" s="249"/>
      <c r="RYI27" s="249"/>
      <c r="RYJ27" s="249"/>
      <c r="RYK27" s="249"/>
      <c r="RYL27" s="249"/>
      <c r="RYM27" s="249"/>
      <c r="RYN27" s="249"/>
      <c r="RYO27" s="249"/>
      <c r="RYP27" s="249"/>
      <c r="RYQ27" s="249"/>
      <c r="RYR27" s="249"/>
      <c r="RYS27" s="249"/>
      <c r="RYT27" s="249"/>
      <c r="RYU27" s="249"/>
      <c r="RYV27" s="249"/>
      <c r="RYW27" s="249"/>
      <c r="RYX27" s="249"/>
      <c r="RYY27" s="249"/>
      <c r="RYZ27" s="249"/>
      <c r="RZA27" s="249"/>
      <c r="RZB27" s="249"/>
      <c r="RZC27" s="249"/>
      <c r="RZD27" s="249"/>
      <c r="RZE27" s="249"/>
      <c r="RZF27" s="249"/>
      <c r="RZG27" s="249"/>
      <c r="RZH27" s="249"/>
      <c r="RZI27" s="249"/>
      <c r="RZJ27" s="249"/>
      <c r="RZK27" s="249"/>
      <c r="RZL27" s="249"/>
      <c r="RZM27" s="249"/>
      <c r="RZN27" s="249"/>
      <c r="RZO27" s="249"/>
      <c r="RZP27" s="249"/>
      <c r="RZQ27" s="249"/>
      <c r="RZR27" s="249"/>
      <c r="RZS27" s="249"/>
      <c r="RZT27" s="249"/>
      <c r="RZU27" s="249"/>
      <c r="RZV27" s="249"/>
      <c r="RZW27" s="249"/>
      <c r="RZX27" s="249"/>
      <c r="RZY27" s="249"/>
      <c r="RZZ27" s="249"/>
      <c r="SAA27" s="249"/>
      <c r="SAB27" s="249"/>
      <c r="SAC27" s="249"/>
      <c r="SAD27" s="249"/>
      <c r="SAE27" s="249"/>
      <c r="SAF27" s="249"/>
      <c r="SAG27" s="249"/>
      <c r="SAH27" s="249"/>
      <c r="SAI27" s="249"/>
      <c r="SAJ27" s="249"/>
      <c r="SAK27" s="249"/>
      <c r="SAL27" s="249"/>
      <c r="SAM27" s="249"/>
      <c r="SAN27" s="249"/>
      <c r="SAO27" s="249"/>
      <c r="SAP27" s="249"/>
      <c r="SAQ27" s="249"/>
      <c r="SAR27" s="249"/>
      <c r="SAS27" s="249"/>
      <c r="SAT27" s="249"/>
      <c r="SAU27" s="249"/>
      <c r="SAV27" s="249"/>
      <c r="SAW27" s="249"/>
      <c r="SAX27" s="249"/>
      <c r="SAY27" s="249"/>
      <c r="SAZ27" s="249"/>
      <c r="SBA27" s="249"/>
      <c r="SBB27" s="249"/>
      <c r="SBC27" s="249"/>
      <c r="SBD27" s="249"/>
      <c r="SBE27" s="249"/>
      <c r="SBF27" s="249"/>
      <c r="SBG27" s="249"/>
      <c r="SBH27" s="249"/>
      <c r="SBI27" s="249"/>
      <c r="SBJ27" s="249"/>
      <c r="SBK27" s="249"/>
      <c r="SBL27" s="249"/>
      <c r="SBM27" s="249"/>
      <c r="SBN27" s="249"/>
      <c r="SBO27" s="249"/>
      <c r="SBP27" s="249"/>
      <c r="SBQ27" s="249"/>
      <c r="SBR27" s="249"/>
      <c r="SBS27" s="249"/>
      <c r="SBT27" s="249"/>
      <c r="SBU27" s="249"/>
      <c r="SBV27" s="249"/>
      <c r="SBW27" s="249"/>
      <c r="SBX27" s="249"/>
      <c r="SBY27" s="249"/>
      <c r="SBZ27" s="249"/>
      <c r="SCA27" s="249"/>
      <c r="SCB27" s="249"/>
      <c r="SCC27" s="249"/>
      <c r="SCD27" s="249"/>
      <c r="SCE27" s="249"/>
      <c r="SCF27" s="249"/>
      <c r="SCG27" s="249"/>
      <c r="SCH27" s="249"/>
      <c r="SCI27" s="249"/>
      <c r="SCJ27" s="249"/>
      <c r="SCK27" s="249"/>
      <c r="SCL27" s="249"/>
      <c r="SCM27" s="249"/>
      <c r="SCN27" s="249"/>
      <c r="SCO27" s="249"/>
      <c r="SCP27" s="249"/>
      <c r="SCQ27" s="249"/>
      <c r="SCR27" s="249"/>
      <c r="SCS27" s="249"/>
      <c r="SCT27" s="249"/>
      <c r="SCU27" s="249"/>
      <c r="SCV27" s="249"/>
      <c r="SCW27" s="249"/>
      <c r="SCX27" s="249"/>
      <c r="SCY27" s="249"/>
      <c r="SCZ27" s="249"/>
      <c r="SDA27" s="249"/>
      <c r="SDB27" s="249"/>
      <c r="SDC27" s="249"/>
      <c r="SDD27" s="249"/>
      <c r="SDE27" s="249"/>
      <c r="SDF27" s="249"/>
      <c r="SDG27" s="249"/>
      <c r="SDH27" s="249"/>
      <c r="SDI27" s="249"/>
      <c r="SDJ27" s="249"/>
      <c r="SDK27" s="249"/>
      <c r="SDL27" s="249"/>
      <c r="SDM27" s="249"/>
      <c r="SDN27" s="249"/>
      <c r="SDO27" s="249"/>
      <c r="SDP27" s="249"/>
      <c r="SDQ27" s="249"/>
      <c r="SDR27" s="249"/>
      <c r="SDS27" s="249"/>
      <c r="SDT27" s="249"/>
      <c r="SDU27" s="249"/>
      <c r="SDV27" s="249"/>
      <c r="SDW27" s="249"/>
      <c r="SDX27" s="249"/>
      <c r="SDY27" s="249"/>
      <c r="SDZ27" s="249"/>
      <c r="SEA27" s="249"/>
      <c r="SEB27" s="249"/>
      <c r="SEC27" s="249"/>
      <c r="SED27" s="249"/>
      <c r="SEE27" s="249"/>
      <c r="SEF27" s="249"/>
      <c r="SEG27" s="249"/>
      <c r="SEH27" s="249"/>
      <c r="SEI27" s="249"/>
      <c r="SEJ27" s="249"/>
      <c r="SEK27" s="249"/>
      <c r="SEL27" s="249"/>
      <c r="SEM27" s="249"/>
      <c r="SEN27" s="249"/>
      <c r="SEO27" s="249"/>
      <c r="SEP27" s="249"/>
      <c r="SEQ27" s="249"/>
      <c r="SER27" s="249"/>
      <c r="SES27" s="249"/>
      <c r="SET27" s="249"/>
      <c r="SEU27" s="249"/>
      <c r="SEV27" s="249"/>
      <c r="SEW27" s="249"/>
      <c r="SEX27" s="249"/>
      <c r="SEY27" s="249"/>
      <c r="SEZ27" s="249"/>
      <c r="SFA27" s="249"/>
      <c r="SFB27" s="249"/>
      <c r="SFC27" s="249"/>
      <c r="SFD27" s="249"/>
      <c r="SFE27" s="249"/>
      <c r="SFF27" s="249"/>
      <c r="SFG27" s="249"/>
      <c r="SFH27" s="249"/>
      <c r="SFI27" s="249"/>
      <c r="SFJ27" s="249"/>
      <c r="SFK27" s="249"/>
      <c r="SFL27" s="249"/>
      <c r="SFM27" s="249"/>
      <c r="SFN27" s="249"/>
      <c r="SFO27" s="249"/>
      <c r="SFP27" s="249"/>
      <c r="SFQ27" s="249"/>
      <c r="SFR27" s="249"/>
      <c r="SFS27" s="249"/>
      <c r="SFT27" s="249"/>
      <c r="SFU27" s="249"/>
      <c r="SFV27" s="249"/>
      <c r="SFW27" s="249"/>
      <c r="SFX27" s="249"/>
      <c r="SFY27" s="249"/>
      <c r="SFZ27" s="249"/>
      <c r="SGA27" s="249"/>
      <c r="SGB27" s="249"/>
      <c r="SGC27" s="249"/>
      <c r="SGD27" s="249"/>
      <c r="SGE27" s="249"/>
      <c r="SGF27" s="249"/>
      <c r="SGG27" s="249"/>
      <c r="SGH27" s="249"/>
      <c r="SGI27" s="249"/>
      <c r="SGJ27" s="249"/>
      <c r="SGK27" s="249"/>
      <c r="SGL27" s="249"/>
      <c r="SGM27" s="249"/>
      <c r="SGN27" s="249"/>
      <c r="SGO27" s="249"/>
      <c r="SGP27" s="249"/>
      <c r="SGQ27" s="249"/>
      <c r="SGR27" s="249"/>
      <c r="SGS27" s="249"/>
      <c r="SGT27" s="249"/>
      <c r="SGU27" s="249"/>
      <c r="SGV27" s="249"/>
      <c r="SGW27" s="249"/>
      <c r="SGX27" s="249"/>
      <c r="SGY27" s="249"/>
      <c r="SGZ27" s="249"/>
      <c r="SHA27" s="249"/>
      <c r="SHB27" s="249"/>
      <c r="SHC27" s="249"/>
      <c r="SHD27" s="249"/>
      <c r="SHE27" s="249"/>
      <c r="SHF27" s="249"/>
      <c r="SHG27" s="249"/>
      <c r="SHH27" s="249"/>
      <c r="SHI27" s="249"/>
      <c r="SHJ27" s="249"/>
      <c r="SHK27" s="249"/>
      <c r="SHL27" s="249"/>
      <c r="SHM27" s="249"/>
      <c r="SHN27" s="249"/>
      <c r="SHO27" s="249"/>
      <c r="SHP27" s="249"/>
      <c r="SHQ27" s="249"/>
      <c r="SHR27" s="249"/>
      <c r="SHS27" s="249"/>
      <c r="SHT27" s="249"/>
      <c r="SHU27" s="249"/>
      <c r="SHV27" s="249"/>
      <c r="SHW27" s="249"/>
      <c r="SHX27" s="249"/>
      <c r="SHY27" s="249"/>
      <c r="SHZ27" s="249"/>
      <c r="SIA27" s="249"/>
      <c r="SIB27" s="249"/>
      <c r="SIC27" s="249"/>
      <c r="SID27" s="249"/>
      <c r="SIE27" s="249"/>
      <c r="SIF27" s="249"/>
      <c r="SIG27" s="249"/>
      <c r="SIH27" s="249"/>
      <c r="SII27" s="249"/>
      <c r="SIJ27" s="249"/>
      <c r="SIK27" s="249"/>
      <c r="SIL27" s="249"/>
      <c r="SIM27" s="249"/>
      <c r="SIN27" s="249"/>
      <c r="SIO27" s="249"/>
      <c r="SIP27" s="249"/>
      <c r="SIQ27" s="249"/>
      <c r="SIR27" s="249"/>
      <c r="SIS27" s="249"/>
      <c r="SIT27" s="249"/>
      <c r="SIU27" s="249"/>
      <c r="SIV27" s="249"/>
      <c r="SIW27" s="249"/>
      <c r="SIX27" s="249"/>
      <c r="SIY27" s="249"/>
      <c r="SIZ27" s="249"/>
      <c r="SJA27" s="249"/>
      <c r="SJB27" s="249"/>
      <c r="SJC27" s="249"/>
      <c r="SJD27" s="249"/>
      <c r="SJE27" s="249"/>
      <c r="SJF27" s="249"/>
      <c r="SJG27" s="249"/>
      <c r="SJH27" s="249"/>
      <c r="SJI27" s="249"/>
      <c r="SJJ27" s="249"/>
      <c r="SJK27" s="249"/>
      <c r="SJL27" s="249"/>
      <c r="SJM27" s="249"/>
      <c r="SJN27" s="249"/>
      <c r="SJO27" s="249"/>
      <c r="SJP27" s="249"/>
      <c r="SJQ27" s="249"/>
      <c r="SJR27" s="249"/>
      <c r="SJS27" s="249"/>
      <c r="SJT27" s="249"/>
      <c r="SJU27" s="249"/>
      <c r="SJV27" s="249"/>
      <c r="SJW27" s="249"/>
      <c r="SJX27" s="249"/>
      <c r="SJY27" s="249"/>
      <c r="SJZ27" s="249"/>
      <c r="SKA27" s="249"/>
      <c r="SKB27" s="249"/>
      <c r="SKC27" s="249"/>
      <c r="SKD27" s="249"/>
      <c r="SKE27" s="249"/>
      <c r="SKF27" s="249"/>
      <c r="SKG27" s="249"/>
      <c r="SKH27" s="249"/>
      <c r="SKI27" s="249"/>
      <c r="SKJ27" s="249"/>
      <c r="SKK27" s="249"/>
      <c r="SKL27" s="249"/>
      <c r="SKM27" s="249"/>
      <c r="SKN27" s="249"/>
      <c r="SKO27" s="249"/>
      <c r="SKP27" s="249"/>
      <c r="SKQ27" s="249"/>
      <c r="SKR27" s="249"/>
      <c r="SKS27" s="249"/>
      <c r="SKT27" s="249"/>
      <c r="SKU27" s="249"/>
      <c r="SKV27" s="249"/>
      <c r="SKW27" s="249"/>
      <c r="SKX27" s="249"/>
      <c r="SKY27" s="249"/>
      <c r="SKZ27" s="249"/>
      <c r="SLA27" s="249"/>
      <c r="SLB27" s="249"/>
      <c r="SLC27" s="249"/>
      <c r="SLD27" s="249"/>
      <c r="SLE27" s="249"/>
      <c r="SLF27" s="249"/>
      <c r="SLG27" s="249"/>
      <c r="SLH27" s="249"/>
      <c r="SLI27" s="249"/>
      <c r="SLJ27" s="249"/>
      <c r="SLK27" s="249"/>
      <c r="SLL27" s="249"/>
      <c r="SLM27" s="249"/>
      <c r="SLN27" s="249"/>
      <c r="SLO27" s="249"/>
      <c r="SLP27" s="249"/>
      <c r="SLQ27" s="249"/>
      <c r="SLR27" s="249"/>
      <c r="SLS27" s="249"/>
      <c r="SLT27" s="249"/>
      <c r="SLU27" s="249"/>
      <c r="SLV27" s="249"/>
      <c r="SLW27" s="249"/>
      <c r="SLX27" s="249"/>
      <c r="SLY27" s="249"/>
      <c r="SLZ27" s="249"/>
      <c r="SMA27" s="249"/>
      <c r="SMB27" s="249"/>
      <c r="SMC27" s="249"/>
      <c r="SMD27" s="249"/>
      <c r="SME27" s="249"/>
      <c r="SMF27" s="249"/>
      <c r="SMG27" s="249"/>
      <c r="SMH27" s="249"/>
      <c r="SMI27" s="249"/>
      <c r="SMJ27" s="249"/>
      <c r="SMK27" s="249"/>
      <c r="SML27" s="249"/>
      <c r="SMM27" s="249"/>
      <c r="SMN27" s="249"/>
      <c r="SMO27" s="249"/>
      <c r="SMP27" s="249"/>
      <c r="SMQ27" s="249"/>
      <c r="SMR27" s="249"/>
      <c r="SMS27" s="249"/>
      <c r="SMT27" s="249"/>
      <c r="SMU27" s="249"/>
      <c r="SMV27" s="249"/>
      <c r="SMW27" s="249"/>
      <c r="SMX27" s="249"/>
      <c r="SMY27" s="249"/>
      <c r="SMZ27" s="249"/>
      <c r="SNA27" s="249"/>
      <c r="SNB27" s="249"/>
      <c r="SNC27" s="249"/>
      <c r="SND27" s="249"/>
      <c r="SNE27" s="249"/>
      <c r="SNF27" s="249"/>
      <c r="SNG27" s="249"/>
      <c r="SNH27" s="249"/>
      <c r="SNI27" s="249"/>
      <c r="SNJ27" s="249"/>
      <c r="SNK27" s="249"/>
      <c r="SNL27" s="249"/>
      <c r="SNM27" s="249"/>
      <c r="SNN27" s="249"/>
      <c r="SNO27" s="249"/>
      <c r="SNP27" s="249"/>
      <c r="SNQ27" s="249"/>
      <c r="SNR27" s="249"/>
      <c r="SNS27" s="249"/>
      <c r="SNT27" s="249"/>
      <c r="SNU27" s="249"/>
      <c r="SNV27" s="249"/>
      <c r="SNW27" s="249"/>
      <c r="SNX27" s="249"/>
      <c r="SNY27" s="249"/>
      <c r="SNZ27" s="249"/>
      <c r="SOA27" s="249"/>
      <c r="SOB27" s="249"/>
      <c r="SOC27" s="249"/>
      <c r="SOD27" s="249"/>
      <c r="SOE27" s="249"/>
      <c r="SOF27" s="249"/>
      <c r="SOG27" s="249"/>
      <c r="SOH27" s="249"/>
      <c r="SOI27" s="249"/>
      <c r="SOJ27" s="249"/>
      <c r="SOK27" s="249"/>
      <c r="SOL27" s="249"/>
      <c r="SOM27" s="249"/>
      <c r="SON27" s="249"/>
      <c r="SOO27" s="249"/>
      <c r="SOP27" s="249"/>
      <c r="SOQ27" s="249"/>
      <c r="SOR27" s="249"/>
      <c r="SOS27" s="249"/>
      <c r="SOT27" s="249"/>
      <c r="SOU27" s="249"/>
      <c r="SOV27" s="249"/>
      <c r="SOW27" s="249"/>
      <c r="SOX27" s="249"/>
      <c r="SOY27" s="249"/>
      <c r="SOZ27" s="249"/>
      <c r="SPA27" s="249"/>
      <c r="SPB27" s="249"/>
      <c r="SPC27" s="249"/>
      <c r="SPD27" s="249"/>
      <c r="SPE27" s="249"/>
      <c r="SPF27" s="249"/>
      <c r="SPG27" s="249"/>
      <c r="SPH27" s="249"/>
      <c r="SPI27" s="249"/>
      <c r="SPJ27" s="249"/>
      <c r="SPK27" s="249"/>
      <c r="SPL27" s="249"/>
      <c r="SPM27" s="249"/>
      <c r="SPN27" s="249"/>
      <c r="SPO27" s="249"/>
      <c r="SPP27" s="249"/>
      <c r="SPQ27" s="249"/>
      <c r="SPR27" s="249"/>
      <c r="SPS27" s="249"/>
      <c r="SPT27" s="249"/>
      <c r="SPU27" s="249"/>
      <c r="SPV27" s="249"/>
      <c r="SPW27" s="249"/>
      <c r="SPX27" s="249"/>
      <c r="SPY27" s="249"/>
      <c r="SPZ27" s="249"/>
      <c r="SQA27" s="249"/>
      <c r="SQB27" s="249"/>
      <c r="SQC27" s="249"/>
      <c r="SQD27" s="249"/>
      <c r="SQE27" s="249"/>
      <c r="SQF27" s="249"/>
      <c r="SQG27" s="249"/>
      <c r="SQH27" s="249"/>
      <c r="SQI27" s="249"/>
      <c r="SQJ27" s="249"/>
      <c r="SQK27" s="249"/>
      <c r="SQL27" s="249"/>
      <c r="SQM27" s="249"/>
      <c r="SQN27" s="249"/>
      <c r="SQO27" s="249"/>
      <c r="SQP27" s="249"/>
      <c r="SQQ27" s="249"/>
      <c r="SQR27" s="249"/>
      <c r="SQS27" s="249"/>
      <c r="SQT27" s="249"/>
      <c r="SQU27" s="249"/>
      <c r="SQV27" s="249"/>
      <c r="SQW27" s="249"/>
      <c r="SQX27" s="249"/>
      <c r="SQY27" s="249"/>
      <c r="SQZ27" s="249"/>
      <c r="SRA27" s="249"/>
      <c r="SRB27" s="249"/>
      <c r="SRC27" s="249"/>
      <c r="SRD27" s="249"/>
      <c r="SRE27" s="249"/>
      <c r="SRF27" s="249"/>
      <c r="SRG27" s="249"/>
      <c r="SRH27" s="249"/>
      <c r="SRI27" s="249"/>
      <c r="SRJ27" s="249"/>
      <c r="SRK27" s="249"/>
      <c r="SRL27" s="249"/>
      <c r="SRM27" s="249"/>
      <c r="SRN27" s="249"/>
      <c r="SRO27" s="249"/>
      <c r="SRP27" s="249"/>
      <c r="SRQ27" s="249"/>
      <c r="SRR27" s="249"/>
      <c r="SRS27" s="249"/>
      <c r="SRT27" s="249"/>
      <c r="SRU27" s="249"/>
      <c r="SRV27" s="249"/>
      <c r="SRW27" s="249"/>
      <c r="SRX27" s="249"/>
      <c r="SRY27" s="249"/>
      <c r="SRZ27" s="249"/>
      <c r="SSA27" s="249"/>
      <c r="SSB27" s="249"/>
      <c r="SSC27" s="249"/>
      <c r="SSD27" s="249"/>
      <c r="SSE27" s="249"/>
      <c r="SSF27" s="249"/>
      <c r="SSG27" s="249"/>
      <c r="SSH27" s="249"/>
      <c r="SSI27" s="249"/>
      <c r="SSJ27" s="249"/>
      <c r="SSK27" s="249"/>
      <c r="SSL27" s="249"/>
      <c r="SSM27" s="249"/>
      <c r="SSN27" s="249"/>
      <c r="SSO27" s="249"/>
      <c r="SSP27" s="249"/>
      <c r="SSQ27" s="249"/>
      <c r="SSR27" s="249"/>
      <c r="SSS27" s="249"/>
      <c r="SST27" s="249"/>
      <c r="SSU27" s="249"/>
      <c r="SSV27" s="249"/>
      <c r="SSW27" s="249"/>
      <c r="SSX27" s="249"/>
      <c r="SSY27" s="249"/>
      <c r="SSZ27" s="249"/>
      <c r="STA27" s="249"/>
      <c r="STB27" s="249"/>
      <c r="STC27" s="249"/>
      <c r="STD27" s="249"/>
      <c r="STE27" s="249"/>
      <c r="STF27" s="249"/>
      <c r="STG27" s="249"/>
      <c r="STH27" s="249"/>
      <c r="STI27" s="249"/>
      <c r="STJ27" s="249"/>
      <c r="STK27" s="249"/>
      <c r="STL27" s="249"/>
      <c r="STM27" s="249"/>
      <c r="STN27" s="249"/>
      <c r="STO27" s="249"/>
      <c r="STP27" s="249"/>
      <c r="STQ27" s="249"/>
      <c r="STR27" s="249"/>
      <c r="STS27" s="249"/>
      <c r="STT27" s="249"/>
      <c r="STU27" s="249"/>
      <c r="STV27" s="249"/>
      <c r="STW27" s="249"/>
      <c r="STX27" s="249"/>
      <c r="STY27" s="249"/>
      <c r="STZ27" s="249"/>
      <c r="SUA27" s="249"/>
      <c r="SUB27" s="249"/>
      <c r="SUC27" s="249"/>
      <c r="SUD27" s="249"/>
      <c r="SUE27" s="249"/>
      <c r="SUF27" s="249"/>
      <c r="SUG27" s="249"/>
      <c r="SUH27" s="249"/>
      <c r="SUI27" s="249"/>
      <c r="SUJ27" s="249"/>
      <c r="SUK27" s="249"/>
      <c r="SUL27" s="249"/>
      <c r="SUM27" s="249"/>
      <c r="SUN27" s="249"/>
      <c r="SUO27" s="249"/>
      <c r="SUP27" s="249"/>
      <c r="SUQ27" s="249"/>
      <c r="SUR27" s="249"/>
      <c r="SUS27" s="249"/>
      <c r="SUT27" s="249"/>
      <c r="SUU27" s="249"/>
      <c r="SUV27" s="249"/>
      <c r="SUW27" s="249"/>
      <c r="SUX27" s="249"/>
      <c r="SUY27" s="249"/>
      <c r="SUZ27" s="249"/>
      <c r="SVA27" s="249"/>
      <c r="SVB27" s="249"/>
      <c r="SVC27" s="249"/>
      <c r="SVD27" s="249"/>
      <c r="SVE27" s="249"/>
      <c r="SVF27" s="249"/>
      <c r="SVG27" s="249"/>
      <c r="SVH27" s="249"/>
      <c r="SVI27" s="249"/>
      <c r="SVJ27" s="249"/>
      <c r="SVK27" s="249"/>
      <c r="SVL27" s="249"/>
      <c r="SVM27" s="249"/>
      <c r="SVN27" s="249"/>
      <c r="SVO27" s="249"/>
      <c r="SVP27" s="249"/>
      <c r="SVQ27" s="249"/>
      <c r="SVR27" s="249"/>
      <c r="SVS27" s="249"/>
      <c r="SVT27" s="249"/>
      <c r="SVU27" s="249"/>
      <c r="SVV27" s="249"/>
      <c r="SVW27" s="249"/>
      <c r="SVX27" s="249"/>
      <c r="SVY27" s="249"/>
      <c r="SVZ27" s="249"/>
      <c r="SWA27" s="249"/>
      <c r="SWB27" s="249"/>
      <c r="SWC27" s="249"/>
      <c r="SWD27" s="249"/>
      <c r="SWE27" s="249"/>
      <c r="SWF27" s="249"/>
      <c r="SWG27" s="249"/>
      <c r="SWH27" s="249"/>
      <c r="SWI27" s="249"/>
      <c r="SWJ27" s="249"/>
      <c r="SWK27" s="249"/>
      <c r="SWL27" s="249"/>
      <c r="SWM27" s="249"/>
      <c r="SWN27" s="249"/>
      <c r="SWO27" s="249"/>
      <c r="SWP27" s="249"/>
      <c r="SWQ27" s="249"/>
      <c r="SWR27" s="249"/>
      <c r="SWS27" s="249"/>
      <c r="SWT27" s="249"/>
      <c r="SWU27" s="249"/>
      <c r="SWV27" s="249"/>
      <c r="SWW27" s="249"/>
      <c r="SWX27" s="249"/>
      <c r="SWY27" s="249"/>
      <c r="SWZ27" s="249"/>
      <c r="SXA27" s="249"/>
      <c r="SXB27" s="249"/>
      <c r="SXC27" s="249"/>
      <c r="SXD27" s="249"/>
      <c r="SXE27" s="249"/>
      <c r="SXF27" s="249"/>
      <c r="SXG27" s="249"/>
      <c r="SXH27" s="249"/>
      <c r="SXI27" s="249"/>
      <c r="SXJ27" s="249"/>
      <c r="SXK27" s="249"/>
      <c r="SXL27" s="249"/>
      <c r="SXM27" s="249"/>
      <c r="SXN27" s="249"/>
      <c r="SXO27" s="249"/>
      <c r="SXP27" s="249"/>
      <c r="SXQ27" s="249"/>
      <c r="SXR27" s="249"/>
      <c r="SXS27" s="249"/>
      <c r="SXT27" s="249"/>
      <c r="SXU27" s="249"/>
      <c r="SXV27" s="249"/>
      <c r="SXW27" s="249"/>
      <c r="SXX27" s="249"/>
      <c r="SXY27" s="249"/>
      <c r="SXZ27" s="249"/>
      <c r="SYA27" s="249"/>
      <c r="SYB27" s="249"/>
      <c r="SYC27" s="249"/>
      <c r="SYD27" s="249"/>
      <c r="SYE27" s="249"/>
      <c r="SYF27" s="249"/>
      <c r="SYG27" s="249"/>
      <c r="SYH27" s="249"/>
      <c r="SYI27" s="249"/>
      <c r="SYJ27" s="249"/>
      <c r="SYK27" s="249"/>
      <c r="SYL27" s="249"/>
      <c r="SYM27" s="249"/>
      <c r="SYN27" s="249"/>
      <c r="SYO27" s="249"/>
      <c r="SYP27" s="249"/>
      <c r="SYQ27" s="249"/>
      <c r="SYR27" s="249"/>
      <c r="SYS27" s="249"/>
      <c r="SYT27" s="249"/>
      <c r="SYU27" s="249"/>
      <c r="SYV27" s="249"/>
      <c r="SYW27" s="249"/>
      <c r="SYX27" s="249"/>
      <c r="SYY27" s="249"/>
      <c r="SYZ27" s="249"/>
      <c r="SZA27" s="249"/>
      <c r="SZB27" s="249"/>
      <c r="SZC27" s="249"/>
      <c r="SZD27" s="249"/>
      <c r="SZE27" s="249"/>
      <c r="SZF27" s="249"/>
      <c r="SZG27" s="249"/>
      <c r="SZH27" s="249"/>
      <c r="SZI27" s="249"/>
      <c r="SZJ27" s="249"/>
      <c r="SZK27" s="249"/>
      <c r="SZL27" s="249"/>
      <c r="SZM27" s="249"/>
      <c r="SZN27" s="249"/>
      <c r="SZO27" s="249"/>
      <c r="SZP27" s="249"/>
      <c r="SZQ27" s="249"/>
      <c r="SZR27" s="249"/>
      <c r="SZS27" s="249"/>
      <c r="SZT27" s="249"/>
      <c r="SZU27" s="249"/>
      <c r="SZV27" s="249"/>
      <c r="SZW27" s="249"/>
      <c r="SZX27" s="249"/>
      <c r="SZY27" s="249"/>
      <c r="SZZ27" s="249"/>
      <c r="TAA27" s="249"/>
      <c r="TAB27" s="249"/>
      <c r="TAC27" s="249"/>
      <c r="TAD27" s="249"/>
      <c r="TAE27" s="249"/>
      <c r="TAF27" s="249"/>
      <c r="TAG27" s="249"/>
      <c r="TAH27" s="249"/>
      <c r="TAI27" s="249"/>
      <c r="TAJ27" s="249"/>
      <c r="TAK27" s="249"/>
      <c r="TAL27" s="249"/>
      <c r="TAM27" s="249"/>
      <c r="TAN27" s="249"/>
      <c r="TAO27" s="249"/>
      <c r="TAP27" s="249"/>
      <c r="TAQ27" s="249"/>
      <c r="TAR27" s="249"/>
      <c r="TAS27" s="249"/>
      <c r="TAT27" s="249"/>
      <c r="TAU27" s="249"/>
      <c r="TAV27" s="249"/>
      <c r="TAW27" s="249"/>
      <c r="TAX27" s="249"/>
      <c r="TAY27" s="249"/>
      <c r="TAZ27" s="249"/>
      <c r="TBA27" s="249"/>
      <c r="TBB27" s="249"/>
      <c r="TBC27" s="249"/>
      <c r="TBD27" s="249"/>
      <c r="TBE27" s="249"/>
      <c r="TBF27" s="249"/>
      <c r="TBG27" s="249"/>
      <c r="TBH27" s="249"/>
      <c r="TBI27" s="249"/>
      <c r="TBJ27" s="249"/>
      <c r="TBK27" s="249"/>
      <c r="TBL27" s="249"/>
      <c r="TBM27" s="249"/>
      <c r="TBN27" s="249"/>
      <c r="TBO27" s="249"/>
      <c r="TBP27" s="249"/>
      <c r="TBQ27" s="249"/>
      <c r="TBR27" s="249"/>
      <c r="TBS27" s="249"/>
      <c r="TBT27" s="249"/>
      <c r="TBU27" s="249"/>
      <c r="TBV27" s="249"/>
      <c r="TBW27" s="249"/>
      <c r="TBX27" s="249"/>
      <c r="TBY27" s="249"/>
      <c r="TBZ27" s="249"/>
      <c r="TCA27" s="249"/>
      <c r="TCB27" s="249"/>
      <c r="TCC27" s="249"/>
      <c r="TCD27" s="249"/>
      <c r="TCE27" s="249"/>
      <c r="TCF27" s="249"/>
      <c r="TCG27" s="249"/>
      <c r="TCH27" s="249"/>
      <c r="TCI27" s="249"/>
      <c r="TCJ27" s="249"/>
      <c r="TCK27" s="249"/>
      <c r="TCL27" s="249"/>
      <c r="TCM27" s="249"/>
      <c r="TCN27" s="249"/>
      <c r="TCO27" s="249"/>
      <c r="TCP27" s="249"/>
      <c r="TCQ27" s="249"/>
      <c r="TCR27" s="249"/>
      <c r="TCS27" s="249"/>
      <c r="TCT27" s="249"/>
      <c r="TCU27" s="249"/>
      <c r="TCV27" s="249"/>
      <c r="TCW27" s="249"/>
      <c r="TCX27" s="249"/>
      <c r="TCY27" s="249"/>
      <c r="TCZ27" s="249"/>
      <c r="TDA27" s="249"/>
      <c r="TDB27" s="249"/>
      <c r="TDC27" s="249"/>
      <c r="TDD27" s="249"/>
      <c r="TDE27" s="249"/>
      <c r="TDF27" s="249"/>
      <c r="TDG27" s="249"/>
      <c r="TDH27" s="249"/>
      <c r="TDI27" s="249"/>
      <c r="TDJ27" s="249"/>
      <c r="TDK27" s="249"/>
      <c r="TDL27" s="249"/>
      <c r="TDM27" s="249"/>
      <c r="TDN27" s="249"/>
      <c r="TDO27" s="249"/>
      <c r="TDP27" s="249"/>
      <c r="TDQ27" s="249"/>
      <c r="TDR27" s="249"/>
      <c r="TDS27" s="249"/>
      <c r="TDT27" s="249"/>
      <c r="TDU27" s="249"/>
      <c r="TDV27" s="249"/>
      <c r="TDW27" s="249"/>
      <c r="TDX27" s="249"/>
      <c r="TDY27" s="249"/>
      <c r="TDZ27" s="249"/>
      <c r="TEA27" s="249"/>
      <c r="TEB27" s="249"/>
      <c r="TEC27" s="249"/>
      <c r="TED27" s="249"/>
      <c r="TEE27" s="249"/>
      <c r="TEF27" s="249"/>
      <c r="TEG27" s="249"/>
      <c r="TEH27" s="249"/>
      <c r="TEI27" s="249"/>
      <c r="TEJ27" s="249"/>
      <c r="TEK27" s="249"/>
      <c r="TEL27" s="249"/>
      <c r="TEM27" s="249"/>
      <c r="TEN27" s="249"/>
      <c r="TEO27" s="249"/>
      <c r="TEP27" s="249"/>
      <c r="TEQ27" s="249"/>
      <c r="TER27" s="249"/>
      <c r="TES27" s="249"/>
      <c r="TET27" s="249"/>
      <c r="TEU27" s="249"/>
      <c r="TEV27" s="249"/>
      <c r="TEW27" s="249"/>
      <c r="TEX27" s="249"/>
      <c r="TEY27" s="249"/>
      <c r="TEZ27" s="249"/>
      <c r="TFA27" s="249"/>
      <c r="TFB27" s="249"/>
      <c r="TFC27" s="249"/>
      <c r="TFD27" s="249"/>
      <c r="TFE27" s="249"/>
      <c r="TFF27" s="249"/>
      <c r="TFG27" s="249"/>
      <c r="TFH27" s="249"/>
      <c r="TFI27" s="249"/>
      <c r="TFJ27" s="249"/>
      <c r="TFK27" s="249"/>
      <c r="TFL27" s="249"/>
      <c r="TFM27" s="249"/>
      <c r="TFN27" s="249"/>
      <c r="TFO27" s="249"/>
      <c r="TFP27" s="249"/>
      <c r="TFQ27" s="249"/>
      <c r="TFR27" s="249"/>
      <c r="TFS27" s="249"/>
      <c r="TFT27" s="249"/>
      <c r="TFU27" s="249"/>
      <c r="TFV27" s="249"/>
      <c r="TFW27" s="249"/>
      <c r="TFX27" s="249"/>
      <c r="TFY27" s="249"/>
      <c r="TFZ27" s="249"/>
      <c r="TGA27" s="249"/>
      <c r="TGB27" s="249"/>
      <c r="TGC27" s="249"/>
      <c r="TGD27" s="249"/>
      <c r="TGE27" s="249"/>
      <c r="TGF27" s="249"/>
      <c r="TGG27" s="249"/>
      <c r="TGH27" s="249"/>
      <c r="TGI27" s="249"/>
      <c r="TGJ27" s="249"/>
      <c r="TGK27" s="249"/>
      <c r="TGL27" s="249"/>
      <c r="TGM27" s="249"/>
      <c r="TGN27" s="249"/>
      <c r="TGO27" s="249"/>
      <c r="TGP27" s="249"/>
      <c r="TGQ27" s="249"/>
      <c r="TGR27" s="249"/>
      <c r="TGS27" s="249"/>
      <c r="TGT27" s="249"/>
      <c r="TGU27" s="249"/>
      <c r="TGV27" s="249"/>
      <c r="TGW27" s="249"/>
      <c r="TGX27" s="249"/>
      <c r="TGY27" s="249"/>
      <c r="TGZ27" s="249"/>
      <c r="THA27" s="249"/>
      <c r="THB27" s="249"/>
      <c r="THC27" s="249"/>
      <c r="THD27" s="249"/>
      <c r="THE27" s="249"/>
      <c r="THF27" s="249"/>
      <c r="THG27" s="249"/>
      <c r="THH27" s="249"/>
      <c r="THI27" s="249"/>
      <c r="THJ27" s="249"/>
      <c r="THK27" s="249"/>
      <c r="THL27" s="249"/>
      <c r="THM27" s="249"/>
      <c r="THN27" s="249"/>
      <c r="THO27" s="249"/>
      <c r="THP27" s="249"/>
      <c r="THQ27" s="249"/>
      <c r="THR27" s="249"/>
      <c r="THS27" s="249"/>
      <c r="THT27" s="249"/>
      <c r="THU27" s="249"/>
      <c r="THV27" s="249"/>
      <c r="THW27" s="249"/>
      <c r="THX27" s="249"/>
      <c r="THY27" s="249"/>
      <c r="THZ27" s="249"/>
      <c r="TIA27" s="249"/>
      <c r="TIB27" s="249"/>
      <c r="TIC27" s="249"/>
      <c r="TID27" s="249"/>
      <c r="TIE27" s="249"/>
      <c r="TIF27" s="249"/>
      <c r="TIG27" s="249"/>
      <c r="TIH27" s="249"/>
      <c r="TII27" s="249"/>
      <c r="TIJ27" s="249"/>
      <c r="TIK27" s="249"/>
      <c r="TIL27" s="249"/>
      <c r="TIM27" s="249"/>
      <c r="TIN27" s="249"/>
      <c r="TIO27" s="249"/>
      <c r="TIP27" s="249"/>
      <c r="TIQ27" s="249"/>
      <c r="TIR27" s="249"/>
      <c r="TIS27" s="249"/>
      <c r="TIT27" s="249"/>
      <c r="TIU27" s="249"/>
      <c r="TIV27" s="249"/>
      <c r="TIW27" s="249"/>
      <c r="TIX27" s="249"/>
      <c r="TIY27" s="249"/>
      <c r="TIZ27" s="249"/>
      <c r="TJA27" s="249"/>
      <c r="TJB27" s="249"/>
      <c r="TJC27" s="249"/>
      <c r="TJD27" s="249"/>
      <c r="TJE27" s="249"/>
      <c r="TJF27" s="249"/>
      <c r="TJG27" s="249"/>
      <c r="TJH27" s="249"/>
      <c r="TJI27" s="249"/>
      <c r="TJJ27" s="249"/>
      <c r="TJK27" s="249"/>
      <c r="TJL27" s="249"/>
      <c r="TJM27" s="249"/>
      <c r="TJN27" s="249"/>
      <c r="TJO27" s="249"/>
      <c r="TJP27" s="249"/>
      <c r="TJQ27" s="249"/>
      <c r="TJR27" s="249"/>
      <c r="TJS27" s="249"/>
      <c r="TJT27" s="249"/>
      <c r="TJU27" s="249"/>
      <c r="TJV27" s="249"/>
      <c r="TJW27" s="249"/>
      <c r="TJX27" s="249"/>
      <c r="TJY27" s="249"/>
      <c r="TJZ27" s="249"/>
      <c r="TKA27" s="249"/>
      <c r="TKB27" s="249"/>
      <c r="TKC27" s="249"/>
      <c r="TKD27" s="249"/>
      <c r="TKE27" s="249"/>
      <c r="TKF27" s="249"/>
      <c r="TKG27" s="249"/>
      <c r="TKH27" s="249"/>
      <c r="TKI27" s="249"/>
      <c r="TKJ27" s="249"/>
      <c r="TKK27" s="249"/>
      <c r="TKL27" s="249"/>
      <c r="TKM27" s="249"/>
      <c r="TKN27" s="249"/>
      <c r="TKO27" s="249"/>
      <c r="TKP27" s="249"/>
      <c r="TKQ27" s="249"/>
      <c r="TKR27" s="249"/>
      <c r="TKS27" s="249"/>
      <c r="TKT27" s="249"/>
      <c r="TKU27" s="249"/>
      <c r="TKV27" s="249"/>
      <c r="TKW27" s="249"/>
      <c r="TKX27" s="249"/>
      <c r="TKY27" s="249"/>
      <c r="TKZ27" s="249"/>
      <c r="TLA27" s="249"/>
      <c r="TLB27" s="249"/>
      <c r="TLC27" s="249"/>
      <c r="TLD27" s="249"/>
      <c r="TLE27" s="249"/>
      <c r="TLF27" s="249"/>
      <c r="TLG27" s="249"/>
      <c r="TLH27" s="249"/>
      <c r="TLI27" s="249"/>
      <c r="TLJ27" s="249"/>
      <c r="TLK27" s="249"/>
      <c r="TLL27" s="249"/>
      <c r="TLM27" s="249"/>
      <c r="TLN27" s="249"/>
      <c r="TLO27" s="249"/>
      <c r="TLP27" s="249"/>
      <c r="TLQ27" s="249"/>
      <c r="TLR27" s="249"/>
      <c r="TLS27" s="249"/>
      <c r="TLT27" s="249"/>
      <c r="TLU27" s="249"/>
      <c r="TLV27" s="249"/>
      <c r="TLW27" s="249"/>
      <c r="TLX27" s="249"/>
      <c r="TLY27" s="249"/>
      <c r="TLZ27" s="249"/>
      <c r="TMA27" s="249"/>
      <c r="TMB27" s="249"/>
      <c r="TMC27" s="249"/>
      <c r="TMD27" s="249"/>
      <c r="TME27" s="249"/>
      <c r="TMF27" s="249"/>
      <c r="TMG27" s="249"/>
      <c r="TMH27" s="249"/>
      <c r="TMI27" s="249"/>
      <c r="TMJ27" s="249"/>
      <c r="TMK27" s="249"/>
      <c r="TML27" s="249"/>
      <c r="TMM27" s="249"/>
      <c r="TMN27" s="249"/>
      <c r="TMO27" s="249"/>
      <c r="TMP27" s="249"/>
      <c r="TMQ27" s="249"/>
      <c r="TMR27" s="249"/>
      <c r="TMS27" s="249"/>
      <c r="TMT27" s="249"/>
      <c r="TMU27" s="249"/>
      <c r="TMV27" s="249"/>
      <c r="TMW27" s="249"/>
      <c r="TMX27" s="249"/>
      <c r="TMY27" s="249"/>
      <c r="TMZ27" s="249"/>
      <c r="TNA27" s="249"/>
      <c r="TNB27" s="249"/>
      <c r="TNC27" s="249"/>
      <c r="TND27" s="249"/>
      <c r="TNE27" s="249"/>
      <c r="TNF27" s="249"/>
      <c r="TNG27" s="249"/>
      <c r="TNH27" s="249"/>
      <c r="TNI27" s="249"/>
      <c r="TNJ27" s="249"/>
      <c r="TNK27" s="249"/>
      <c r="TNL27" s="249"/>
      <c r="TNM27" s="249"/>
      <c r="TNN27" s="249"/>
      <c r="TNO27" s="249"/>
      <c r="TNP27" s="249"/>
      <c r="TNQ27" s="249"/>
      <c r="TNR27" s="249"/>
      <c r="TNS27" s="249"/>
      <c r="TNT27" s="249"/>
      <c r="TNU27" s="249"/>
      <c r="TNV27" s="249"/>
      <c r="TNW27" s="249"/>
      <c r="TNX27" s="249"/>
      <c r="TNY27" s="249"/>
      <c r="TNZ27" s="249"/>
      <c r="TOA27" s="249"/>
      <c r="TOB27" s="249"/>
      <c r="TOC27" s="249"/>
      <c r="TOD27" s="249"/>
      <c r="TOE27" s="249"/>
      <c r="TOF27" s="249"/>
      <c r="TOG27" s="249"/>
      <c r="TOH27" s="249"/>
      <c r="TOI27" s="249"/>
      <c r="TOJ27" s="249"/>
      <c r="TOK27" s="249"/>
      <c r="TOL27" s="249"/>
      <c r="TOM27" s="249"/>
      <c r="TON27" s="249"/>
      <c r="TOO27" s="249"/>
      <c r="TOP27" s="249"/>
      <c r="TOQ27" s="249"/>
      <c r="TOR27" s="249"/>
      <c r="TOS27" s="249"/>
      <c r="TOT27" s="249"/>
      <c r="TOU27" s="249"/>
      <c r="TOV27" s="249"/>
      <c r="TOW27" s="249"/>
      <c r="TOX27" s="249"/>
      <c r="TOY27" s="249"/>
      <c r="TOZ27" s="249"/>
      <c r="TPA27" s="249"/>
      <c r="TPB27" s="249"/>
      <c r="TPC27" s="249"/>
      <c r="TPD27" s="249"/>
      <c r="TPE27" s="249"/>
      <c r="TPF27" s="249"/>
      <c r="TPG27" s="249"/>
      <c r="TPH27" s="249"/>
      <c r="TPI27" s="249"/>
      <c r="TPJ27" s="249"/>
      <c r="TPK27" s="249"/>
      <c r="TPL27" s="249"/>
      <c r="TPM27" s="249"/>
      <c r="TPN27" s="249"/>
      <c r="TPO27" s="249"/>
      <c r="TPP27" s="249"/>
      <c r="TPQ27" s="249"/>
      <c r="TPR27" s="249"/>
      <c r="TPS27" s="249"/>
      <c r="TPT27" s="249"/>
      <c r="TPU27" s="249"/>
      <c r="TPV27" s="249"/>
      <c r="TPW27" s="249"/>
      <c r="TPX27" s="249"/>
      <c r="TPY27" s="249"/>
      <c r="TPZ27" s="249"/>
      <c r="TQA27" s="249"/>
      <c r="TQB27" s="249"/>
      <c r="TQC27" s="249"/>
      <c r="TQD27" s="249"/>
      <c r="TQE27" s="249"/>
      <c r="TQF27" s="249"/>
      <c r="TQG27" s="249"/>
      <c r="TQH27" s="249"/>
      <c r="TQI27" s="249"/>
      <c r="TQJ27" s="249"/>
      <c r="TQK27" s="249"/>
      <c r="TQL27" s="249"/>
      <c r="TQM27" s="249"/>
      <c r="TQN27" s="249"/>
      <c r="TQO27" s="249"/>
      <c r="TQP27" s="249"/>
      <c r="TQQ27" s="249"/>
      <c r="TQR27" s="249"/>
      <c r="TQS27" s="249"/>
      <c r="TQT27" s="249"/>
      <c r="TQU27" s="249"/>
      <c r="TQV27" s="249"/>
      <c r="TQW27" s="249"/>
      <c r="TQX27" s="249"/>
      <c r="TQY27" s="249"/>
      <c r="TQZ27" s="249"/>
      <c r="TRA27" s="249"/>
      <c r="TRB27" s="249"/>
      <c r="TRC27" s="249"/>
      <c r="TRD27" s="249"/>
      <c r="TRE27" s="249"/>
      <c r="TRF27" s="249"/>
      <c r="TRG27" s="249"/>
      <c r="TRH27" s="249"/>
      <c r="TRI27" s="249"/>
      <c r="TRJ27" s="249"/>
      <c r="TRK27" s="249"/>
      <c r="TRL27" s="249"/>
      <c r="TRM27" s="249"/>
      <c r="TRN27" s="249"/>
      <c r="TRO27" s="249"/>
      <c r="TRP27" s="249"/>
      <c r="TRQ27" s="249"/>
      <c r="TRR27" s="249"/>
      <c r="TRS27" s="249"/>
      <c r="TRT27" s="249"/>
      <c r="TRU27" s="249"/>
      <c r="TRV27" s="249"/>
      <c r="TRW27" s="249"/>
      <c r="TRX27" s="249"/>
      <c r="TRY27" s="249"/>
      <c r="TRZ27" s="249"/>
      <c r="TSA27" s="249"/>
      <c r="TSB27" s="249"/>
      <c r="TSC27" s="249"/>
      <c r="TSD27" s="249"/>
      <c r="TSE27" s="249"/>
      <c r="TSF27" s="249"/>
      <c r="TSG27" s="249"/>
      <c r="TSH27" s="249"/>
      <c r="TSI27" s="249"/>
      <c r="TSJ27" s="249"/>
      <c r="TSK27" s="249"/>
      <c r="TSL27" s="249"/>
      <c r="TSM27" s="249"/>
      <c r="TSN27" s="249"/>
      <c r="TSO27" s="249"/>
      <c r="TSP27" s="249"/>
      <c r="TSQ27" s="249"/>
      <c r="TSR27" s="249"/>
      <c r="TSS27" s="249"/>
      <c r="TST27" s="249"/>
      <c r="TSU27" s="249"/>
      <c r="TSV27" s="249"/>
      <c r="TSW27" s="249"/>
      <c r="TSX27" s="249"/>
      <c r="TSY27" s="249"/>
      <c r="TSZ27" s="249"/>
      <c r="TTA27" s="249"/>
      <c r="TTB27" s="249"/>
      <c r="TTC27" s="249"/>
      <c r="TTD27" s="249"/>
      <c r="TTE27" s="249"/>
      <c r="TTF27" s="249"/>
      <c r="TTG27" s="249"/>
      <c r="TTH27" s="249"/>
      <c r="TTI27" s="249"/>
      <c r="TTJ27" s="249"/>
      <c r="TTK27" s="249"/>
      <c r="TTL27" s="249"/>
      <c r="TTM27" s="249"/>
      <c r="TTN27" s="249"/>
      <c r="TTO27" s="249"/>
      <c r="TTP27" s="249"/>
      <c r="TTQ27" s="249"/>
      <c r="TTR27" s="249"/>
      <c r="TTS27" s="249"/>
      <c r="TTT27" s="249"/>
      <c r="TTU27" s="249"/>
      <c r="TTV27" s="249"/>
      <c r="TTW27" s="249"/>
      <c r="TTX27" s="249"/>
      <c r="TTY27" s="249"/>
      <c r="TTZ27" s="249"/>
      <c r="TUA27" s="249"/>
      <c r="TUB27" s="249"/>
      <c r="TUC27" s="249"/>
      <c r="TUD27" s="249"/>
      <c r="TUE27" s="249"/>
      <c r="TUF27" s="249"/>
      <c r="TUG27" s="249"/>
      <c r="TUH27" s="249"/>
      <c r="TUI27" s="249"/>
      <c r="TUJ27" s="249"/>
      <c r="TUK27" s="249"/>
      <c r="TUL27" s="249"/>
      <c r="TUM27" s="249"/>
      <c r="TUN27" s="249"/>
      <c r="TUO27" s="249"/>
      <c r="TUP27" s="249"/>
      <c r="TUQ27" s="249"/>
      <c r="TUR27" s="249"/>
      <c r="TUS27" s="249"/>
      <c r="TUT27" s="249"/>
      <c r="TUU27" s="249"/>
      <c r="TUV27" s="249"/>
      <c r="TUW27" s="249"/>
      <c r="TUX27" s="249"/>
      <c r="TUY27" s="249"/>
      <c r="TUZ27" s="249"/>
      <c r="TVA27" s="249"/>
      <c r="TVB27" s="249"/>
      <c r="TVC27" s="249"/>
      <c r="TVD27" s="249"/>
      <c r="TVE27" s="249"/>
      <c r="TVF27" s="249"/>
      <c r="TVG27" s="249"/>
      <c r="TVH27" s="249"/>
      <c r="TVI27" s="249"/>
      <c r="TVJ27" s="249"/>
      <c r="TVK27" s="249"/>
      <c r="TVL27" s="249"/>
      <c r="TVM27" s="249"/>
      <c r="TVN27" s="249"/>
      <c r="TVO27" s="249"/>
      <c r="TVP27" s="249"/>
      <c r="TVQ27" s="249"/>
      <c r="TVR27" s="249"/>
      <c r="TVS27" s="249"/>
      <c r="TVT27" s="249"/>
      <c r="TVU27" s="249"/>
      <c r="TVV27" s="249"/>
      <c r="TVW27" s="249"/>
      <c r="TVX27" s="249"/>
      <c r="TVY27" s="249"/>
      <c r="TVZ27" s="249"/>
      <c r="TWA27" s="249"/>
      <c r="TWB27" s="249"/>
      <c r="TWC27" s="249"/>
      <c r="TWD27" s="249"/>
      <c r="TWE27" s="249"/>
      <c r="TWF27" s="249"/>
      <c r="TWG27" s="249"/>
      <c r="TWH27" s="249"/>
      <c r="TWI27" s="249"/>
      <c r="TWJ27" s="249"/>
      <c r="TWK27" s="249"/>
      <c r="TWL27" s="249"/>
      <c r="TWM27" s="249"/>
      <c r="TWN27" s="249"/>
      <c r="TWO27" s="249"/>
      <c r="TWP27" s="249"/>
      <c r="TWQ27" s="249"/>
      <c r="TWR27" s="249"/>
      <c r="TWS27" s="249"/>
      <c r="TWT27" s="249"/>
      <c r="TWU27" s="249"/>
      <c r="TWV27" s="249"/>
      <c r="TWW27" s="249"/>
      <c r="TWX27" s="249"/>
      <c r="TWY27" s="249"/>
      <c r="TWZ27" s="249"/>
      <c r="TXA27" s="249"/>
      <c r="TXB27" s="249"/>
      <c r="TXC27" s="249"/>
      <c r="TXD27" s="249"/>
      <c r="TXE27" s="249"/>
      <c r="TXF27" s="249"/>
      <c r="TXG27" s="249"/>
      <c r="TXH27" s="249"/>
      <c r="TXI27" s="249"/>
      <c r="TXJ27" s="249"/>
      <c r="TXK27" s="249"/>
      <c r="TXL27" s="249"/>
      <c r="TXM27" s="249"/>
      <c r="TXN27" s="249"/>
      <c r="TXO27" s="249"/>
      <c r="TXP27" s="249"/>
      <c r="TXQ27" s="249"/>
      <c r="TXR27" s="249"/>
      <c r="TXS27" s="249"/>
      <c r="TXT27" s="249"/>
      <c r="TXU27" s="249"/>
      <c r="TXV27" s="249"/>
      <c r="TXW27" s="249"/>
      <c r="TXX27" s="249"/>
      <c r="TXY27" s="249"/>
      <c r="TXZ27" s="249"/>
      <c r="TYA27" s="249"/>
      <c r="TYB27" s="249"/>
      <c r="TYC27" s="249"/>
      <c r="TYD27" s="249"/>
      <c r="TYE27" s="249"/>
      <c r="TYF27" s="249"/>
      <c r="TYG27" s="249"/>
      <c r="TYH27" s="249"/>
      <c r="TYI27" s="249"/>
      <c r="TYJ27" s="249"/>
      <c r="TYK27" s="249"/>
      <c r="TYL27" s="249"/>
      <c r="TYM27" s="249"/>
      <c r="TYN27" s="249"/>
      <c r="TYO27" s="249"/>
      <c r="TYP27" s="249"/>
      <c r="TYQ27" s="249"/>
      <c r="TYR27" s="249"/>
      <c r="TYS27" s="249"/>
      <c r="TYT27" s="249"/>
      <c r="TYU27" s="249"/>
      <c r="TYV27" s="249"/>
      <c r="TYW27" s="249"/>
      <c r="TYX27" s="249"/>
      <c r="TYY27" s="249"/>
      <c r="TYZ27" s="249"/>
      <c r="TZA27" s="249"/>
      <c r="TZB27" s="249"/>
      <c r="TZC27" s="249"/>
      <c r="TZD27" s="249"/>
      <c r="TZE27" s="249"/>
      <c r="TZF27" s="249"/>
      <c r="TZG27" s="249"/>
      <c r="TZH27" s="249"/>
      <c r="TZI27" s="249"/>
      <c r="TZJ27" s="249"/>
      <c r="TZK27" s="249"/>
      <c r="TZL27" s="249"/>
      <c r="TZM27" s="249"/>
      <c r="TZN27" s="249"/>
      <c r="TZO27" s="249"/>
      <c r="TZP27" s="249"/>
      <c r="TZQ27" s="249"/>
      <c r="TZR27" s="249"/>
      <c r="TZS27" s="249"/>
      <c r="TZT27" s="249"/>
      <c r="TZU27" s="249"/>
      <c r="TZV27" s="249"/>
      <c r="TZW27" s="249"/>
      <c r="TZX27" s="249"/>
      <c r="TZY27" s="249"/>
      <c r="TZZ27" s="249"/>
      <c r="UAA27" s="249"/>
      <c r="UAB27" s="249"/>
      <c r="UAC27" s="249"/>
      <c r="UAD27" s="249"/>
      <c r="UAE27" s="249"/>
      <c r="UAF27" s="249"/>
      <c r="UAG27" s="249"/>
      <c r="UAH27" s="249"/>
      <c r="UAI27" s="249"/>
      <c r="UAJ27" s="249"/>
      <c r="UAK27" s="249"/>
      <c r="UAL27" s="249"/>
      <c r="UAM27" s="249"/>
      <c r="UAN27" s="249"/>
      <c r="UAO27" s="249"/>
      <c r="UAP27" s="249"/>
      <c r="UAQ27" s="249"/>
      <c r="UAR27" s="249"/>
      <c r="UAS27" s="249"/>
      <c r="UAT27" s="249"/>
      <c r="UAU27" s="249"/>
      <c r="UAV27" s="249"/>
      <c r="UAW27" s="249"/>
      <c r="UAX27" s="249"/>
      <c r="UAY27" s="249"/>
      <c r="UAZ27" s="249"/>
      <c r="UBA27" s="249"/>
      <c r="UBB27" s="249"/>
      <c r="UBC27" s="249"/>
      <c r="UBD27" s="249"/>
      <c r="UBE27" s="249"/>
      <c r="UBF27" s="249"/>
      <c r="UBG27" s="249"/>
      <c r="UBH27" s="249"/>
      <c r="UBI27" s="249"/>
      <c r="UBJ27" s="249"/>
      <c r="UBK27" s="249"/>
      <c r="UBL27" s="249"/>
      <c r="UBM27" s="249"/>
      <c r="UBN27" s="249"/>
      <c r="UBO27" s="249"/>
      <c r="UBP27" s="249"/>
      <c r="UBQ27" s="249"/>
      <c r="UBR27" s="249"/>
      <c r="UBS27" s="249"/>
      <c r="UBT27" s="249"/>
      <c r="UBU27" s="249"/>
      <c r="UBV27" s="249"/>
      <c r="UBW27" s="249"/>
      <c r="UBX27" s="249"/>
      <c r="UBY27" s="249"/>
      <c r="UBZ27" s="249"/>
      <c r="UCA27" s="249"/>
      <c r="UCB27" s="249"/>
      <c r="UCC27" s="249"/>
      <c r="UCD27" s="249"/>
      <c r="UCE27" s="249"/>
      <c r="UCF27" s="249"/>
      <c r="UCG27" s="249"/>
      <c r="UCH27" s="249"/>
      <c r="UCI27" s="249"/>
      <c r="UCJ27" s="249"/>
      <c r="UCK27" s="249"/>
      <c r="UCL27" s="249"/>
      <c r="UCM27" s="249"/>
      <c r="UCN27" s="249"/>
      <c r="UCO27" s="249"/>
      <c r="UCP27" s="249"/>
      <c r="UCQ27" s="249"/>
      <c r="UCR27" s="249"/>
      <c r="UCS27" s="249"/>
      <c r="UCT27" s="249"/>
      <c r="UCU27" s="249"/>
      <c r="UCV27" s="249"/>
      <c r="UCW27" s="249"/>
      <c r="UCX27" s="249"/>
      <c r="UCY27" s="249"/>
      <c r="UCZ27" s="249"/>
      <c r="UDA27" s="249"/>
      <c r="UDB27" s="249"/>
      <c r="UDC27" s="249"/>
      <c r="UDD27" s="249"/>
      <c r="UDE27" s="249"/>
      <c r="UDF27" s="249"/>
      <c r="UDG27" s="249"/>
      <c r="UDH27" s="249"/>
      <c r="UDI27" s="249"/>
      <c r="UDJ27" s="249"/>
      <c r="UDK27" s="249"/>
      <c r="UDL27" s="249"/>
      <c r="UDM27" s="249"/>
      <c r="UDN27" s="249"/>
      <c r="UDO27" s="249"/>
      <c r="UDP27" s="249"/>
      <c r="UDQ27" s="249"/>
      <c r="UDR27" s="249"/>
      <c r="UDS27" s="249"/>
      <c r="UDT27" s="249"/>
      <c r="UDU27" s="249"/>
      <c r="UDV27" s="249"/>
      <c r="UDW27" s="249"/>
      <c r="UDX27" s="249"/>
      <c r="UDY27" s="249"/>
      <c r="UDZ27" s="249"/>
      <c r="UEA27" s="249"/>
      <c r="UEB27" s="249"/>
      <c r="UEC27" s="249"/>
      <c r="UED27" s="249"/>
      <c r="UEE27" s="249"/>
      <c r="UEF27" s="249"/>
      <c r="UEG27" s="249"/>
      <c r="UEH27" s="249"/>
      <c r="UEI27" s="249"/>
      <c r="UEJ27" s="249"/>
      <c r="UEK27" s="249"/>
      <c r="UEL27" s="249"/>
      <c r="UEM27" s="249"/>
      <c r="UEN27" s="249"/>
      <c r="UEO27" s="249"/>
      <c r="UEP27" s="249"/>
      <c r="UEQ27" s="249"/>
      <c r="UER27" s="249"/>
      <c r="UES27" s="249"/>
      <c r="UET27" s="249"/>
      <c r="UEU27" s="249"/>
      <c r="UEV27" s="249"/>
      <c r="UEW27" s="249"/>
      <c r="UEX27" s="249"/>
      <c r="UEY27" s="249"/>
      <c r="UEZ27" s="249"/>
      <c r="UFA27" s="249"/>
      <c r="UFB27" s="249"/>
      <c r="UFC27" s="249"/>
      <c r="UFD27" s="249"/>
      <c r="UFE27" s="249"/>
      <c r="UFF27" s="249"/>
      <c r="UFG27" s="249"/>
      <c r="UFH27" s="249"/>
      <c r="UFI27" s="249"/>
      <c r="UFJ27" s="249"/>
      <c r="UFK27" s="249"/>
      <c r="UFL27" s="249"/>
      <c r="UFM27" s="249"/>
      <c r="UFN27" s="249"/>
      <c r="UFO27" s="249"/>
      <c r="UFP27" s="249"/>
      <c r="UFQ27" s="249"/>
      <c r="UFR27" s="249"/>
      <c r="UFS27" s="249"/>
      <c r="UFT27" s="249"/>
      <c r="UFU27" s="249"/>
      <c r="UFV27" s="249"/>
      <c r="UFW27" s="249"/>
      <c r="UFX27" s="249"/>
      <c r="UFY27" s="249"/>
      <c r="UFZ27" s="249"/>
      <c r="UGA27" s="249"/>
      <c r="UGB27" s="249"/>
      <c r="UGC27" s="249"/>
      <c r="UGD27" s="249"/>
      <c r="UGE27" s="249"/>
      <c r="UGF27" s="249"/>
      <c r="UGG27" s="249"/>
      <c r="UGH27" s="249"/>
      <c r="UGI27" s="249"/>
      <c r="UGJ27" s="249"/>
      <c r="UGK27" s="249"/>
      <c r="UGL27" s="249"/>
      <c r="UGM27" s="249"/>
      <c r="UGN27" s="249"/>
      <c r="UGO27" s="249"/>
      <c r="UGP27" s="249"/>
      <c r="UGQ27" s="249"/>
      <c r="UGR27" s="249"/>
      <c r="UGS27" s="249"/>
      <c r="UGT27" s="249"/>
      <c r="UGU27" s="249"/>
      <c r="UGV27" s="249"/>
      <c r="UGW27" s="249"/>
      <c r="UGX27" s="249"/>
      <c r="UGY27" s="249"/>
      <c r="UGZ27" s="249"/>
      <c r="UHA27" s="249"/>
      <c r="UHB27" s="249"/>
      <c r="UHC27" s="249"/>
      <c r="UHD27" s="249"/>
      <c r="UHE27" s="249"/>
      <c r="UHF27" s="249"/>
      <c r="UHG27" s="249"/>
      <c r="UHH27" s="249"/>
      <c r="UHI27" s="249"/>
      <c r="UHJ27" s="249"/>
      <c r="UHK27" s="249"/>
      <c r="UHL27" s="249"/>
      <c r="UHM27" s="249"/>
      <c r="UHN27" s="249"/>
      <c r="UHO27" s="249"/>
      <c r="UHP27" s="249"/>
      <c r="UHQ27" s="249"/>
      <c r="UHR27" s="249"/>
      <c r="UHS27" s="249"/>
      <c r="UHT27" s="249"/>
      <c r="UHU27" s="249"/>
      <c r="UHV27" s="249"/>
      <c r="UHW27" s="249"/>
      <c r="UHX27" s="249"/>
      <c r="UHY27" s="249"/>
      <c r="UHZ27" s="249"/>
      <c r="UIA27" s="249"/>
      <c r="UIB27" s="249"/>
      <c r="UIC27" s="249"/>
      <c r="UID27" s="249"/>
      <c r="UIE27" s="249"/>
      <c r="UIF27" s="249"/>
      <c r="UIG27" s="249"/>
      <c r="UIH27" s="249"/>
      <c r="UII27" s="249"/>
      <c r="UIJ27" s="249"/>
      <c r="UIK27" s="249"/>
      <c r="UIL27" s="249"/>
      <c r="UIM27" s="249"/>
      <c r="UIN27" s="249"/>
      <c r="UIO27" s="249"/>
      <c r="UIP27" s="249"/>
      <c r="UIQ27" s="249"/>
      <c r="UIR27" s="249"/>
      <c r="UIS27" s="249"/>
      <c r="UIT27" s="249"/>
      <c r="UIU27" s="249"/>
      <c r="UIV27" s="249"/>
      <c r="UIW27" s="249"/>
      <c r="UIX27" s="249"/>
      <c r="UIY27" s="249"/>
      <c r="UIZ27" s="249"/>
      <c r="UJA27" s="249"/>
      <c r="UJB27" s="249"/>
      <c r="UJC27" s="249"/>
      <c r="UJD27" s="249"/>
      <c r="UJE27" s="249"/>
      <c r="UJF27" s="249"/>
      <c r="UJG27" s="249"/>
      <c r="UJH27" s="249"/>
      <c r="UJI27" s="249"/>
      <c r="UJJ27" s="249"/>
      <c r="UJK27" s="249"/>
      <c r="UJL27" s="249"/>
      <c r="UJM27" s="249"/>
      <c r="UJN27" s="249"/>
      <c r="UJO27" s="249"/>
      <c r="UJP27" s="249"/>
      <c r="UJQ27" s="249"/>
      <c r="UJR27" s="249"/>
      <c r="UJS27" s="249"/>
      <c r="UJT27" s="249"/>
      <c r="UJU27" s="249"/>
      <c r="UJV27" s="249"/>
      <c r="UJW27" s="249"/>
      <c r="UJX27" s="249"/>
      <c r="UJY27" s="249"/>
      <c r="UJZ27" s="249"/>
      <c r="UKA27" s="249"/>
      <c r="UKB27" s="249"/>
      <c r="UKC27" s="249"/>
      <c r="UKD27" s="249"/>
      <c r="UKE27" s="249"/>
      <c r="UKF27" s="249"/>
      <c r="UKG27" s="249"/>
      <c r="UKH27" s="249"/>
      <c r="UKI27" s="249"/>
      <c r="UKJ27" s="249"/>
      <c r="UKK27" s="249"/>
      <c r="UKL27" s="249"/>
      <c r="UKM27" s="249"/>
      <c r="UKN27" s="249"/>
      <c r="UKO27" s="249"/>
      <c r="UKP27" s="249"/>
      <c r="UKQ27" s="249"/>
      <c r="UKR27" s="249"/>
      <c r="UKS27" s="249"/>
      <c r="UKT27" s="249"/>
      <c r="UKU27" s="249"/>
      <c r="UKV27" s="249"/>
      <c r="UKW27" s="249"/>
      <c r="UKX27" s="249"/>
      <c r="UKY27" s="249"/>
      <c r="UKZ27" s="249"/>
      <c r="ULA27" s="249"/>
      <c r="ULB27" s="249"/>
      <c r="ULC27" s="249"/>
      <c r="ULD27" s="249"/>
      <c r="ULE27" s="249"/>
      <c r="ULF27" s="249"/>
      <c r="ULG27" s="249"/>
      <c r="ULH27" s="249"/>
      <c r="ULI27" s="249"/>
      <c r="ULJ27" s="249"/>
      <c r="ULK27" s="249"/>
      <c r="ULL27" s="249"/>
      <c r="ULM27" s="249"/>
      <c r="ULN27" s="249"/>
      <c r="ULO27" s="249"/>
      <c r="ULP27" s="249"/>
      <c r="ULQ27" s="249"/>
      <c r="ULR27" s="249"/>
      <c r="ULS27" s="249"/>
      <c r="ULT27" s="249"/>
      <c r="ULU27" s="249"/>
      <c r="ULV27" s="249"/>
      <c r="ULW27" s="249"/>
      <c r="ULX27" s="249"/>
      <c r="ULY27" s="249"/>
      <c r="ULZ27" s="249"/>
      <c r="UMA27" s="249"/>
      <c r="UMB27" s="249"/>
      <c r="UMC27" s="249"/>
      <c r="UMD27" s="249"/>
      <c r="UME27" s="249"/>
      <c r="UMF27" s="249"/>
      <c r="UMG27" s="249"/>
      <c r="UMH27" s="249"/>
      <c r="UMI27" s="249"/>
      <c r="UMJ27" s="249"/>
      <c r="UMK27" s="249"/>
      <c r="UML27" s="249"/>
      <c r="UMM27" s="249"/>
      <c r="UMN27" s="249"/>
      <c r="UMO27" s="249"/>
      <c r="UMP27" s="249"/>
      <c r="UMQ27" s="249"/>
      <c r="UMR27" s="249"/>
      <c r="UMS27" s="249"/>
      <c r="UMT27" s="249"/>
      <c r="UMU27" s="249"/>
      <c r="UMV27" s="249"/>
      <c r="UMW27" s="249"/>
      <c r="UMX27" s="249"/>
      <c r="UMY27" s="249"/>
      <c r="UMZ27" s="249"/>
      <c r="UNA27" s="249"/>
      <c r="UNB27" s="249"/>
      <c r="UNC27" s="249"/>
      <c r="UND27" s="249"/>
      <c r="UNE27" s="249"/>
      <c r="UNF27" s="249"/>
      <c r="UNG27" s="249"/>
      <c r="UNH27" s="249"/>
      <c r="UNI27" s="249"/>
      <c r="UNJ27" s="249"/>
      <c r="UNK27" s="249"/>
      <c r="UNL27" s="249"/>
      <c r="UNM27" s="249"/>
      <c r="UNN27" s="249"/>
      <c r="UNO27" s="249"/>
      <c r="UNP27" s="249"/>
      <c r="UNQ27" s="249"/>
      <c r="UNR27" s="249"/>
      <c r="UNS27" s="249"/>
      <c r="UNT27" s="249"/>
      <c r="UNU27" s="249"/>
      <c r="UNV27" s="249"/>
      <c r="UNW27" s="249"/>
      <c r="UNX27" s="249"/>
      <c r="UNY27" s="249"/>
      <c r="UNZ27" s="249"/>
      <c r="UOA27" s="249"/>
      <c r="UOB27" s="249"/>
      <c r="UOC27" s="249"/>
      <c r="UOD27" s="249"/>
      <c r="UOE27" s="249"/>
      <c r="UOF27" s="249"/>
      <c r="UOG27" s="249"/>
      <c r="UOH27" s="249"/>
      <c r="UOI27" s="249"/>
      <c r="UOJ27" s="249"/>
      <c r="UOK27" s="249"/>
      <c r="UOL27" s="249"/>
      <c r="UOM27" s="249"/>
      <c r="UON27" s="249"/>
      <c r="UOO27" s="249"/>
      <c r="UOP27" s="249"/>
      <c r="UOQ27" s="249"/>
      <c r="UOR27" s="249"/>
      <c r="UOS27" s="249"/>
      <c r="UOT27" s="249"/>
      <c r="UOU27" s="249"/>
      <c r="UOV27" s="249"/>
      <c r="UOW27" s="249"/>
      <c r="UOX27" s="249"/>
      <c r="UOY27" s="249"/>
      <c r="UOZ27" s="249"/>
      <c r="UPA27" s="249"/>
      <c r="UPB27" s="249"/>
      <c r="UPC27" s="249"/>
      <c r="UPD27" s="249"/>
      <c r="UPE27" s="249"/>
      <c r="UPF27" s="249"/>
      <c r="UPG27" s="249"/>
      <c r="UPH27" s="249"/>
      <c r="UPI27" s="249"/>
      <c r="UPJ27" s="249"/>
      <c r="UPK27" s="249"/>
      <c r="UPL27" s="249"/>
      <c r="UPM27" s="249"/>
      <c r="UPN27" s="249"/>
      <c r="UPO27" s="249"/>
      <c r="UPP27" s="249"/>
      <c r="UPQ27" s="249"/>
      <c r="UPR27" s="249"/>
      <c r="UPS27" s="249"/>
      <c r="UPT27" s="249"/>
      <c r="UPU27" s="249"/>
      <c r="UPV27" s="249"/>
      <c r="UPW27" s="249"/>
      <c r="UPX27" s="249"/>
      <c r="UPY27" s="249"/>
      <c r="UPZ27" s="249"/>
      <c r="UQA27" s="249"/>
      <c r="UQB27" s="249"/>
      <c r="UQC27" s="249"/>
      <c r="UQD27" s="249"/>
      <c r="UQE27" s="249"/>
      <c r="UQF27" s="249"/>
      <c r="UQG27" s="249"/>
      <c r="UQH27" s="249"/>
      <c r="UQI27" s="249"/>
      <c r="UQJ27" s="249"/>
      <c r="UQK27" s="249"/>
      <c r="UQL27" s="249"/>
      <c r="UQM27" s="249"/>
      <c r="UQN27" s="249"/>
      <c r="UQO27" s="249"/>
      <c r="UQP27" s="249"/>
      <c r="UQQ27" s="249"/>
      <c r="UQR27" s="249"/>
      <c r="UQS27" s="249"/>
      <c r="UQT27" s="249"/>
      <c r="UQU27" s="249"/>
      <c r="UQV27" s="249"/>
      <c r="UQW27" s="249"/>
      <c r="UQX27" s="249"/>
      <c r="UQY27" s="249"/>
      <c r="UQZ27" s="249"/>
      <c r="URA27" s="249"/>
      <c r="URB27" s="249"/>
      <c r="URC27" s="249"/>
      <c r="URD27" s="249"/>
      <c r="URE27" s="249"/>
      <c r="URF27" s="249"/>
      <c r="URG27" s="249"/>
      <c r="URH27" s="249"/>
      <c r="URI27" s="249"/>
      <c r="URJ27" s="249"/>
      <c r="URK27" s="249"/>
      <c r="URL27" s="249"/>
      <c r="URM27" s="249"/>
      <c r="URN27" s="249"/>
      <c r="URO27" s="249"/>
      <c r="URP27" s="249"/>
      <c r="URQ27" s="249"/>
      <c r="URR27" s="249"/>
      <c r="URS27" s="249"/>
      <c r="URT27" s="249"/>
      <c r="URU27" s="249"/>
      <c r="URV27" s="249"/>
      <c r="URW27" s="249"/>
      <c r="URX27" s="249"/>
      <c r="URY27" s="249"/>
      <c r="URZ27" s="249"/>
      <c r="USA27" s="249"/>
      <c r="USB27" s="249"/>
      <c r="USC27" s="249"/>
      <c r="USD27" s="249"/>
      <c r="USE27" s="249"/>
      <c r="USF27" s="249"/>
      <c r="USG27" s="249"/>
      <c r="USH27" s="249"/>
      <c r="USI27" s="249"/>
      <c r="USJ27" s="249"/>
      <c r="USK27" s="249"/>
      <c r="USL27" s="249"/>
      <c r="USM27" s="249"/>
      <c r="USN27" s="249"/>
      <c r="USO27" s="249"/>
      <c r="USP27" s="249"/>
      <c r="USQ27" s="249"/>
      <c r="USR27" s="249"/>
      <c r="USS27" s="249"/>
      <c r="UST27" s="249"/>
      <c r="USU27" s="249"/>
      <c r="USV27" s="249"/>
      <c r="USW27" s="249"/>
      <c r="USX27" s="249"/>
      <c r="USY27" s="249"/>
      <c r="USZ27" s="249"/>
      <c r="UTA27" s="249"/>
      <c r="UTB27" s="249"/>
      <c r="UTC27" s="249"/>
      <c r="UTD27" s="249"/>
      <c r="UTE27" s="249"/>
      <c r="UTF27" s="249"/>
      <c r="UTG27" s="249"/>
      <c r="UTH27" s="249"/>
      <c r="UTI27" s="249"/>
      <c r="UTJ27" s="249"/>
      <c r="UTK27" s="249"/>
      <c r="UTL27" s="249"/>
      <c r="UTM27" s="249"/>
      <c r="UTN27" s="249"/>
      <c r="UTO27" s="249"/>
      <c r="UTP27" s="249"/>
      <c r="UTQ27" s="249"/>
      <c r="UTR27" s="249"/>
      <c r="UTS27" s="249"/>
      <c r="UTT27" s="249"/>
      <c r="UTU27" s="249"/>
      <c r="UTV27" s="249"/>
      <c r="UTW27" s="249"/>
      <c r="UTX27" s="249"/>
      <c r="UTY27" s="249"/>
      <c r="UTZ27" s="249"/>
      <c r="UUA27" s="249"/>
      <c r="UUB27" s="249"/>
      <c r="UUC27" s="249"/>
      <c r="UUD27" s="249"/>
      <c r="UUE27" s="249"/>
      <c r="UUF27" s="249"/>
      <c r="UUG27" s="249"/>
      <c r="UUH27" s="249"/>
      <c r="UUI27" s="249"/>
      <c r="UUJ27" s="249"/>
      <c r="UUK27" s="249"/>
      <c r="UUL27" s="249"/>
      <c r="UUM27" s="249"/>
      <c r="UUN27" s="249"/>
      <c r="UUO27" s="249"/>
      <c r="UUP27" s="249"/>
      <c r="UUQ27" s="249"/>
      <c r="UUR27" s="249"/>
      <c r="UUS27" s="249"/>
      <c r="UUT27" s="249"/>
      <c r="UUU27" s="249"/>
      <c r="UUV27" s="249"/>
      <c r="UUW27" s="249"/>
      <c r="UUX27" s="249"/>
      <c r="UUY27" s="249"/>
      <c r="UUZ27" s="249"/>
      <c r="UVA27" s="249"/>
      <c r="UVB27" s="249"/>
      <c r="UVC27" s="249"/>
      <c r="UVD27" s="249"/>
      <c r="UVE27" s="249"/>
      <c r="UVF27" s="249"/>
      <c r="UVG27" s="249"/>
      <c r="UVH27" s="249"/>
      <c r="UVI27" s="249"/>
      <c r="UVJ27" s="249"/>
      <c r="UVK27" s="249"/>
      <c r="UVL27" s="249"/>
      <c r="UVM27" s="249"/>
      <c r="UVN27" s="249"/>
      <c r="UVO27" s="249"/>
      <c r="UVP27" s="249"/>
      <c r="UVQ27" s="249"/>
      <c r="UVR27" s="249"/>
      <c r="UVS27" s="249"/>
      <c r="UVT27" s="249"/>
      <c r="UVU27" s="249"/>
      <c r="UVV27" s="249"/>
      <c r="UVW27" s="249"/>
      <c r="UVX27" s="249"/>
      <c r="UVY27" s="249"/>
      <c r="UVZ27" s="249"/>
      <c r="UWA27" s="249"/>
      <c r="UWB27" s="249"/>
      <c r="UWC27" s="249"/>
      <c r="UWD27" s="249"/>
      <c r="UWE27" s="249"/>
      <c r="UWF27" s="249"/>
      <c r="UWG27" s="249"/>
      <c r="UWH27" s="249"/>
      <c r="UWI27" s="249"/>
      <c r="UWJ27" s="249"/>
      <c r="UWK27" s="249"/>
      <c r="UWL27" s="249"/>
      <c r="UWM27" s="249"/>
      <c r="UWN27" s="249"/>
      <c r="UWO27" s="249"/>
      <c r="UWP27" s="249"/>
      <c r="UWQ27" s="249"/>
      <c r="UWR27" s="249"/>
      <c r="UWS27" s="249"/>
      <c r="UWT27" s="249"/>
      <c r="UWU27" s="249"/>
      <c r="UWV27" s="249"/>
      <c r="UWW27" s="249"/>
      <c r="UWX27" s="249"/>
      <c r="UWY27" s="249"/>
      <c r="UWZ27" s="249"/>
      <c r="UXA27" s="249"/>
      <c r="UXB27" s="249"/>
      <c r="UXC27" s="249"/>
      <c r="UXD27" s="249"/>
      <c r="UXE27" s="249"/>
      <c r="UXF27" s="249"/>
      <c r="UXG27" s="249"/>
      <c r="UXH27" s="249"/>
      <c r="UXI27" s="249"/>
      <c r="UXJ27" s="249"/>
      <c r="UXK27" s="249"/>
      <c r="UXL27" s="249"/>
      <c r="UXM27" s="249"/>
      <c r="UXN27" s="249"/>
      <c r="UXO27" s="249"/>
      <c r="UXP27" s="249"/>
      <c r="UXQ27" s="249"/>
      <c r="UXR27" s="249"/>
      <c r="UXS27" s="249"/>
      <c r="UXT27" s="249"/>
      <c r="UXU27" s="249"/>
      <c r="UXV27" s="249"/>
      <c r="UXW27" s="249"/>
      <c r="UXX27" s="249"/>
      <c r="UXY27" s="249"/>
      <c r="UXZ27" s="249"/>
      <c r="UYA27" s="249"/>
      <c r="UYB27" s="249"/>
      <c r="UYC27" s="249"/>
      <c r="UYD27" s="249"/>
      <c r="UYE27" s="249"/>
      <c r="UYF27" s="249"/>
      <c r="UYG27" s="249"/>
      <c r="UYH27" s="249"/>
      <c r="UYI27" s="249"/>
      <c r="UYJ27" s="249"/>
      <c r="UYK27" s="249"/>
      <c r="UYL27" s="249"/>
      <c r="UYM27" s="249"/>
      <c r="UYN27" s="249"/>
      <c r="UYO27" s="249"/>
      <c r="UYP27" s="249"/>
      <c r="UYQ27" s="249"/>
      <c r="UYR27" s="249"/>
      <c r="UYS27" s="249"/>
      <c r="UYT27" s="249"/>
      <c r="UYU27" s="249"/>
      <c r="UYV27" s="249"/>
      <c r="UYW27" s="249"/>
      <c r="UYX27" s="249"/>
      <c r="UYY27" s="249"/>
      <c r="UYZ27" s="249"/>
      <c r="UZA27" s="249"/>
      <c r="UZB27" s="249"/>
      <c r="UZC27" s="249"/>
      <c r="UZD27" s="249"/>
      <c r="UZE27" s="249"/>
      <c r="UZF27" s="249"/>
      <c r="UZG27" s="249"/>
      <c r="UZH27" s="249"/>
      <c r="UZI27" s="249"/>
      <c r="UZJ27" s="249"/>
      <c r="UZK27" s="249"/>
      <c r="UZL27" s="249"/>
      <c r="UZM27" s="249"/>
      <c r="UZN27" s="249"/>
      <c r="UZO27" s="249"/>
      <c r="UZP27" s="249"/>
      <c r="UZQ27" s="249"/>
      <c r="UZR27" s="249"/>
      <c r="UZS27" s="249"/>
      <c r="UZT27" s="249"/>
      <c r="UZU27" s="249"/>
      <c r="UZV27" s="249"/>
      <c r="UZW27" s="249"/>
      <c r="UZX27" s="249"/>
      <c r="UZY27" s="249"/>
      <c r="UZZ27" s="249"/>
      <c r="VAA27" s="249"/>
      <c r="VAB27" s="249"/>
      <c r="VAC27" s="249"/>
      <c r="VAD27" s="249"/>
      <c r="VAE27" s="249"/>
      <c r="VAF27" s="249"/>
      <c r="VAG27" s="249"/>
      <c r="VAH27" s="249"/>
      <c r="VAI27" s="249"/>
      <c r="VAJ27" s="249"/>
      <c r="VAK27" s="249"/>
      <c r="VAL27" s="249"/>
      <c r="VAM27" s="249"/>
      <c r="VAN27" s="249"/>
      <c r="VAO27" s="249"/>
      <c r="VAP27" s="249"/>
      <c r="VAQ27" s="249"/>
      <c r="VAR27" s="249"/>
      <c r="VAS27" s="249"/>
      <c r="VAT27" s="249"/>
      <c r="VAU27" s="249"/>
      <c r="VAV27" s="249"/>
      <c r="VAW27" s="249"/>
      <c r="VAX27" s="249"/>
      <c r="VAY27" s="249"/>
      <c r="VAZ27" s="249"/>
      <c r="VBA27" s="249"/>
      <c r="VBB27" s="249"/>
      <c r="VBC27" s="249"/>
      <c r="VBD27" s="249"/>
      <c r="VBE27" s="249"/>
      <c r="VBF27" s="249"/>
      <c r="VBG27" s="249"/>
      <c r="VBH27" s="249"/>
      <c r="VBI27" s="249"/>
      <c r="VBJ27" s="249"/>
      <c r="VBK27" s="249"/>
      <c r="VBL27" s="249"/>
      <c r="VBM27" s="249"/>
      <c r="VBN27" s="249"/>
      <c r="VBO27" s="249"/>
      <c r="VBP27" s="249"/>
      <c r="VBQ27" s="249"/>
      <c r="VBR27" s="249"/>
      <c r="VBS27" s="249"/>
      <c r="VBT27" s="249"/>
      <c r="VBU27" s="249"/>
      <c r="VBV27" s="249"/>
      <c r="VBW27" s="249"/>
      <c r="VBX27" s="249"/>
      <c r="VBY27" s="249"/>
      <c r="VBZ27" s="249"/>
      <c r="VCA27" s="249"/>
      <c r="VCB27" s="249"/>
      <c r="VCC27" s="249"/>
      <c r="VCD27" s="249"/>
      <c r="VCE27" s="249"/>
      <c r="VCF27" s="249"/>
      <c r="VCG27" s="249"/>
      <c r="VCH27" s="249"/>
      <c r="VCI27" s="249"/>
      <c r="VCJ27" s="249"/>
      <c r="VCK27" s="249"/>
      <c r="VCL27" s="249"/>
      <c r="VCM27" s="249"/>
      <c r="VCN27" s="249"/>
      <c r="VCO27" s="249"/>
      <c r="VCP27" s="249"/>
      <c r="VCQ27" s="249"/>
      <c r="VCR27" s="249"/>
      <c r="VCS27" s="249"/>
      <c r="VCT27" s="249"/>
      <c r="VCU27" s="249"/>
      <c r="VCV27" s="249"/>
      <c r="VCW27" s="249"/>
      <c r="VCX27" s="249"/>
      <c r="VCY27" s="249"/>
      <c r="VCZ27" s="249"/>
      <c r="VDA27" s="249"/>
      <c r="VDB27" s="249"/>
      <c r="VDC27" s="249"/>
      <c r="VDD27" s="249"/>
      <c r="VDE27" s="249"/>
      <c r="VDF27" s="249"/>
      <c r="VDG27" s="249"/>
      <c r="VDH27" s="249"/>
      <c r="VDI27" s="249"/>
      <c r="VDJ27" s="249"/>
      <c r="VDK27" s="249"/>
      <c r="VDL27" s="249"/>
      <c r="VDM27" s="249"/>
      <c r="VDN27" s="249"/>
      <c r="VDO27" s="249"/>
      <c r="VDP27" s="249"/>
      <c r="VDQ27" s="249"/>
      <c r="VDR27" s="249"/>
      <c r="VDS27" s="249"/>
      <c r="VDT27" s="249"/>
      <c r="VDU27" s="249"/>
      <c r="VDV27" s="249"/>
      <c r="VDW27" s="249"/>
      <c r="VDX27" s="249"/>
      <c r="VDY27" s="249"/>
      <c r="VDZ27" s="249"/>
      <c r="VEA27" s="249"/>
      <c r="VEB27" s="249"/>
      <c r="VEC27" s="249"/>
      <c r="VED27" s="249"/>
      <c r="VEE27" s="249"/>
      <c r="VEF27" s="249"/>
      <c r="VEG27" s="249"/>
      <c r="VEH27" s="249"/>
      <c r="VEI27" s="249"/>
      <c r="VEJ27" s="249"/>
      <c r="VEK27" s="249"/>
      <c r="VEL27" s="249"/>
      <c r="VEM27" s="249"/>
      <c r="VEN27" s="249"/>
      <c r="VEO27" s="249"/>
      <c r="VEP27" s="249"/>
      <c r="VEQ27" s="249"/>
      <c r="VER27" s="249"/>
      <c r="VES27" s="249"/>
      <c r="VET27" s="249"/>
      <c r="VEU27" s="249"/>
      <c r="VEV27" s="249"/>
      <c r="VEW27" s="249"/>
      <c r="VEX27" s="249"/>
      <c r="VEY27" s="249"/>
      <c r="VEZ27" s="249"/>
      <c r="VFA27" s="249"/>
      <c r="VFB27" s="249"/>
      <c r="VFC27" s="249"/>
      <c r="VFD27" s="249"/>
      <c r="VFE27" s="249"/>
      <c r="VFF27" s="249"/>
      <c r="VFG27" s="249"/>
      <c r="VFH27" s="249"/>
      <c r="VFI27" s="249"/>
      <c r="VFJ27" s="249"/>
      <c r="VFK27" s="249"/>
      <c r="VFL27" s="249"/>
      <c r="VFM27" s="249"/>
      <c r="VFN27" s="249"/>
      <c r="VFO27" s="249"/>
      <c r="VFP27" s="249"/>
      <c r="VFQ27" s="249"/>
      <c r="VFR27" s="249"/>
      <c r="VFS27" s="249"/>
      <c r="VFT27" s="249"/>
      <c r="VFU27" s="249"/>
      <c r="VFV27" s="249"/>
      <c r="VFW27" s="249"/>
      <c r="VFX27" s="249"/>
      <c r="VFY27" s="249"/>
      <c r="VFZ27" s="249"/>
      <c r="VGA27" s="249"/>
      <c r="VGB27" s="249"/>
      <c r="VGC27" s="249"/>
      <c r="VGD27" s="249"/>
      <c r="VGE27" s="249"/>
      <c r="VGF27" s="249"/>
      <c r="VGG27" s="249"/>
      <c r="VGH27" s="249"/>
      <c r="VGI27" s="249"/>
      <c r="VGJ27" s="249"/>
      <c r="VGK27" s="249"/>
      <c r="VGL27" s="249"/>
      <c r="VGM27" s="249"/>
      <c r="VGN27" s="249"/>
      <c r="VGO27" s="249"/>
      <c r="VGP27" s="249"/>
      <c r="VGQ27" s="249"/>
      <c r="VGR27" s="249"/>
      <c r="VGS27" s="249"/>
      <c r="VGT27" s="249"/>
      <c r="VGU27" s="249"/>
      <c r="VGV27" s="249"/>
      <c r="VGW27" s="249"/>
      <c r="VGX27" s="249"/>
      <c r="VGY27" s="249"/>
      <c r="VGZ27" s="249"/>
      <c r="VHA27" s="249"/>
      <c r="VHB27" s="249"/>
      <c r="VHC27" s="249"/>
      <c r="VHD27" s="249"/>
      <c r="VHE27" s="249"/>
      <c r="VHF27" s="249"/>
      <c r="VHG27" s="249"/>
      <c r="VHH27" s="249"/>
      <c r="VHI27" s="249"/>
      <c r="VHJ27" s="249"/>
      <c r="VHK27" s="249"/>
      <c r="VHL27" s="249"/>
      <c r="VHM27" s="249"/>
      <c r="VHN27" s="249"/>
      <c r="VHO27" s="249"/>
      <c r="VHP27" s="249"/>
      <c r="VHQ27" s="249"/>
      <c r="VHR27" s="249"/>
      <c r="VHS27" s="249"/>
      <c r="VHT27" s="249"/>
      <c r="VHU27" s="249"/>
      <c r="VHV27" s="249"/>
      <c r="VHW27" s="249"/>
      <c r="VHX27" s="249"/>
      <c r="VHY27" s="249"/>
      <c r="VHZ27" s="249"/>
      <c r="VIA27" s="249"/>
      <c r="VIB27" s="249"/>
      <c r="VIC27" s="249"/>
      <c r="VID27" s="249"/>
      <c r="VIE27" s="249"/>
      <c r="VIF27" s="249"/>
      <c r="VIG27" s="249"/>
      <c r="VIH27" s="249"/>
      <c r="VII27" s="249"/>
      <c r="VIJ27" s="249"/>
      <c r="VIK27" s="249"/>
      <c r="VIL27" s="249"/>
      <c r="VIM27" s="249"/>
      <c r="VIN27" s="249"/>
      <c r="VIO27" s="249"/>
      <c r="VIP27" s="249"/>
      <c r="VIQ27" s="249"/>
      <c r="VIR27" s="249"/>
      <c r="VIS27" s="249"/>
      <c r="VIT27" s="249"/>
      <c r="VIU27" s="249"/>
      <c r="VIV27" s="249"/>
      <c r="VIW27" s="249"/>
      <c r="VIX27" s="249"/>
      <c r="VIY27" s="249"/>
      <c r="VIZ27" s="249"/>
      <c r="VJA27" s="249"/>
      <c r="VJB27" s="249"/>
      <c r="VJC27" s="249"/>
      <c r="VJD27" s="249"/>
      <c r="VJE27" s="249"/>
      <c r="VJF27" s="249"/>
      <c r="VJG27" s="249"/>
      <c r="VJH27" s="249"/>
      <c r="VJI27" s="249"/>
      <c r="VJJ27" s="249"/>
      <c r="VJK27" s="249"/>
      <c r="VJL27" s="249"/>
      <c r="VJM27" s="249"/>
      <c r="VJN27" s="249"/>
      <c r="VJO27" s="249"/>
      <c r="VJP27" s="249"/>
      <c r="VJQ27" s="249"/>
      <c r="VJR27" s="249"/>
      <c r="VJS27" s="249"/>
      <c r="VJT27" s="249"/>
      <c r="VJU27" s="249"/>
      <c r="VJV27" s="249"/>
      <c r="VJW27" s="249"/>
      <c r="VJX27" s="249"/>
      <c r="VJY27" s="249"/>
      <c r="VJZ27" s="249"/>
      <c r="VKA27" s="249"/>
      <c r="VKB27" s="249"/>
      <c r="VKC27" s="249"/>
      <c r="VKD27" s="249"/>
      <c r="VKE27" s="249"/>
      <c r="VKF27" s="249"/>
      <c r="VKG27" s="249"/>
      <c r="VKH27" s="249"/>
      <c r="VKI27" s="249"/>
      <c r="VKJ27" s="249"/>
      <c r="VKK27" s="249"/>
      <c r="VKL27" s="249"/>
      <c r="VKM27" s="249"/>
      <c r="VKN27" s="249"/>
      <c r="VKO27" s="249"/>
      <c r="VKP27" s="249"/>
      <c r="VKQ27" s="249"/>
      <c r="VKR27" s="249"/>
      <c r="VKS27" s="249"/>
      <c r="VKT27" s="249"/>
      <c r="VKU27" s="249"/>
      <c r="VKV27" s="249"/>
      <c r="VKW27" s="249"/>
      <c r="VKX27" s="249"/>
      <c r="VKY27" s="249"/>
      <c r="VKZ27" s="249"/>
      <c r="VLA27" s="249"/>
      <c r="VLB27" s="249"/>
      <c r="VLC27" s="249"/>
      <c r="VLD27" s="249"/>
      <c r="VLE27" s="249"/>
      <c r="VLF27" s="249"/>
      <c r="VLG27" s="249"/>
      <c r="VLH27" s="249"/>
      <c r="VLI27" s="249"/>
      <c r="VLJ27" s="249"/>
      <c r="VLK27" s="249"/>
      <c r="VLL27" s="249"/>
      <c r="VLM27" s="249"/>
      <c r="VLN27" s="249"/>
      <c r="VLO27" s="249"/>
      <c r="VLP27" s="249"/>
      <c r="VLQ27" s="249"/>
      <c r="VLR27" s="249"/>
      <c r="VLS27" s="249"/>
      <c r="VLT27" s="249"/>
      <c r="VLU27" s="249"/>
      <c r="VLV27" s="249"/>
      <c r="VLW27" s="249"/>
      <c r="VLX27" s="249"/>
      <c r="VLY27" s="249"/>
      <c r="VLZ27" s="249"/>
      <c r="VMA27" s="249"/>
      <c r="VMB27" s="249"/>
      <c r="VMC27" s="249"/>
      <c r="VMD27" s="249"/>
      <c r="VME27" s="249"/>
      <c r="VMF27" s="249"/>
      <c r="VMG27" s="249"/>
      <c r="VMH27" s="249"/>
      <c r="VMI27" s="249"/>
      <c r="VMJ27" s="249"/>
      <c r="VMK27" s="249"/>
      <c r="VML27" s="249"/>
      <c r="VMM27" s="249"/>
      <c r="VMN27" s="249"/>
      <c r="VMO27" s="249"/>
      <c r="VMP27" s="249"/>
      <c r="VMQ27" s="249"/>
      <c r="VMR27" s="249"/>
      <c r="VMS27" s="249"/>
      <c r="VMT27" s="249"/>
      <c r="VMU27" s="249"/>
      <c r="VMV27" s="249"/>
      <c r="VMW27" s="249"/>
      <c r="VMX27" s="249"/>
      <c r="VMY27" s="249"/>
      <c r="VMZ27" s="249"/>
      <c r="VNA27" s="249"/>
      <c r="VNB27" s="249"/>
      <c r="VNC27" s="249"/>
      <c r="VND27" s="249"/>
      <c r="VNE27" s="249"/>
      <c r="VNF27" s="249"/>
      <c r="VNG27" s="249"/>
      <c r="VNH27" s="249"/>
      <c r="VNI27" s="249"/>
      <c r="VNJ27" s="249"/>
      <c r="VNK27" s="249"/>
      <c r="VNL27" s="249"/>
      <c r="VNM27" s="249"/>
      <c r="VNN27" s="249"/>
      <c r="VNO27" s="249"/>
      <c r="VNP27" s="249"/>
      <c r="VNQ27" s="249"/>
      <c r="VNR27" s="249"/>
      <c r="VNS27" s="249"/>
      <c r="VNT27" s="249"/>
      <c r="VNU27" s="249"/>
      <c r="VNV27" s="249"/>
      <c r="VNW27" s="249"/>
      <c r="VNX27" s="249"/>
      <c r="VNY27" s="249"/>
      <c r="VNZ27" s="249"/>
      <c r="VOA27" s="249"/>
      <c r="VOB27" s="249"/>
      <c r="VOC27" s="249"/>
      <c r="VOD27" s="249"/>
      <c r="VOE27" s="249"/>
      <c r="VOF27" s="249"/>
      <c r="VOG27" s="249"/>
      <c r="VOH27" s="249"/>
      <c r="VOI27" s="249"/>
      <c r="VOJ27" s="249"/>
      <c r="VOK27" s="249"/>
      <c r="VOL27" s="249"/>
      <c r="VOM27" s="249"/>
      <c r="VON27" s="249"/>
      <c r="VOO27" s="249"/>
      <c r="VOP27" s="249"/>
      <c r="VOQ27" s="249"/>
      <c r="VOR27" s="249"/>
      <c r="VOS27" s="249"/>
      <c r="VOT27" s="249"/>
      <c r="VOU27" s="249"/>
      <c r="VOV27" s="249"/>
      <c r="VOW27" s="249"/>
      <c r="VOX27" s="249"/>
      <c r="VOY27" s="249"/>
      <c r="VOZ27" s="249"/>
      <c r="VPA27" s="249"/>
      <c r="VPB27" s="249"/>
      <c r="VPC27" s="249"/>
      <c r="VPD27" s="249"/>
      <c r="VPE27" s="249"/>
      <c r="VPF27" s="249"/>
      <c r="VPG27" s="249"/>
      <c r="VPH27" s="249"/>
      <c r="VPI27" s="249"/>
      <c r="VPJ27" s="249"/>
      <c r="VPK27" s="249"/>
      <c r="VPL27" s="249"/>
      <c r="VPM27" s="249"/>
      <c r="VPN27" s="249"/>
      <c r="VPO27" s="249"/>
      <c r="VPP27" s="249"/>
      <c r="VPQ27" s="249"/>
      <c r="VPR27" s="249"/>
      <c r="VPS27" s="249"/>
      <c r="VPT27" s="249"/>
      <c r="VPU27" s="249"/>
      <c r="VPV27" s="249"/>
      <c r="VPW27" s="249"/>
      <c r="VPX27" s="249"/>
      <c r="VPY27" s="249"/>
      <c r="VPZ27" s="249"/>
      <c r="VQA27" s="249"/>
      <c r="VQB27" s="249"/>
      <c r="VQC27" s="249"/>
      <c r="VQD27" s="249"/>
      <c r="VQE27" s="249"/>
      <c r="VQF27" s="249"/>
      <c r="VQG27" s="249"/>
      <c r="VQH27" s="249"/>
      <c r="VQI27" s="249"/>
      <c r="VQJ27" s="249"/>
      <c r="VQK27" s="249"/>
      <c r="VQL27" s="249"/>
      <c r="VQM27" s="249"/>
      <c r="VQN27" s="249"/>
      <c r="VQO27" s="249"/>
      <c r="VQP27" s="249"/>
      <c r="VQQ27" s="249"/>
      <c r="VQR27" s="249"/>
      <c r="VQS27" s="249"/>
      <c r="VQT27" s="249"/>
      <c r="VQU27" s="249"/>
      <c r="VQV27" s="249"/>
      <c r="VQW27" s="249"/>
      <c r="VQX27" s="249"/>
      <c r="VQY27" s="249"/>
      <c r="VQZ27" s="249"/>
      <c r="VRA27" s="249"/>
      <c r="VRB27" s="249"/>
      <c r="VRC27" s="249"/>
      <c r="VRD27" s="249"/>
      <c r="VRE27" s="249"/>
      <c r="VRF27" s="249"/>
      <c r="VRG27" s="249"/>
      <c r="VRH27" s="249"/>
      <c r="VRI27" s="249"/>
      <c r="VRJ27" s="249"/>
      <c r="VRK27" s="249"/>
      <c r="VRL27" s="249"/>
      <c r="VRM27" s="249"/>
      <c r="VRN27" s="249"/>
      <c r="VRO27" s="249"/>
      <c r="VRP27" s="249"/>
      <c r="VRQ27" s="249"/>
      <c r="VRR27" s="249"/>
      <c r="VRS27" s="249"/>
      <c r="VRT27" s="249"/>
      <c r="VRU27" s="249"/>
      <c r="VRV27" s="249"/>
      <c r="VRW27" s="249"/>
      <c r="VRX27" s="249"/>
      <c r="VRY27" s="249"/>
      <c r="VRZ27" s="249"/>
      <c r="VSA27" s="249"/>
      <c r="VSB27" s="249"/>
      <c r="VSC27" s="249"/>
      <c r="VSD27" s="249"/>
      <c r="VSE27" s="249"/>
      <c r="VSF27" s="249"/>
      <c r="VSG27" s="249"/>
      <c r="VSH27" s="249"/>
      <c r="VSI27" s="249"/>
      <c r="VSJ27" s="249"/>
      <c r="VSK27" s="249"/>
      <c r="VSL27" s="249"/>
      <c r="VSM27" s="249"/>
      <c r="VSN27" s="249"/>
      <c r="VSO27" s="249"/>
      <c r="VSP27" s="249"/>
      <c r="VSQ27" s="249"/>
      <c r="VSR27" s="249"/>
      <c r="VSS27" s="249"/>
      <c r="VST27" s="249"/>
      <c r="VSU27" s="249"/>
      <c r="VSV27" s="249"/>
      <c r="VSW27" s="249"/>
      <c r="VSX27" s="249"/>
      <c r="VSY27" s="249"/>
      <c r="VSZ27" s="249"/>
      <c r="VTA27" s="249"/>
      <c r="VTB27" s="249"/>
      <c r="VTC27" s="249"/>
      <c r="VTD27" s="249"/>
      <c r="VTE27" s="249"/>
      <c r="VTF27" s="249"/>
      <c r="VTG27" s="249"/>
      <c r="VTH27" s="249"/>
      <c r="VTI27" s="249"/>
      <c r="VTJ27" s="249"/>
      <c r="VTK27" s="249"/>
      <c r="VTL27" s="249"/>
      <c r="VTM27" s="249"/>
      <c r="VTN27" s="249"/>
      <c r="VTO27" s="249"/>
      <c r="VTP27" s="249"/>
      <c r="VTQ27" s="249"/>
      <c r="VTR27" s="249"/>
      <c r="VTS27" s="249"/>
      <c r="VTT27" s="249"/>
      <c r="VTU27" s="249"/>
      <c r="VTV27" s="249"/>
      <c r="VTW27" s="249"/>
      <c r="VTX27" s="249"/>
      <c r="VTY27" s="249"/>
      <c r="VTZ27" s="249"/>
      <c r="VUA27" s="249"/>
      <c r="VUB27" s="249"/>
      <c r="VUC27" s="249"/>
      <c r="VUD27" s="249"/>
      <c r="VUE27" s="249"/>
      <c r="VUF27" s="249"/>
      <c r="VUG27" s="249"/>
      <c r="VUH27" s="249"/>
      <c r="VUI27" s="249"/>
      <c r="VUJ27" s="249"/>
      <c r="VUK27" s="249"/>
      <c r="VUL27" s="249"/>
      <c r="VUM27" s="249"/>
      <c r="VUN27" s="249"/>
      <c r="VUO27" s="249"/>
      <c r="VUP27" s="249"/>
      <c r="VUQ27" s="249"/>
      <c r="VUR27" s="249"/>
      <c r="VUS27" s="249"/>
      <c r="VUT27" s="249"/>
      <c r="VUU27" s="249"/>
      <c r="VUV27" s="249"/>
      <c r="VUW27" s="249"/>
      <c r="VUX27" s="249"/>
      <c r="VUY27" s="249"/>
      <c r="VUZ27" s="249"/>
      <c r="VVA27" s="249"/>
      <c r="VVB27" s="249"/>
      <c r="VVC27" s="249"/>
      <c r="VVD27" s="249"/>
      <c r="VVE27" s="249"/>
      <c r="VVF27" s="249"/>
      <c r="VVG27" s="249"/>
      <c r="VVH27" s="249"/>
      <c r="VVI27" s="249"/>
      <c r="VVJ27" s="249"/>
      <c r="VVK27" s="249"/>
      <c r="VVL27" s="249"/>
      <c r="VVM27" s="249"/>
      <c r="VVN27" s="249"/>
      <c r="VVO27" s="249"/>
      <c r="VVP27" s="249"/>
      <c r="VVQ27" s="249"/>
      <c r="VVR27" s="249"/>
      <c r="VVS27" s="249"/>
      <c r="VVT27" s="249"/>
      <c r="VVU27" s="249"/>
      <c r="VVV27" s="249"/>
      <c r="VVW27" s="249"/>
      <c r="VVX27" s="249"/>
      <c r="VVY27" s="249"/>
      <c r="VVZ27" s="249"/>
      <c r="VWA27" s="249"/>
      <c r="VWB27" s="249"/>
      <c r="VWC27" s="249"/>
      <c r="VWD27" s="249"/>
      <c r="VWE27" s="249"/>
      <c r="VWF27" s="249"/>
      <c r="VWG27" s="249"/>
      <c r="VWH27" s="249"/>
      <c r="VWI27" s="249"/>
      <c r="VWJ27" s="249"/>
      <c r="VWK27" s="249"/>
      <c r="VWL27" s="249"/>
      <c r="VWM27" s="249"/>
      <c r="VWN27" s="249"/>
      <c r="VWO27" s="249"/>
      <c r="VWP27" s="249"/>
      <c r="VWQ27" s="249"/>
      <c r="VWR27" s="249"/>
      <c r="VWS27" s="249"/>
      <c r="VWT27" s="249"/>
      <c r="VWU27" s="249"/>
      <c r="VWV27" s="249"/>
      <c r="VWW27" s="249"/>
      <c r="VWX27" s="249"/>
      <c r="VWY27" s="249"/>
      <c r="VWZ27" s="249"/>
      <c r="VXA27" s="249"/>
      <c r="VXB27" s="249"/>
      <c r="VXC27" s="249"/>
      <c r="VXD27" s="249"/>
      <c r="VXE27" s="249"/>
      <c r="VXF27" s="249"/>
      <c r="VXG27" s="249"/>
      <c r="VXH27" s="249"/>
      <c r="VXI27" s="249"/>
      <c r="VXJ27" s="249"/>
      <c r="VXK27" s="249"/>
      <c r="VXL27" s="249"/>
      <c r="VXM27" s="249"/>
      <c r="VXN27" s="249"/>
      <c r="VXO27" s="249"/>
      <c r="VXP27" s="249"/>
      <c r="VXQ27" s="249"/>
      <c r="VXR27" s="249"/>
      <c r="VXS27" s="249"/>
      <c r="VXT27" s="249"/>
      <c r="VXU27" s="249"/>
      <c r="VXV27" s="249"/>
      <c r="VXW27" s="249"/>
      <c r="VXX27" s="249"/>
      <c r="VXY27" s="249"/>
      <c r="VXZ27" s="249"/>
      <c r="VYA27" s="249"/>
      <c r="VYB27" s="249"/>
      <c r="VYC27" s="249"/>
      <c r="VYD27" s="249"/>
      <c r="VYE27" s="249"/>
      <c r="VYF27" s="249"/>
      <c r="VYG27" s="249"/>
      <c r="VYH27" s="249"/>
      <c r="VYI27" s="249"/>
      <c r="VYJ27" s="249"/>
      <c r="VYK27" s="249"/>
      <c r="VYL27" s="249"/>
      <c r="VYM27" s="249"/>
      <c r="VYN27" s="249"/>
      <c r="VYO27" s="249"/>
      <c r="VYP27" s="249"/>
      <c r="VYQ27" s="249"/>
      <c r="VYR27" s="249"/>
      <c r="VYS27" s="249"/>
      <c r="VYT27" s="249"/>
      <c r="VYU27" s="249"/>
      <c r="VYV27" s="249"/>
      <c r="VYW27" s="249"/>
      <c r="VYX27" s="249"/>
      <c r="VYY27" s="249"/>
      <c r="VYZ27" s="249"/>
      <c r="VZA27" s="249"/>
      <c r="VZB27" s="249"/>
      <c r="VZC27" s="249"/>
      <c r="VZD27" s="249"/>
      <c r="VZE27" s="249"/>
      <c r="VZF27" s="249"/>
      <c r="VZG27" s="249"/>
      <c r="VZH27" s="249"/>
      <c r="VZI27" s="249"/>
      <c r="VZJ27" s="249"/>
      <c r="VZK27" s="249"/>
      <c r="VZL27" s="249"/>
      <c r="VZM27" s="249"/>
      <c r="VZN27" s="249"/>
      <c r="VZO27" s="249"/>
      <c r="VZP27" s="249"/>
      <c r="VZQ27" s="249"/>
      <c r="VZR27" s="249"/>
      <c r="VZS27" s="249"/>
      <c r="VZT27" s="249"/>
      <c r="VZU27" s="249"/>
      <c r="VZV27" s="249"/>
      <c r="VZW27" s="249"/>
      <c r="VZX27" s="249"/>
      <c r="VZY27" s="249"/>
      <c r="VZZ27" s="249"/>
      <c r="WAA27" s="249"/>
      <c r="WAB27" s="249"/>
      <c r="WAC27" s="249"/>
      <c r="WAD27" s="249"/>
      <c r="WAE27" s="249"/>
      <c r="WAF27" s="249"/>
      <c r="WAG27" s="249"/>
      <c r="WAH27" s="249"/>
      <c r="WAI27" s="249"/>
      <c r="WAJ27" s="249"/>
      <c r="WAK27" s="249"/>
      <c r="WAL27" s="249"/>
      <c r="WAM27" s="249"/>
      <c r="WAN27" s="249"/>
      <c r="WAO27" s="249"/>
      <c r="WAP27" s="249"/>
      <c r="WAQ27" s="249"/>
      <c r="WAR27" s="249"/>
      <c r="WAS27" s="249"/>
      <c r="WAT27" s="249"/>
      <c r="WAU27" s="249"/>
      <c r="WAV27" s="249"/>
      <c r="WAW27" s="249"/>
      <c r="WAX27" s="249"/>
      <c r="WAY27" s="249"/>
      <c r="WAZ27" s="249"/>
      <c r="WBA27" s="249"/>
      <c r="WBB27" s="249"/>
      <c r="WBC27" s="249"/>
      <c r="WBD27" s="249"/>
      <c r="WBE27" s="249"/>
      <c r="WBF27" s="249"/>
      <c r="WBG27" s="249"/>
      <c r="WBH27" s="249"/>
      <c r="WBI27" s="249"/>
      <c r="WBJ27" s="249"/>
      <c r="WBK27" s="249"/>
      <c r="WBL27" s="249"/>
      <c r="WBM27" s="249"/>
      <c r="WBN27" s="249"/>
      <c r="WBO27" s="249"/>
      <c r="WBP27" s="249"/>
      <c r="WBQ27" s="249"/>
      <c r="WBR27" s="249"/>
      <c r="WBS27" s="249"/>
      <c r="WBT27" s="249"/>
      <c r="WBU27" s="249"/>
      <c r="WBV27" s="249"/>
      <c r="WBW27" s="249"/>
      <c r="WBX27" s="249"/>
      <c r="WBY27" s="249"/>
      <c r="WBZ27" s="249"/>
      <c r="WCA27" s="249"/>
      <c r="WCB27" s="249"/>
      <c r="WCC27" s="249"/>
      <c r="WCD27" s="249"/>
      <c r="WCE27" s="249"/>
      <c r="WCF27" s="249"/>
      <c r="WCG27" s="249"/>
      <c r="WCH27" s="249"/>
      <c r="WCI27" s="249"/>
      <c r="WCJ27" s="249"/>
      <c r="WCK27" s="249"/>
      <c r="WCL27" s="249"/>
      <c r="WCM27" s="249"/>
      <c r="WCN27" s="249"/>
      <c r="WCO27" s="249"/>
      <c r="WCP27" s="249"/>
      <c r="WCQ27" s="249"/>
      <c r="WCR27" s="249"/>
      <c r="WCS27" s="249"/>
      <c r="WCT27" s="249"/>
      <c r="WCU27" s="249"/>
      <c r="WCV27" s="249"/>
      <c r="WCW27" s="249"/>
      <c r="WCX27" s="249"/>
      <c r="WCY27" s="249"/>
      <c r="WCZ27" s="249"/>
      <c r="WDA27" s="249"/>
      <c r="WDB27" s="249"/>
      <c r="WDC27" s="249"/>
      <c r="WDD27" s="249"/>
      <c r="WDE27" s="249"/>
      <c r="WDF27" s="249"/>
      <c r="WDG27" s="249"/>
      <c r="WDH27" s="249"/>
      <c r="WDI27" s="249"/>
      <c r="WDJ27" s="249"/>
      <c r="WDK27" s="249"/>
      <c r="WDL27" s="249"/>
      <c r="WDM27" s="249"/>
      <c r="WDN27" s="249"/>
      <c r="WDO27" s="249"/>
      <c r="WDP27" s="249"/>
      <c r="WDQ27" s="249"/>
      <c r="WDR27" s="249"/>
      <c r="WDS27" s="249"/>
      <c r="WDT27" s="249"/>
      <c r="WDU27" s="249"/>
      <c r="WDV27" s="249"/>
      <c r="WDW27" s="249"/>
      <c r="WDX27" s="249"/>
      <c r="WDY27" s="249"/>
      <c r="WDZ27" s="249"/>
      <c r="WEA27" s="249"/>
      <c r="WEB27" s="249"/>
      <c r="WEC27" s="249"/>
      <c r="WED27" s="249"/>
      <c r="WEE27" s="249"/>
      <c r="WEF27" s="249"/>
      <c r="WEG27" s="249"/>
      <c r="WEH27" s="249"/>
      <c r="WEI27" s="249"/>
      <c r="WEJ27" s="249"/>
      <c r="WEK27" s="249"/>
      <c r="WEL27" s="249"/>
      <c r="WEM27" s="249"/>
      <c r="WEN27" s="249"/>
      <c r="WEO27" s="249"/>
      <c r="WEP27" s="249"/>
      <c r="WEQ27" s="249"/>
      <c r="WER27" s="249"/>
      <c r="WES27" s="249"/>
      <c r="WET27" s="249"/>
      <c r="WEU27" s="249"/>
      <c r="WEV27" s="249"/>
      <c r="WEW27" s="249"/>
      <c r="WEX27" s="249"/>
      <c r="WEY27" s="249"/>
      <c r="WEZ27" s="249"/>
      <c r="WFA27" s="249"/>
      <c r="WFB27" s="249"/>
      <c r="WFC27" s="249"/>
      <c r="WFD27" s="249"/>
      <c r="WFE27" s="249"/>
      <c r="WFF27" s="249"/>
      <c r="WFG27" s="249"/>
      <c r="WFH27" s="249"/>
      <c r="WFI27" s="249"/>
      <c r="WFJ27" s="249"/>
      <c r="WFK27" s="249"/>
      <c r="WFL27" s="249"/>
      <c r="WFM27" s="249"/>
      <c r="WFN27" s="249"/>
      <c r="WFO27" s="249"/>
      <c r="WFP27" s="249"/>
      <c r="WFQ27" s="249"/>
      <c r="WFR27" s="249"/>
      <c r="WFS27" s="249"/>
      <c r="WFT27" s="249"/>
      <c r="WFU27" s="249"/>
      <c r="WFV27" s="249"/>
      <c r="WFW27" s="249"/>
      <c r="WFX27" s="249"/>
      <c r="WFY27" s="249"/>
      <c r="WFZ27" s="249"/>
      <c r="WGA27" s="249"/>
      <c r="WGB27" s="249"/>
      <c r="WGC27" s="249"/>
      <c r="WGD27" s="249"/>
      <c r="WGE27" s="249"/>
      <c r="WGF27" s="249"/>
      <c r="WGG27" s="249"/>
      <c r="WGH27" s="249"/>
      <c r="WGI27" s="249"/>
      <c r="WGJ27" s="249"/>
      <c r="WGK27" s="249"/>
      <c r="WGL27" s="249"/>
      <c r="WGM27" s="249"/>
      <c r="WGN27" s="249"/>
      <c r="WGO27" s="249"/>
      <c r="WGP27" s="249"/>
      <c r="WGQ27" s="249"/>
      <c r="WGR27" s="249"/>
      <c r="WGS27" s="249"/>
      <c r="WGT27" s="249"/>
      <c r="WGU27" s="249"/>
      <c r="WGV27" s="249"/>
      <c r="WGW27" s="249"/>
      <c r="WGX27" s="249"/>
      <c r="WGY27" s="249"/>
      <c r="WGZ27" s="249"/>
      <c r="WHA27" s="249"/>
      <c r="WHB27" s="249"/>
      <c r="WHC27" s="249"/>
      <c r="WHD27" s="249"/>
      <c r="WHE27" s="249"/>
      <c r="WHF27" s="249"/>
      <c r="WHG27" s="249"/>
      <c r="WHH27" s="249"/>
      <c r="WHI27" s="249"/>
      <c r="WHJ27" s="249"/>
      <c r="WHK27" s="249"/>
      <c r="WHL27" s="249"/>
      <c r="WHM27" s="249"/>
      <c r="WHN27" s="249"/>
      <c r="WHO27" s="249"/>
      <c r="WHP27" s="249"/>
      <c r="WHQ27" s="249"/>
      <c r="WHR27" s="249"/>
      <c r="WHS27" s="249"/>
      <c r="WHT27" s="249"/>
      <c r="WHU27" s="249"/>
      <c r="WHV27" s="249"/>
      <c r="WHW27" s="249"/>
      <c r="WHX27" s="249"/>
      <c r="WHY27" s="249"/>
      <c r="WHZ27" s="249"/>
      <c r="WIA27" s="249"/>
      <c r="WIB27" s="249"/>
      <c r="WIC27" s="249"/>
      <c r="WID27" s="249"/>
      <c r="WIE27" s="249"/>
      <c r="WIF27" s="249"/>
      <c r="WIG27" s="249"/>
      <c r="WIH27" s="249"/>
      <c r="WII27" s="249"/>
      <c r="WIJ27" s="249"/>
      <c r="WIK27" s="249"/>
      <c r="WIL27" s="249"/>
      <c r="WIM27" s="249"/>
      <c r="WIN27" s="249"/>
      <c r="WIO27" s="249"/>
      <c r="WIP27" s="249"/>
      <c r="WIQ27" s="249"/>
      <c r="WIR27" s="249"/>
      <c r="WIS27" s="249"/>
      <c r="WIT27" s="249"/>
      <c r="WIU27" s="249"/>
      <c r="WIV27" s="249"/>
      <c r="WIW27" s="249"/>
      <c r="WIX27" s="249"/>
      <c r="WIY27" s="249"/>
      <c r="WIZ27" s="249"/>
      <c r="WJA27" s="249"/>
      <c r="WJB27" s="249"/>
      <c r="WJC27" s="249"/>
      <c r="WJD27" s="249"/>
      <c r="WJE27" s="249"/>
      <c r="WJF27" s="249"/>
      <c r="WJG27" s="249"/>
      <c r="WJH27" s="249"/>
      <c r="WJI27" s="249"/>
      <c r="WJJ27" s="249"/>
      <c r="WJK27" s="249"/>
      <c r="WJL27" s="249"/>
      <c r="WJM27" s="249"/>
      <c r="WJN27" s="249"/>
      <c r="WJO27" s="249"/>
      <c r="WJP27" s="249"/>
      <c r="WJQ27" s="249"/>
      <c r="WJR27" s="249"/>
      <c r="WJS27" s="249"/>
      <c r="WJT27" s="249"/>
      <c r="WJU27" s="249"/>
      <c r="WJV27" s="249"/>
      <c r="WJW27" s="249"/>
      <c r="WJX27" s="249"/>
      <c r="WJY27" s="249"/>
      <c r="WJZ27" s="249"/>
      <c r="WKA27" s="249"/>
      <c r="WKB27" s="249"/>
      <c r="WKC27" s="249"/>
      <c r="WKD27" s="249"/>
      <c r="WKE27" s="249"/>
      <c r="WKF27" s="249"/>
      <c r="WKG27" s="249"/>
      <c r="WKH27" s="249"/>
      <c r="WKI27" s="249"/>
      <c r="WKJ27" s="249"/>
      <c r="WKK27" s="249"/>
      <c r="WKL27" s="249"/>
      <c r="WKM27" s="249"/>
      <c r="WKN27" s="249"/>
      <c r="WKO27" s="249"/>
      <c r="WKP27" s="249"/>
      <c r="WKQ27" s="249"/>
      <c r="WKR27" s="249"/>
      <c r="WKS27" s="249"/>
      <c r="WKT27" s="249"/>
      <c r="WKU27" s="249"/>
      <c r="WKV27" s="249"/>
      <c r="WKW27" s="249"/>
      <c r="WKX27" s="249"/>
      <c r="WKY27" s="249"/>
      <c r="WKZ27" s="249"/>
      <c r="WLA27" s="249"/>
      <c r="WLB27" s="249"/>
      <c r="WLC27" s="249"/>
      <c r="WLD27" s="249"/>
      <c r="WLE27" s="249"/>
      <c r="WLF27" s="249"/>
      <c r="WLG27" s="249"/>
      <c r="WLH27" s="249"/>
      <c r="WLI27" s="249"/>
      <c r="WLJ27" s="249"/>
      <c r="WLK27" s="249"/>
      <c r="WLL27" s="249"/>
      <c r="WLM27" s="249"/>
      <c r="WLN27" s="249"/>
      <c r="WLO27" s="249"/>
      <c r="WLP27" s="249"/>
      <c r="WLQ27" s="249"/>
      <c r="WLR27" s="249"/>
      <c r="WLS27" s="249"/>
      <c r="WLT27" s="249"/>
      <c r="WLU27" s="249"/>
      <c r="WLV27" s="249"/>
      <c r="WLW27" s="249"/>
      <c r="WLX27" s="249"/>
      <c r="WLY27" s="249"/>
      <c r="WLZ27" s="249"/>
      <c r="WMA27" s="249"/>
      <c r="WMB27" s="249"/>
      <c r="WMC27" s="249"/>
      <c r="WMD27" s="249"/>
      <c r="WME27" s="249"/>
      <c r="WMF27" s="249"/>
      <c r="WMG27" s="249"/>
      <c r="WMH27" s="249"/>
      <c r="WMI27" s="249"/>
      <c r="WMJ27" s="249"/>
      <c r="WMK27" s="249"/>
      <c r="WML27" s="249"/>
      <c r="WMM27" s="249"/>
      <c r="WMN27" s="249"/>
      <c r="WMO27" s="249"/>
      <c r="WMP27" s="249"/>
      <c r="WMQ27" s="249"/>
      <c r="WMR27" s="249"/>
      <c r="WMS27" s="249"/>
      <c r="WMT27" s="249"/>
      <c r="WMU27" s="249"/>
      <c r="WMV27" s="249"/>
      <c r="WMW27" s="249"/>
      <c r="WMX27" s="249"/>
      <c r="WMY27" s="249"/>
      <c r="WMZ27" s="249"/>
      <c r="WNA27" s="249"/>
      <c r="WNB27" s="249"/>
      <c r="WNC27" s="249"/>
      <c r="WND27" s="249"/>
      <c r="WNE27" s="249"/>
      <c r="WNF27" s="249"/>
      <c r="WNG27" s="249"/>
      <c r="WNH27" s="249"/>
      <c r="WNI27" s="249"/>
      <c r="WNJ27" s="249"/>
      <c r="WNK27" s="249"/>
      <c r="WNL27" s="249"/>
      <c r="WNM27" s="249"/>
      <c r="WNN27" s="249"/>
      <c r="WNO27" s="249"/>
      <c r="WNP27" s="249"/>
      <c r="WNQ27" s="249"/>
      <c r="WNR27" s="249"/>
      <c r="WNS27" s="249"/>
      <c r="WNT27" s="249"/>
      <c r="WNU27" s="249"/>
      <c r="WNV27" s="249"/>
      <c r="WNW27" s="249"/>
      <c r="WNX27" s="249"/>
      <c r="WNY27" s="249"/>
      <c r="WNZ27" s="249"/>
      <c r="WOA27" s="249"/>
      <c r="WOB27" s="249"/>
      <c r="WOC27" s="249"/>
      <c r="WOD27" s="249"/>
      <c r="WOE27" s="249"/>
      <c r="WOF27" s="249"/>
      <c r="WOG27" s="249"/>
      <c r="WOH27" s="249"/>
      <c r="WOI27" s="249"/>
      <c r="WOJ27" s="249"/>
      <c r="WOK27" s="249"/>
      <c r="WOL27" s="249"/>
      <c r="WOM27" s="249"/>
      <c r="WON27" s="249"/>
      <c r="WOO27" s="249"/>
      <c r="WOP27" s="249"/>
      <c r="WOQ27" s="249"/>
      <c r="WOR27" s="249"/>
      <c r="WOS27" s="249"/>
      <c r="WOT27" s="249"/>
      <c r="WOU27" s="249"/>
      <c r="WOV27" s="249"/>
      <c r="WOW27" s="249"/>
      <c r="WOX27" s="249"/>
      <c r="WOY27" s="249"/>
      <c r="WOZ27" s="249"/>
      <c r="WPA27" s="249"/>
      <c r="WPB27" s="249"/>
      <c r="WPC27" s="249"/>
      <c r="WPD27" s="249"/>
      <c r="WPE27" s="249"/>
      <c r="WPF27" s="249"/>
      <c r="WPG27" s="249"/>
      <c r="WPH27" s="249"/>
      <c r="WPI27" s="249"/>
      <c r="WPJ27" s="249"/>
      <c r="WPK27" s="249"/>
      <c r="WPL27" s="249"/>
      <c r="WPM27" s="249"/>
      <c r="WPN27" s="249"/>
      <c r="WPO27" s="249"/>
      <c r="WPP27" s="249"/>
      <c r="WPQ27" s="249"/>
      <c r="WPR27" s="249"/>
      <c r="WPS27" s="249"/>
      <c r="WPT27" s="249"/>
      <c r="WPU27" s="249"/>
      <c r="WPV27" s="249"/>
      <c r="WPW27" s="249"/>
      <c r="WPX27" s="249"/>
      <c r="WPY27" s="249"/>
      <c r="WPZ27" s="249"/>
      <c r="WQA27" s="249"/>
      <c r="WQB27" s="249"/>
      <c r="WQC27" s="249"/>
      <c r="WQD27" s="249"/>
      <c r="WQE27" s="249"/>
      <c r="WQF27" s="249"/>
      <c r="WQG27" s="249"/>
      <c r="WQH27" s="249"/>
      <c r="WQI27" s="249"/>
      <c r="WQJ27" s="249"/>
      <c r="WQK27" s="249"/>
      <c r="WQL27" s="249"/>
      <c r="WQM27" s="249"/>
      <c r="WQN27" s="249"/>
      <c r="WQO27" s="249"/>
      <c r="WQP27" s="249"/>
      <c r="WQQ27" s="249"/>
      <c r="WQR27" s="249"/>
      <c r="WQS27" s="249"/>
      <c r="WQT27" s="249"/>
      <c r="WQU27" s="249"/>
      <c r="WQV27" s="249"/>
      <c r="WQW27" s="249"/>
      <c r="WQX27" s="249"/>
      <c r="WQY27" s="249"/>
      <c r="WQZ27" s="249"/>
      <c r="WRA27" s="249"/>
      <c r="WRB27" s="249"/>
      <c r="WRC27" s="249"/>
      <c r="WRD27" s="249"/>
      <c r="WRE27" s="249"/>
      <c r="WRF27" s="249"/>
      <c r="WRG27" s="249"/>
      <c r="WRH27" s="249"/>
      <c r="WRI27" s="249"/>
      <c r="WRJ27" s="249"/>
      <c r="WRK27" s="249"/>
      <c r="WRL27" s="249"/>
      <c r="WRM27" s="249"/>
      <c r="WRN27" s="249"/>
      <c r="WRO27" s="249"/>
      <c r="WRP27" s="249"/>
      <c r="WRQ27" s="249"/>
      <c r="WRR27" s="249"/>
      <c r="WRS27" s="249"/>
      <c r="WRT27" s="249"/>
      <c r="WRU27" s="249"/>
      <c r="WRV27" s="249"/>
      <c r="WRW27" s="249"/>
      <c r="WRX27" s="249"/>
      <c r="WRY27" s="249"/>
      <c r="WRZ27" s="249"/>
      <c r="WSA27" s="249"/>
      <c r="WSB27" s="249"/>
      <c r="WSC27" s="249"/>
      <c r="WSD27" s="249"/>
      <c r="WSE27" s="249"/>
      <c r="WSF27" s="249"/>
      <c r="WSG27" s="249"/>
      <c r="WSH27" s="249"/>
      <c r="WSI27" s="249"/>
      <c r="WSJ27" s="249"/>
      <c r="WSK27" s="249"/>
      <c r="WSL27" s="249"/>
      <c r="WSM27" s="249"/>
      <c r="WSN27" s="249"/>
      <c r="WSO27" s="249"/>
      <c r="WSP27" s="249"/>
      <c r="WSQ27" s="249"/>
      <c r="WSR27" s="249"/>
      <c r="WSS27" s="249"/>
      <c r="WST27" s="249"/>
      <c r="WSU27" s="249"/>
      <c r="WSV27" s="249"/>
      <c r="WSW27" s="249"/>
      <c r="WSX27" s="249"/>
      <c r="WSY27" s="249"/>
      <c r="WSZ27" s="249"/>
      <c r="WTA27" s="249"/>
      <c r="WTB27" s="249"/>
      <c r="WTC27" s="249"/>
      <c r="WTD27" s="249"/>
      <c r="WTE27" s="249"/>
      <c r="WTF27" s="249"/>
      <c r="WTG27" s="249"/>
      <c r="WTH27" s="249"/>
      <c r="WTI27" s="249"/>
      <c r="WTJ27" s="249"/>
      <c r="WTK27" s="249"/>
      <c r="WTL27" s="249"/>
      <c r="WTM27" s="249"/>
      <c r="WTN27" s="249"/>
      <c r="WTO27" s="249"/>
      <c r="WTP27" s="249"/>
      <c r="WTQ27" s="249"/>
      <c r="WTR27" s="249"/>
      <c r="WTS27" s="249"/>
      <c r="WTT27" s="249"/>
      <c r="WTU27" s="249"/>
      <c r="WTV27" s="249"/>
      <c r="WTW27" s="249"/>
      <c r="WTX27" s="249"/>
      <c r="WTY27" s="249"/>
      <c r="WTZ27" s="249"/>
      <c r="WUA27" s="249"/>
      <c r="WUB27" s="249"/>
      <c r="WUC27" s="249"/>
      <c r="WUD27" s="249"/>
      <c r="WUE27" s="249"/>
      <c r="WUF27" s="249"/>
      <c r="WUG27" s="249"/>
      <c r="WUH27" s="249"/>
      <c r="WUI27" s="249"/>
      <c r="WUJ27" s="249"/>
      <c r="WUK27" s="249"/>
      <c r="WUL27" s="249"/>
      <c r="WUM27" s="249"/>
      <c r="WUN27" s="249"/>
      <c r="WUO27" s="249"/>
      <c r="WUP27" s="249"/>
      <c r="WUQ27" s="249"/>
      <c r="WUR27" s="249"/>
      <c r="WUS27" s="249"/>
      <c r="WUT27" s="249"/>
      <c r="WUU27" s="249"/>
      <c r="WUV27" s="249"/>
      <c r="WUW27" s="249"/>
      <c r="WUX27" s="249"/>
      <c r="WUY27" s="249"/>
      <c r="WUZ27" s="249"/>
      <c r="WVA27" s="249"/>
      <c r="WVB27" s="249"/>
      <c r="WVC27" s="249"/>
      <c r="WVD27" s="249"/>
      <c r="WVE27" s="249"/>
      <c r="WVF27" s="249"/>
      <c r="WVG27" s="249"/>
      <c r="WVH27" s="249"/>
      <c r="WVI27" s="249"/>
      <c r="WVJ27" s="249"/>
      <c r="WVK27" s="249"/>
      <c r="WVL27" s="249"/>
      <c r="WVM27" s="249"/>
      <c r="WVN27" s="249"/>
      <c r="WVO27" s="249"/>
      <c r="WVP27" s="249"/>
      <c r="WVQ27" s="249"/>
      <c r="WVR27" s="249"/>
      <c r="WVS27" s="249"/>
      <c r="WVT27" s="249"/>
      <c r="WVU27" s="249"/>
      <c r="WVV27" s="249"/>
      <c r="WVW27" s="249"/>
      <c r="WVX27" s="249"/>
      <c r="WVY27" s="249"/>
      <c r="WVZ27" s="249"/>
      <c r="WWA27" s="249"/>
      <c r="WWB27" s="249"/>
      <c r="WWC27" s="249"/>
      <c r="WWD27" s="249"/>
      <c r="WWE27" s="249"/>
      <c r="WWF27" s="249"/>
      <c r="WWG27" s="249"/>
      <c r="WWH27" s="249"/>
      <c r="WWI27" s="249"/>
      <c r="WWJ27" s="249"/>
      <c r="WWK27" s="249"/>
      <c r="WWL27" s="249"/>
      <c r="WWM27" s="249"/>
      <c r="WWN27" s="249"/>
      <c r="WWO27" s="249"/>
      <c r="WWP27" s="249"/>
      <c r="WWQ27" s="249"/>
      <c r="WWR27" s="249"/>
      <c r="WWS27" s="249"/>
      <c r="WWT27" s="249"/>
      <c r="WWU27" s="249"/>
      <c r="WWV27" s="249"/>
      <c r="WWW27" s="249"/>
      <c r="WWX27" s="249"/>
      <c r="WWY27" s="249"/>
      <c r="WWZ27" s="249"/>
      <c r="WXA27" s="249"/>
      <c r="WXB27" s="249"/>
      <c r="WXC27" s="249"/>
      <c r="WXD27" s="249"/>
      <c r="WXE27" s="249"/>
      <c r="WXF27" s="249"/>
      <c r="WXG27" s="249"/>
      <c r="WXH27" s="249"/>
      <c r="WXI27" s="249"/>
      <c r="WXJ27" s="249"/>
      <c r="WXK27" s="249"/>
      <c r="WXL27" s="249"/>
      <c r="WXM27" s="249"/>
      <c r="WXN27" s="249"/>
      <c r="WXO27" s="249"/>
      <c r="WXP27" s="249"/>
      <c r="WXQ27" s="249"/>
      <c r="WXR27" s="249"/>
      <c r="WXS27" s="249"/>
      <c r="WXT27" s="249"/>
      <c r="WXU27" s="249"/>
      <c r="WXV27" s="249"/>
      <c r="WXW27" s="249"/>
      <c r="WXX27" s="249"/>
      <c r="WXY27" s="249"/>
      <c r="WXZ27" s="249"/>
      <c r="WYA27" s="249"/>
      <c r="WYB27" s="249"/>
      <c r="WYC27" s="249"/>
      <c r="WYD27" s="249"/>
      <c r="WYE27" s="249"/>
      <c r="WYF27" s="249"/>
      <c r="WYG27" s="249"/>
      <c r="WYH27" s="249"/>
      <c r="WYI27" s="249"/>
      <c r="WYJ27" s="249"/>
      <c r="WYK27" s="249"/>
      <c r="WYL27" s="249"/>
      <c r="WYM27" s="249"/>
      <c r="WYN27" s="249"/>
      <c r="WYO27" s="249"/>
      <c r="WYP27" s="249"/>
      <c r="WYQ27" s="249"/>
      <c r="WYR27" s="249"/>
      <c r="WYS27" s="249"/>
      <c r="WYT27" s="249"/>
      <c r="WYU27" s="249"/>
      <c r="WYV27" s="249"/>
      <c r="WYW27" s="249"/>
      <c r="WYX27" s="249"/>
      <c r="WYY27" s="249"/>
      <c r="WYZ27" s="249"/>
      <c r="WZA27" s="249"/>
      <c r="WZB27" s="249"/>
      <c r="WZC27" s="249"/>
      <c r="WZD27" s="249"/>
      <c r="WZE27" s="249"/>
      <c r="WZF27" s="249"/>
      <c r="WZG27" s="249"/>
      <c r="WZH27" s="249"/>
      <c r="WZI27" s="249"/>
      <c r="WZJ27" s="249"/>
      <c r="WZK27" s="249"/>
      <c r="WZL27" s="249"/>
      <c r="WZM27" s="249"/>
      <c r="WZN27" s="249"/>
      <c r="WZO27" s="249"/>
      <c r="WZP27" s="249"/>
      <c r="WZQ27" s="249"/>
      <c r="WZR27" s="249"/>
      <c r="WZS27" s="249"/>
      <c r="WZT27" s="249"/>
      <c r="WZU27" s="249"/>
      <c r="WZV27" s="249"/>
      <c r="WZW27" s="249"/>
      <c r="WZX27" s="249"/>
      <c r="WZY27" s="249"/>
      <c r="WZZ27" s="249"/>
      <c r="XAA27" s="249"/>
      <c r="XAB27" s="249"/>
      <c r="XAC27" s="249"/>
      <c r="XAD27" s="249"/>
      <c r="XAE27" s="249"/>
      <c r="XAF27" s="249"/>
      <c r="XAG27" s="249"/>
      <c r="XAH27" s="249"/>
      <c r="XAI27" s="249"/>
      <c r="XAJ27" s="249"/>
      <c r="XAK27" s="249"/>
      <c r="XAL27" s="249"/>
      <c r="XAM27" s="249"/>
      <c r="XAN27" s="249"/>
      <c r="XAO27" s="249"/>
      <c r="XAP27" s="249"/>
      <c r="XAQ27" s="249"/>
      <c r="XAR27" s="249"/>
      <c r="XAS27" s="249"/>
      <c r="XAT27" s="249"/>
      <c r="XAU27" s="249"/>
      <c r="XAV27" s="249"/>
      <c r="XAW27" s="249"/>
      <c r="XAX27" s="249"/>
      <c r="XAY27" s="249"/>
      <c r="XAZ27" s="249"/>
      <c r="XBA27" s="249"/>
      <c r="XBB27" s="249"/>
      <c r="XBC27" s="249"/>
      <c r="XBD27" s="249"/>
      <c r="XBE27" s="249"/>
      <c r="XBF27" s="249"/>
      <c r="XBG27" s="249"/>
      <c r="XBH27" s="249"/>
      <c r="XBI27" s="249"/>
      <c r="XBJ27" s="249"/>
      <c r="XBK27" s="249"/>
      <c r="XBL27" s="249"/>
      <c r="XBM27" s="249"/>
      <c r="XBN27" s="249"/>
      <c r="XBO27" s="249"/>
      <c r="XBP27" s="249"/>
      <c r="XBQ27" s="249"/>
      <c r="XBR27" s="249"/>
    </row>
    <row r="28" spans="1:16294" s="11" customFormat="1" ht="21" customHeight="1" x14ac:dyDescent="0.2">
      <c r="A28" s="248"/>
      <c r="B28" s="66" t="s">
        <v>670</v>
      </c>
      <c r="C28" s="86"/>
      <c r="D28" s="86"/>
      <c r="E28" s="86"/>
      <c r="F28" s="86"/>
      <c r="G28" s="86"/>
      <c r="H28" s="86"/>
      <c r="I28" s="86"/>
      <c r="J28" s="86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  <c r="RH28" s="249"/>
      <c r="RI28" s="249"/>
      <c r="RJ28" s="249"/>
      <c r="RK28" s="249"/>
      <c r="RL28" s="249"/>
      <c r="RM28" s="249"/>
      <c r="RN28" s="249"/>
      <c r="RO28" s="249"/>
      <c r="RP28" s="249"/>
      <c r="RQ28" s="249"/>
      <c r="RR28" s="249"/>
      <c r="RS28" s="249"/>
      <c r="RT28" s="249"/>
      <c r="RU28" s="249"/>
      <c r="RV28" s="249"/>
      <c r="RW28" s="249"/>
      <c r="RX28" s="249"/>
      <c r="RY28" s="249"/>
      <c r="RZ28" s="249"/>
      <c r="SA28" s="249"/>
      <c r="SB28" s="249"/>
      <c r="SC28" s="249"/>
      <c r="SD28" s="249"/>
      <c r="SE28" s="249"/>
      <c r="SF28" s="249"/>
      <c r="SG28" s="249"/>
      <c r="SH28" s="249"/>
      <c r="SI28" s="249"/>
      <c r="SJ28" s="249"/>
      <c r="SK28" s="249"/>
      <c r="SL28" s="249"/>
      <c r="SM28" s="249"/>
      <c r="SN28" s="249"/>
      <c r="SO28" s="249"/>
      <c r="SP28" s="249"/>
      <c r="SQ28" s="249"/>
      <c r="SR28" s="249"/>
      <c r="SS28" s="249"/>
      <c r="ST28" s="249"/>
      <c r="SU28" s="249"/>
      <c r="SV28" s="249"/>
      <c r="SW28" s="249"/>
      <c r="SX28" s="249"/>
      <c r="SY28" s="249"/>
      <c r="SZ28" s="249"/>
      <c r="TA28" s="249"/>
      <c r="TB28" s="249"/>
      <c r="TC28" s="249"/>
      <c r="TD28" s="249"/>
      <c r="TE28" s="249"/>
      <c r="TF28" s="249"/>
      <c r="TG28" s="249"/>
      <c r="TH28" s="249"/>
      <c r="TI28" s="249"/>
      <c r="TJ28" s="249"/>
      <c r="TK28" s="249"/>
      <c r="TL28" s="249"/>
      <c r="TM28" s="249"/>
      <c r="TN28" s="249"/>
      <c r="TO28" s="249"/>
      <c r="TP28" s="249"/>
      <c r="TQ28" s="249"/>
      <c r="TR28" s="249"/>
      <c r="TS28" s="249"/>
      <c r="TT28" s="249"/>
      <c r="TU28" s="249"/>
      <c r="TV28" s="249"/>
      <c r="TW28" s="249"/>
      <c r="TX28" s="249"/>
      <c r="TY28" s="249"/>
      <c r="TZ28" s="249"/>
      <c r="UA28" s="249"/>
      <c r="UB28" s="249"/>
      <c r="UC28" s="249"/>
      <c r="UD28" s="249"/>
      <c r="UE28" s="249"/>
      <c r="UF28" s="249"/>
      <c r="UG28" s="249"/>
      <c r="UH28" s="249"/>
      <c r="UI28" s="249"/>
      <c r="UJ28" s="249"/>
      <c r="UK28" s="249"/>
      <c r="UL28" s="249"/>
      <c r="UM28" s="249"/>
      <c r="UN28" s="249"/>
      <c r="UO28" s="249"/>
      <c r="UP28" s="249"/>
      <c r="UQ28" s="249"/>
      <c r="UR28" s="249"/>
      <c r="US28" s="249"/>
      <c r="UT28" s="249"/>
      <c r="UU28" s="249"/>
      <c r="UV28" s="249"/>
      <c r="UW28" s="249"/>
      <c r="UX28" s="249"/>
      <c r="UY28" s="249"/>
      <c r="UZ28" s="249"/>
      <c r="VA28" s="249"/>
      <c r="VB28" s="249"/>
      <c r="VC28" s="249"/>
      <c r="VD28" s="249"/>
      <c r="VE28" s="249"/>
      <c r="VF28" s="249"/>
      <c r="VG28" s="249"/>
      <c r="VH28" s="249"/>
      <c r="VI28" s="249"/>
      <c r="VJ28" s="249"/>
      <c r="VK28" s="249"/>
      <c r="VL28" s="249"/>
      <c r="VM28" s="249"/>
      <c r="VN28" s="249"/>
      <c r="VO28" s="249"/>
      <c r="VP28" s="249"/>
      <c r="VQ28" s="249"/>
      <c r="VR28" s="249"/>
      <c r="VS28" s="249"/>
      <c r="VT28" s="249"/>
      <c r="VU28" s="249"/>
      <c r="VV28" s="249"/>
      <c r="VW28" s="249"/>
      <c r="VX28" s="249"/>
      <c r="VY28" s="249"/>
      <c r="VZ28" s="249"/>
      <c r="WA28" s="249"/>
      <c r="WB28" s="249"/>
      <c r="WC28" s="249"/>
      <c r="WD28" s="249"/>
      <c r="WE28" s="249"/>
      <c r="WF28" s="249"/>
      <c r="WG28" s="249"/>
      <c r="WH28" s="249"/>
      <c r="WI28" s="249"/>
      <c r="WJ28" s="249"/>
      <c r="WK28" s="249"/>
      <c r="WL28" s="249"/>
      <c r="WM28" s="249"/>
      <c r="WN28" s="249"/>
      <c r="WO28" s="249"/>
      <c r="WP28" s="249"/>
      <c r="WQ28" s="249"/>
      <c r="WR28" s="249"/>
      <c r="WS28" s="249"/>
      <c r="WT28" s="249"/>
      <c r="WU28" s="249"/>
      <c r="WV28" s="249"/>
      <c r="WW28" s="249"/>
      <c r="WX28" s="249"/>
      <c r="WY28" s="249"/>
      <c r="WZ28" s="249"/>
      <c r="XA28" s="249"/>
      <c r="XB28" s="249"/>
      <c r="XC28" s="249"/>
      <c r="XD28" s="249"/>
      <c r="XE28" s="249"/>
      <c r="XF28" s="249"/>
      <c r="XG28" s="249"/>
      <c r="XH28" s="249"/>
      <c r="XI28" s="249"/>
      <c r="XJ28" s="249"/>
      <c r="XK28" s="249"/>
      <c r="XL28" s="249"/>
      <c r="XM28" s="249"/>
      <c r="XN28" s="249"/>
      <c r="XO28" s="249"/>
      <c r="XP28" s="249"/>
      <c r="XQ28" s="249"/>
      <c r="XR28" s="249"/>
      <c r="XS28" s="249"/>
      <c r="XT28" s="249"/>
      <c r="XU28" s="249"/>
      <c r="XV28" s="249"/>
      <c r="XW28" s="249"/>
      <c r="XX28" s="249"/>
      <c r="XY28" s="249"/>
      <c r="XZ28" s="249"/>
      <c r="YA28" s="249"/>
      <c r="YB28" s="249"/>
      <c r="YC28" s="249"/>
      <c r="YD28" s="249"/>
      <c r="YE28" s="249"/>
      <c r="YF28" s="249"/>
      <c r="YG28" s="249"/>
      <c r="YH28" s="249"/>
      <c r="YI28" s="249"/>
      <c r="YJ28" s="249"/>
      <c r="YK28" s="249"/>
      <c r="YL28" s="249"/>
      <c r="YM28" s="249"/>
      <c r="YN28" s="249"/>
      <c r="YO28" s="249"/>
      <c r="YP28" s="249"/>
      <c r="YQ28" s="249"/>
      <c r="YR28" s="249"/>
      <c r="YS28" s="249"/>
      <c r="YT28" s="249"/>
      <c r="YU28" s="249"/>
      <c r="YV28" s="249"/>
      <c r="YW28" s="249"/>
      <c r="YX28" s="249"/>
      <c r="YY28" s="249"/>
      <c r="YZ28" s="249"/>
      <c r="ZA28" s="249"/>
      <c r="ZB28" s="249"/>
      <c r="ZC28" s="249"/>
      <c r="ZD28" s="249"/>
      <c r="ZE28" s="249"/>
      <c r="ZF28" s="249"/>
      <c r="ZG28" s="249"/>
      <c r="ZH28" s="249"/>
      <c r="ZI28" s="249"/>
      <c r="ZJ28" s="249"/>
      <c r="ZK28" s="249"/>
      <c r="ZL28" s="249"/>
      <c r="ZM28" s="249"/>
      <c r="ZN28" s="249"/>
      <c r="ZO28" s="249"/>
      <c r="ZP28" s="249"/>
      <c r="ZQ28" s="249"/>
      <c r="ZR28" s="249"/>
      <c r="ZS28" s="249"/>
      <c r="ZT28" s="249"/>
      <c r="ZU28" s="249"/>
      <c r="ZV28" s="249"/>
      <c r="ZW28" s="249"/>
      <c r="ZX28" s="249"/>
      <c r="ZY28" s="249"/>
      <c r="ZZ28" s="249"/>
      <c r="AAA28" s="249"/>
      <c r="AAB28" s="249"/>
      <c r="AAC28" s="249"/>
      <c r="AAD28" s="249"/>
      <c r="AAE28" s="249"/>
      <c r="AAF28" s="249"/>
      <c r="AAG28" s="249"/>
      <c r="AAH28" s="249"/>
      <c r="AAI28" s="249"/>
      <c r="AAJ28" s="249"/>
      <c r="AAK28" s="249"/>
      <c r="AAL28" s="249"/>
      <c r="AAM28" s="249"/>
      <c r="AAN28" s="249"/>
      <c r="AAO28" s="249"/>
      <c r="AAP28" s="249"/>
      <c r="AAQ28" s="249"/>
      <c r="AAR28" s="249"/>
      <c r="AAS28" s="249"/>
      <c r="AAT28" s="249"/>
      <c r="AAU28" s="249"/>
      <c r="AAV28" s="249"/>
      <c r="AAW28" s="249"/>
      <c r="AAX28" s="249"/>
      <c r="AAY28" s="249"/>
      <c r="AAZ28" s="249"/>
      <c r="ABA28" s="249"/>
      <c r="ABB28" s="249"/>
      <c r="ABC28" s="249"/>
      <c r="ABD28" s="249"/>
      <c r="ABE28" s="249"/>
      <c r="ABF28" s="249"/>
      <c r="ABG28" s="249"/>
      <c r="ABH28" s="249"/>
      <c r="ABI28" s="249"/>
      <c r="ABJ28" s="249"/>
      <c r="ABK28" s="249"/>
      <c r="ABL28" s="249"/>
      <c r="ABM28" s="249"/>
      <c r="ABN28" s="249"/>
      <c r="ABO28" s="249"/>
      <c r="ABP28" s="249"/>
      <c r="ABQ28" s="249"/>
      <c r="ABR28" s="249"/>
      <c r="ABS28" s="249"/>
      <c r="ABT28" s="249"/>
      <c r="ABU28" s="249"/>
      <c r="ABV28" s="249"/>
      <c r="ABW28" s="249"/>
      <c r="ABX28" s="249"/>
      <c r="ABY28" s="249"/>
      <c r="ABZ28" s="249"/>
      <c r="ACA28" s="249"/>
      <c r="ACB28" s="249"/>
      <c r="ACC28" s="249"/>
      <c r="ACD28" s="249"/>
      <c r="ACE28" s="249"/>
      <c r="ACF28" s="249"/>
      <c r="ACG28" s="249"/>
      <c r="ACH28" s="249"/>
      <c r="ACI28" s="249"/>
      <c r="ACJ28" s="249"/>
      <c r="ACK28" s="249"/>
      <c r="ACL28" s="249"/>
      <c r="ACM28" s="249"/>
      <c r="ACN28" s="249"/>
      <c r="ACO28" s="249"/>
      <c r="ACP28" s="249"/>
      <c r="ACQ28" s="249"/>
      <c r="ACR28" s="249"/>
      <c r="ACS28" s="249"/>
      <c r="ACT28" s="249"/>
      <c r="ACU28" s="249"/>
      <c r="ACV28" s="249"/>
      <c r="ACW28" s="249"/>
      <c r="ACX28" s="249"/>
      <c r="ACY28" s="249"/>
      <c r="ACZ28" s="249"/>
      <c r="ADA28" s="249"/>
      <c r="ADB28" s="249"/>
      <c r="ADC28" s="249"/>
      <c r="ADD28" s="249"/>
      <c r="ADE28" s="249"/>
      <c r="ADF28" s="249"/>
      <c r="ADG28" s="249"/>
      <c r="ADH28" s="249"/>
      <c r="ADI28" s="249"/>
      <c r="ADJ28" s="249"/>
      <c r="ADK28" s="249"/>
      <c r="ADL28" s="249"/>
      <c r="ADM28" s="249"/>
      <c r="ADN28" s="249"/>
      <c r="ADO28" s="249"/>
      <c r="ADP28" s="249"/>
      <c r="ADQ28" s="249"/>
      <c r="ADR28" s="249"/>
      <c r="ADS28" s="249"/>
      <c r="ADT28" s="249"/>
      <c r="ADU28" s="249"/>
      <c r="ADV28" s="249"/>
      <c r="ADW28" s="249"/>
      <c r="ADX28" s="249"/>
      <c r="ADY28" s="249"/>
      <c r="ADZ28" s="249"/>
      <c r="AEA28" s="249"/>
      <c r="AEB28" s="249"/>
      <c r="AEC28" s="249"/>
      <c r="AED28" s="249"/>
      <c r="AEE28" s="249"/>
      <c r="AEF28" s="249"/>
      <c r="AEG28" s="249"/>
      <c r="AEH28" s="249"/>
      <c r="AEI28" s="249"/>
      <c r="AEJ28" s="249"/>
      <c r="AEK28" s="249"/>
      <c r="AEL28" s="249"/>
      <c r="AEM28" s="249"/>
      <c r="AEN28" s="249"/>
      <c r="AEO28" s="249"/>
      <c r="AEP28" s="249"/>
      <c r="AEQ28" s="249"/>
      <c r="AER28" s="249"/>
      <c r="AES28" s="249"/>
      <c r="AET28" s="249"/>
      <c r="AEU28" s="249"/>
      <c r="AEV28" s="249"/>
      <c r="AEW28" s="249"/>
      <c r="AEX28" s="249"/>
      <c r="AEY28" s="249"/>
      <c r="AEZ28" s="249"/>
      <c r="AFA28" s="249"/>
      <c r="AFB28" s="249"/>
      <c r="AFC28" s="249"/>
      <c r="AFD28" s="249"/>
      <c r="AFE28" s="249"/>
      <c r="AFF28" s="249"/>
      <c r="AFG28" s="249"/>
      <c r="AFH28" s="249"/>
      <c r="AFI28" s="249"/>
      <c r="AFJ28" s="249"/>
      <c r="AFK28" s="249"/>
      <c r="AFL28" s="249"/>
      <c r="AFM28" s="249"/>
      <c r="AFN28" s="249"/>
      <c r="AFO28" s="249"/>
      <c r="AFP28" s="249"/>
      <c r="AFQ28" s="249"/>
      <c r="AFR28" s="249"/>
      <c r="AFS28" s="249"/>
      <c r="AFT28" s="249"/>
      <c r="AFU28" s="249"/>
      <c r="AFV28" s="249"/>
      <c r="AFW28" s="249"/>
      <c r="AFX28" s="249"/>
      <c r="AFY28" s="249"/>
      <c r="AFZ28" s="249"/>
      <c r="AGA28" s="249"/>
      <c r="AGB28" s="249"/>
      <c r="AGC28" s="249"/>
      <c r="AGD28" s="249"/>
      <c r="AGE28" s="249"/>
      <c r="AGF28" s="249"/>
      <c r="AGG28" s="249"/>
      <c r="AGH28" s="249"/>
      <c r="AGI28" s="249"/>
      <c r="AGJ28" s="249"/>
      <c r="AGK28" s="249"/>
      <c r="AGL28" s="249"/>
      <c r="AGM28" s="249"/>
      <c r="AGN28" s="249"/>
      <c r="AGO28" s="249"/>
      <c r="AGP28" s="249"/>
      <c r="AGQ28" s="249"/>
      <c r="AGR28" s="249"/>
      <c r="AGS28" s="249"/>
      <c r="AGT28" s="249"/>
      <c r="AGU28" s="249"/>
      <c r="AGV28" s="249"/>
      <c r="AGW28" s="249"/>
      <c r="AGX28" s="249"/>
      <c r="AGY28" s="249"/>
      <c r="AGZ28" s="249"/>
      <c r="AHA28" s="249"/>
      <c r="AHB28" s="249"/>
      <c r="AHC28" s="249"/>
      <c r="AHD28" s="249"/>
      <c r="AHE28" s="249"/>
      <c r="AHF28" s="249"/>
      <c r="AHG28" s="249"/>
      <c r="AHH28" s="249"/>
      <c r="AHI28" s="249"/>
      <c r="AHJ28" s="249"/>
      <c r="AHK28" s="249"/>
      <c r="AHL28" s="249"/>
      <c r="AHM28" s="249"/>
      <c r="AHN28" s="249"/>
      <c r="AHO28" s="249"/>
      <c r="AHP28" s="249"/>
      <c r="AHQ28" s="249"/>
      <c r="AHR28" s="249"/>
      <c r="AHS28" s="249"/>
      <c r="AHT28" s="249"/>
      <c r="AHU28" s="249"/>
      <c r="AHV28" s="249"/>
      <c r="AHW28" s="249"/>
      <c r="AHX28" s="249"/>
      <c r="AHY28" s="249"/>
      <c r="AHZ28" s="249"/>
      <c r="AIA28" s="249"/>
      <c r="AIB28" s="249"/>
      <c r="AIC28" s="249"/>
      <c r="AID28" s="249"/>
      <c r="AIE28" s="249"/>
      <c r="AIF28" s="249"/>
      <c r="AIG28" s="249"/>
      <c r="AIH28" s="249"/>
      <c r="AII28" s="249"/>
      <c r="AIJ28" s="249"/>
      <c r="AIK28" s="249"/>
      <c r="AIL28" s="249"/>
      <c r="AIM28" s="249"/>
      <c r="AIN28" s="249"/>
      <c r="AIO28" s="249"/>
      <c r="AIP28" s="249"/>
      <c r="AIQ28" s="249"/>
      <c r="AIR28" s="249"/>
      <c r="AIS28" s="249"/>
      <c r="AIT28" s="249"/>
      <c r="AIU28" s="249"/>
      <c r="AIV28" s="249"/>
      <c r="AIW28" s="249"/>
      <c r="AIX28" s="249"/>
      <c r="AIY28" s="249"/>
      <c r="AIZ28" s="249"/>
      <c r="AJA28" s="249"/>
      <c r="AJB28" s="249"/>
      <c r="AJC28" s="249"/>
      <c r="AJD28" s="249"/>
      <c r="AJE28" s="249"/>
      <c r="AJF28" s="249"/>
      <c r="AJG28" s="249"/>
      <c r="AJH28" s="249"/>
      <c r="AJI28" s="249"/>
      <c r="AJJ28" s="249"/>
      <c r="AJK28" s="249"/>
      <c r="AJL28" s="249"/>
      <c r="AJM28" s="249"/>
      <c r="AJN28" s="249"/>
      <c r="AJO28" s="249"/>
      <c r="AJP28" s="249"/>
      <c r="AJQ28" s="249"/>
      <c r="AJR28" s="249"/>
      <c r="AJS28" s="249"/>
      <c r="AJT28" s="249"/>
      <c r="AJU28" s="249"/>
      <c r="AJV28" s="249"/>
      <c r="AJW28" s="249"/>
      <c r="AJX28" s="249"/>
      <c r="AJY28" s="249"/>
      <c r="AJZ28" s="249"/>
      <c r="AKA28" s="249"/>
      <c r="AKB28" s="249"/>
      <c r="AKC28" s="249"/>
      <c r="AKD28" s="249"/>
      <c r="AKE28" s="249"/>
      <c r="AKF28" s="249"/>
      <c r="AKG28" s="249"/>
      <c r="AKH28" s="249"/>
      <c r="AKI28" s="249"/>
      <c r="AKJ28" s="249"/>
      <c r="AKK28" s="249"/>
      <c r="AKL28" s="249"/>
      <c r="AKM28" s="249"/>
      <c r="AKN28" s="249"/>
      <c r="AKO28" s="249"/>
      <c r="AKP28" s="249"/>
      <c r="AKQ28" s="249"/>
      <c r="AKR28" s="249"/>
      <c r="AKS28" s="249"/>
      <c r="AKT28" s="249"/>
      <c r="AKU28" s="249"/>
      <c r="AKV28" s="249"/>
      <c r="AKW28" s="249"/>
      <c r="AKX28" s="249"/>
      <c r="AKY28" s="249"/>
      <c r="AKZ28" s="249"/>
      <c r="ALA28" s="249"/>
      <c r="ALB28" s="249"/>
      <c r="ALC28" s="249"/>
      <c r="ALD28" s="249"/>
      <c r="ALE28" s="249"/>
      <c r="ALF28" s="249"/>
      <c r="ALG28" s="249"/>
      <c r="ALH28" s="249"/>
      <c r="ALI28" s="249"/>
      <c r="ALJ28" s="249"/>
      <c r="ALK28" s="249"/>
      <c r="ALL28" s="249"/>
      <c r="ALM28" s="249"/>
      <c r="ALN28" s="249"/>
      <c r="ALO28" s="249"/>
      <c r="ALP28" s="249"/>
      <c r="ALQ28" s="249"/>
      <c r="ALR28" s="249"/>
      <c r="ALS28" s="249"/>
      <c r="ALT28" s="249"/>
      <c r="ALU28" s="249"/>
      <c r="ALV28" s="249"/>
      <c r="ALW28" s="249"/>
      <c r="ALX28" s="249"/>
      <c r="ALY28" s="249"/>
      <c r="ALZ28" s="249"/>
      <c r="AMA28" s="249"/>
      <c r="AMB28" s="249"/>
      <c r="AMC28" s="249"/>
      <c r="AMD28" s="249"/>
      <c r="AME28" s="249"/>
      <c r="AMF28" s="249"/>
      <c r="AMG28" s="249"/>
      <c r="AMH28" s="249"/>
      <c r="AMI28" s="249"/>
      <c r="AMJ28" s="249"/>
      <c r="AMK28" s="249"/>
      <c r="AML28" s="249"/>
      <c r="AMM28" s="249"/>
      <c r="AMN28" s="249"/>
      <c r="AMO28" s="249"/>
      <c r="AMP28" s="249"/>
      <c r="AMQ28" s="249"/>
      <c r="AMR28" s="249"/>
      <c r="AMS28" s="249"/>
      <c r="AMT28" s="249"/>
      <c r="AMU28" s="249"/>
      <c r="AMV28" s="249"/>
      <c r="AMW28" s="249"/>
      <c r="AMX28" s="249"/>
      <c r="AMY28" s="249"/>
      <c r="AMZ28" s="249"/>
      <c r="ANA28" s="249"/>
      <c r="ANB28" s="249"/>
      <c r="ANC28" s="249"/>
      <c r="AND28" s="249"/>
      <c r="ANE28" s="249"/>
      <c r="ANF28" s="249"/>
      <c r="ANG28" s="249"/>
      <c r="ANH28" s="249"/>
      <c r="ANI28" s="249"/>
      <c r="ANJ28" s="249"/>
      <c r="ANK28" s="249"/>
      <c r="ANL28" s="249"/>
      <c r="ANM28" s="249"/>
      <c r="ANN28" s="249"/>
      <c r="ANO28" s="249"/>
      <c r="ANP28" s="249"/>
      <c r="ANQ28" s="249"/>
      <c r="ANR28" s="249"/>
      <c r="ANS28" s="249"/>
      <c r="ANT28" s="249"/>
      <c r="ANU28" s="249"/>
      <c r="ANV28" s="249"/>
      <c r="ANW28" s="249"/>
      <c r="ANX28" s="249"/>
      <c r="ANY28" s="249"/>
      <c r="ANZ28" s="249"/>
      <c r="AOA28" s="249"/>
      <c r="AOB28" s="249"/>
      <c r="AOC28" s="249"/>
      <c r="AOD28" s="249"/>
      <c r="AOE28" s="249"/>
      <c r="AOF28" s="249"/>
      <c r="AOG28" s="249"/>
      <c r="AOH28" s="249"/>
      <c r="AOI28" s="249"/>
      <c r="AOJ28" s="249"/>
      <c r="AOK28" s="249"/>
      <c r="AOL28" s="249"/>
      <c r="AOM28" s="249"/>
      <c r="AON28" s="249"/>
      <c r="AOO28" s="249"/>
      <c r="AOP28" s="249"/>
      <c r="AOQ28" s="249"/>
      <c r="AOR28" s="249"/>
      <c r="AOS28" s="249"/>
      <c r="AOT28" s="249"/>
      <c r="AOU28" s="249"/>
      <c r="AOV28" s="249"/>
      <c r="AOW28" s="249"/>
      <c r="AOX28" s="249"/>
      <c r="AOY28" s="249"/>
      <c r="AOZ28" s="249"/>
      <c r="APA28" s="249"/>
      <c r="APB28" s="249"/>
      <c r="APC28" s="249"/>
      <c r="APD28" s="249"/>
      <c r="APE28" s="249"/>
      <c r="APF28" s="249"/>
      <c r="APG28" s="249"/>
      <c r="APH28" s="249"/>
      <c r="API28" s="249"/>
      <c r="APJ28" s="249"/>
      <c r="APK28" s="249"/>
      <c r="APL28" s="249"/>
      <c r="APM28" s="249"/>
      <c r="APN28" s="249"/>
      <c r="APO28" s="249"/>
      <c r="APP28" s="249"/>
      <c r="APQ28" s="249"/>
      <c r="APR28" s="249"/>
      <c r="APS28" s="249"/>
      <c r="APT28" s="249"/>
      <c r="APU28" s="249"/>
      <c r="APV28" s="249"/>
      <c r="APW28" s="249"/>
      <c r="APX28" s="249"/>
      <c r="APY28" s="249"/>
      <c r="APZ28" s="249"/>
      <c r="AQA28" s="249"/>
      <c r="AQB28" s="249"/>
      <c r="AQC28" s="249"/>
      <c r="AQD28" s="249"/>
      <c r="AQE28" s="249"/>
      <c r="AQF28" s="249"/>
      <c r="AQG28" s="249"/>
      <c r="AQH28" s="249"/>
      <c r="AQI28" s="249"/>
      <c r="AQJ28" s="249"/>
      <c r="AQK28" s="249"/>
      <c r="AQL28" s="249"/>
      <c r="AQM28" s="249"/>
      <c r="AQN28" s="249"/>
      <c r="AQO28" s="249"/>
      <c r="AQP28" s="249"/>
      <c r="AQQ28" s="249"/>
      <c r="AQR28" s="249"/>
      <c r="AQS28" s="249"/>
      <c r="AQT28" s="249"/>
      <c r="AQU28" s="249"/>
      <c r="AQV28" s="249"/>
      <c r="AQW28" s="249"/>
      <c r="AQX28" s="249"/>
      <c r="AQY28" s="249"/>
      <c r="AQZ28" s="249"/>
      <c r="ARA28" s="249"/>
      <c r="ARB28" s="249"/>
      <c r="ARC28" s="249"/>
      <c r="ARD28" s="249"/>
      <c r="ARE28" s="249"/>
      <c r="ARF28" s="249"/>
      <c r="ARG28" s="249"/>
      <c r="ARH28" s="249"/>
      <c r="ARI28" s="249"/>
      <c r="ARJ28" s="249"/>
      <c r="ARK28" s="249"/>
      <c r="ARL28" s="249"/>
      <c r="ARM28" s="249"/>
      <c r="ARN28" s="249"/>
      <c r="ARO28" s="249"/>
      <c r="ARP28" s="249"/>
      <c r="ARQ28" s="249"/>
      <c r="ARR28" s="249"/>
      <c r="ARS28" s="249"/>
      <c r="ART28" s="249"/>
      <c r="ARU28" s="249"/>
      <c r="ARV28" s="249"/>
      <c r="ARW28" s="249"/>
      <c r="ARX28" s="249"/>
      <c r="ARY28" s="249"/>
      <c r="ARZ28" s="249"/>
      <c r="ASA28" s="249"/>
      <c r="ASB28" s="249"/>
      <c r="ASC28" s="249"/>
      <c r="ASD28" s="249"/>
      <c r="ASE28" s="249"/>
      <c r="ASF28" s="249"/>
      <c r="ASG28" s="249"/>
      <c r="ASH28" s="249"/>
      <c r="ASI28" s="249"/>
      <c r="ASJ28" s="249"/>
      <c r="ASK28" s="249"/>
      <c r="ASL28" s="249"/>
      <c r="ASM28" s="249"/>
      <c r="ASN28" s="249"/>
      <c r="ASO28" s="249"/>
      <c r="ASP28" s="249"/>
      <c r="ASQ28" s="249"/>
      <c r="ASR28" s="249"/>
      <c r="ASS28" s="249"/>
      <c r="AST28" s="249"/>
      <c r="ASU28" s="249"/>
      <c r="ASV28" s="249"/>
      <c r="ASW28" s="249"/>
      <c r="ASX28" s="249"/>
      <c r="ASY28" s="249"/>
      <c r="ASZ28" s="249"/>
      <c r="ATA28" s="249"/>
      <c r="ATB28" s="249"/>
      <c r="ATC28" s="249"/>
      <c r="ATD28" s="249"/>
      <c r="ATE28" s="249"/>
      <c r="ATF28" s="249"/>
      <c r="ATG28" s="249"/>
      <c r="ATH28" s="249"/>
      <c r="ATI28" s="249"/>
      <c r="ATJ28" s="249"/>
      <c r="ATK28" s="249"/>
      <c r="ATL28" s="249"/>
      <c r="ATM28" s="249"/>
      <c r="ATN28" s="249"/>
      <c r="ATO28" s="249"/>
      <c r="ATP28" s="249"/>
      <c r="ATQ28" s="249"/>
      <c r="ATR28" s="249"/>
      <c r="ATS28" s="249"/>
      <c r="ATT28" s="249"/>
      <c r="ATU28" s="249"/>
      <c r="ATV28" s="249"/>
      <c r="ATW28" s="249"/>
      <c r="ATX28" s="249"/>
      <c r="ATY28" s="249"/>
      <c r="ATZ28" s="249"/>
      <c r="AUA28" s="249"/>
      <c r="AUB28" s="249"/>
      <c r="AUC28" s="249"/>
      <c r="AUD28" s="249"/>
      <c r="AUE28" s="249"/>
      <c r="AUF28" s="249"/>
      <c r="AUG28" s="249"/>
      <c r="AUH28" s="249"/>
      <c r="AUI28" s="249"/>
      <c r="AUJ28" s="249"/>
      <c r="AUK28" s="249"/>
      <c r="AUL28" s="249"/>
      <c r="AUM28" s="249"/>
      <c r="AUN28" s="249"/>
      <c r="AUO28" s="249"/>
      <c r="AUP28" s="249"/>
      <c r="AUQ28" s="249"/>
      <c r="AUR28" s="249"/>
      <c r="AUS28" s="249"/>
      <c r="AUT28" s="249"/>
      <c r="AUU28" s="249"/>
      <c r="AUV28" s="249"/>
      <c r="AUW28" s="249"/>
      <c r="AUX28" s="249"/>
      <c r="AUY28" s="249"/>
      <c r="AUZ28" s="249"/>
      <c r="AVA28" s="249"/>
      <c r="AVB28" s="249"/>
      <c r="AVC28" s="249"/>
      <c r="AVD28" s="249"/>
      <c r="AVE28" s="249"/>
      <c r="AVF28" s="249"/>
      <c r="AVG28" s="249"/>
      <c r="AVH28" s="249"/>
      <c r="AVI28" s="249"/>
      <c r="AVJ28" s="249"/>
      <c r="AVK28" s="249"/>
      <c r="AVL28" s="249"/>
      <c r="AVM28" s="249"/>
      <c r="AVN28" s="249"/>
      <c r="AVO28" s="249"/>
      <c r="AVP28" s="249"/>
      <c r="AVQ28" s="249"/>
      <c r="AVR28" s="249"/>
      <c r="AVS28" s="249"/>
      <c r="AVT28" s="249"/>
      <c r="AVU28" s="249"/>
      <c r="AVV28" s="249"/>
      <c r="AVW28" s="249"/>
      <c r="AVX28" s="249"/>
      <c r="AVY28" s="249"/>
      <c r="AVZ28" s="249"/>
      <c r="AWA28" s="249"/>
      <c r="AWB28" s="249"/>
      <c r="AWC28" s="249"/>
      <c r="AWD28" s="249"/>
      <c r="AWE28" s="249"/>
      <c r="AWF28" s="249"/>
      <c r="AWG28" s="249"/>
      <c r="AWH28" s="249"/>
      <c r="AWI28" s="249"/>
      <c r="AWJ28" s="249"/>
      <c r="AWK28" s="249"/>
      <c r="AWL28" s="249"/>
      <c r="AWM28" s="249"/>
      <c r="AWN28" s="249"/>
      <c r="AWO28" s="249"/>
      <c r="AWP28" s="249"/>
      <c r="AWQ28" s="249"/>
      <c r="AWR28" s="249"/>
      <c r="AWS28" s="249"/>
      <c r="AWT28" s="249"/>
      <c r="AWU28" s="249"/>
      <c r="AWV28" s="249"/>
      <c r="AWW28" s="249"/>
      <c r="AWX28" s="249"/>
      <c r="AWY28" s="249"/>
      <c r="AWZ28" s="249"/>
      <c r="AXA28" s="249"/>
      <c r="AXB28" s="249"/>
      <c r="AXC28" s="249"/>
      <c r="AXD28" s="249"/>
      <c r="AXE28" s="249"/>
      <c r="AXF28" s="249"/>
      <c r="AXG28" s="249"/>
      <c r="AXH28" s="249"/>
      <c r="AXI28" s="249"/>
      <c r="AXJ28" s="249"/>
      <c r="AXK28" s="249"/>
      <c r="AXL28" s="249"/>
      <c r="AXM28" s="249"/>
      <c r="AXN28" s="249"/>
      <c r="AXO28" s="249"/>
      <c r="AXP28" s="249"/>
      <c r="AXQ28" s="249"/>
      <c r="AXR28" s="249"/>
      <c r="AXS28" s="249"/>
      <c r="AXT28" s="249"/>
      <c r="AXU28" s="249"/>
      <c r="AXV28" s="249"/>
      <c r="AXW28" s="249"/>
      <c r="AXX28" s="249"/>
      <c r="AXY28" s="249"/>
      <c r="AXZ28" s="249"/>
      <c r="AYA28" s="249"/>
      <c r="AYB28" s="249"/>
      <c r="AYC28" s="249"/>
      <c r="AYD28" s="249"/>
      <c r="AYE28" s="249"/>
      <c r="AYF28" s="249"/>
      <c r="AYG28" s="249"/>
      <c r="AYH28" s="249"/>
      <c r="AYI28" s="249"/>
      <c r="AYJ28" s="249"/>
      <c r="AYK28" s="249"/>
      <c r="AYL28" s="249"/>
      <c r="AYM28" s="249"/>
      <c r="AYN28" s="249"/>
      <c r="AYO28" s="249"/>
      <c r="AYP28" s="249"/>
      <c r="AYQ28" s="249"/>
      <c r="AYR28" s="249"/>
      <c r="AYS28" s="249"/>
      <c r="AYT28" s="249"/>
      <c r="AYU28" s="249"/>
      <c r="AYV28" s="249"/>
      <c r="AYW28" s="249"/>
      <c r="AYX28" s="249"/>
      <c r="AYY28" s="249"/>
      <c r="AYZ28" s="249"/>
      <c r="AZA28" s="249"/>
      <c r="AZB28" s="249"/>
      <c r="AZC28" s="249"/>
      <c r="AZD28" s="249"/>
      <c r="AZE28" s="249"/>
      <c r="AZF28" s="249"/>
      <c r="AZG28" s="249"/>
      <c r="AZH28" s="249"/>
      <c r="AZI28" s="249"/>
      <c r="AZJ28" s="249"/>
      <c r="AZK28" s="249"/>
      <c r="AZL28" s="249"/>
      <c r="AZM28" s="249"/>
      <c r="AZN28" s="249"/>
      <c r="AZO28" s="249"/>
      <c r="AZP28" s="249"/>
      <c r="AZQ28" s="249"/>
      <c r="AZR28" s="249"/>
      <c r="AZS28" s="249"/>
      <c r="AZT28" s="249"/>
      <c r="AZU28" s="249"/>
      <c r="AZV28" s="249"/>
      <c r="AZW28" s="249"/>
      <c r="AZX28" s="249"/>
      <c r="AZY28" s="249"/>
      <c r="AZZ28" s="249"/>
      <c r="BAA28" s="249"/>
      <c r="BAB28" s="249"/>
      <c r="BAC28" s="249"/>
      <c r="BAD28" s="249"/>
      <c r="BAE28" s="249"/>
      <c r="BAF28" s="249"/>
      <c r="BAG28" s="249"/>
      <c r="BAH28" s="249"/>
      <c r="BAI28" s="249"/>
      <c r="BAJ28" s="249"/>
      <c r="BAK28" s="249"/>
      <c r="BAL28" s="249"/>
      <c r="BAM28" s="249"/>
      <c r="BAN28" s="249"/>
      <c r="BAO28" s="249"/>
      <c r="BAP28" s="249"/>
      <c r="BAQ28" s="249"/>
      <c r="BAR28" s="249"/>
      <c r="BAS28" s="249"/>
      <c r="BAT28" s="249"/>
      <c r="BAU28" s="249"/>
      <c r="BAV28" s="249"/>
      <c r="BAW28" s="249"/>
      <c r="BAX28" s="249"/>
      <c r="BAY28" s="249"/>
      <c r="BAZ28" s="249"/>
      <c r="BBA28" s="249"/>
      <c r="BBB28" s="249"/>
      <c r="BBC28" s="249"/>
      <c r="BBD28" s="249"/>
      <c r="BBE28" s="249"/>
      <c r="BBF28" s="249"/>
      <c r="BBG28" s="249"/>
      <c r="BBH28" s="249"/>
      <c r="BBI28" s="249"/>
      <c r="BBJ28" s="249"/>
      <c r="BBK28" s="249"/>
      <c r="BBL28" s="249"/>
      <c r="BBM28" s="249"/>
      <c r="BBN28" s="249"/>
      <c r="BBO28" s="249"/>
      <c r="BBP28" s="249"/>
      <c r="BBQ28" s="249"/>
      <c r="BBR28" s="249"/>
      <c r="BBS28" s="249"/>
      <c r="BBT28" s="249"/>
      <c r="BBU28" s="249"/>
      <c r="BBV28" s="249"/>
      <c r="BBW28" s="249"/>
      <c r="BBX28" s="249"/>
      <c r="BBY28" s="249"/>
      <c r="BBZ28" s="249"/>
      <c r="BCA28" s="249"/>
      <c r="BCB28" s="249"/>
      <c r="BCC28" s="249"/>
      <c r="BCD28" s="249"/>
      <c r="BCE28" s="249"/>
      <c r="BCF28" s="249"/>
      <c r="BCG28" s="249"/>
      <c r="BCH28" s="249"/>
      <c r="BCI28" s="249"/>
      <c r="BCJ28" s="249"/>
      <c r="BCK28" s="249"/>
      <c r="BCL28" s="249"/>
      <c r="BCM28" s="249"/>
      <c r="BCN28" s="249"/>
      <c r="BCO28" s="249"/>
      <c r="BCP28" s="249"/>
      <c r="BCQ28" s="249"/>
      <c r="BCR28" s="249"/>
      <c r="BCS28" s="249"/>
      <c r="BCT28" s="249"/>
      <c r="BCU28" s="249"/>
      <c r="BCV28" s="249"/>
      <c r="BCW28" s="249"/>
      <c r="BCX28" s="249"/>
      <c r="BCY28" s="249"/>
      <c r="BCZ28" s="249"/>
      <c r="BDA28" s="249"/>
      <c r="BDB28" s="249"/>
      <c r="BDC28" s="249"/>
      <c r="BDD28" s="249"/>
      <c r="BDE28" s="249"/>
      <c r="BDF28" s="249"/>
      <c r="BDG28" s="249"/>
      <c r="BDH28" s="249"/>
      <c r="BDI28" s="249"/>
      <c r="BDJ28" s="249"/>
      <c r="BDK28" s="249"/>
      <c r="BDL28" s="249"/>
      <c r="BDM28" s="249"/>
      <c r="BDN28" s="249"/>
      <c r="BDO28" s="249"/>
      <c r="BDP28" s="249"/>
      <c r="BDQ28" s="249"/>
      <c r="BDR28" s="249"/>
      <c r="BDS28" s="249"/>
      <c r="BDT28" s="249"/>
      <c r="BDU28" s="249"/>
      <c r="BDV28" s="249"/>
      <c r="BDW28" s="249"/>
      <c r="BDX28" s="249"/>
      <c r="BDY28" s="249"/>
      <c r="BDZ28" s="249"/>
      <c r="BEA28" s="249"/>
      <c r="BEB28" s="249"/>
      <c r="BEC28" s="249"/>
      <c r="BED28" s="249"/>
      <c r="BEE28" s="249"/>
      <c r="BEF28" s="249"/>
      <c r="BEG28" s="249"/>
      <c r="BEH28" s="249"/>
      <c r="BEI28" s="249"/>
      <c r="BEJ28" s="249"/>
      <c r="BEK28" s="249"/>
      <c r="BEL28" s="249"/>
      <c r="BEM28" s="249"/>
      <c r="BEN28" s="249"/>
      <c r="BEO28" s="249"/>
      <c r="BEP28" s="249"/>
      <c r="BEQ28" s="249"/>
      <c r="BER28" s="249"/>
      <c r="BES28" s="249"/>
      <c r="BET28" s="249"/>
      <c r="BEU28" s="249"/>
      <c r="BEV28" s="249"/>
      <c r="BEW28" s="249"/>
      <c r="BEX28" s="249"/>
      <c r="BEY28" s="249"/>
      <c r="BEZ28" s="249"/>
      <c r="BFA28" s="249"/>
      <c r="BFB28" s="249"/>
      <c r="BFC28" s="249"/>
      <c r="BFD28" s="249"/>
      <c r="BFE28" s="249"/>
      <c r="BFF28" s="249"/>
      <c r="BFG28" s="249"/>
      <c r="BFH28" s="249"/>
      <c r="BFI28" s="249"/>
      <c r="BFJ28" s="249"/>
      <c r="BFK28" s="249"/>
      <c r="BFL28" s="249"/>
      <c r="BFM28" s="249"/>
      <c r="BFN28" s="249"/>
      <c r="BFO28" s="249"/>
      <c r="BFP28" s="249"/>
      <c r="BFQ28" s="249"/>
      <c r="BFR28" s="249"/>
      <c r="BFS28" s="249"/>
      <c r="BFT28" s="249"/>
      <c r="BFU28" s="249"/>
      <c r="BFV28" s="249"/>
      <c r="BFW28" s="249"/>
      <c r="BFX28" s="249"/>
      <c r="BFY28" s="249"/>
      <c r="BFZ28" s="249"/>
      <c r="BGA28" s="249"/>
      <c r="BGB28" s="249"/>
      <c r="BGC28" s="249"/>
      <c r="BGD28" s="249"/>
      <c r="BGE28" s="249"/>
      <c r="BGF28" s="249"/>
      <c r="BGG28" s="249"/>
      <c r="BGH28" s="249"/>
      <c r="BGI28" s="249"/>
      <c r="BGJ28" s="249"/>
      <c r="BGK28" s="249"/>
      <c r="BGL28" s="249"/>
      <c r="BGM28" s="249"/>
      <c r="BGN28" s="249"/>
      <c r="BGO28" s="249"/>
      <c r="BGP28" s="249"/>
      <c r="BGQ28" s="249"/>
      <c r="BGR28" s="249"/>
      <c r="BGS28" s="249"/>
      <c r="BGT28" s="249"/>
      <c r="BGU28" s="249"/>
      <c r="BGV28" s="249"/>
      <c r="BGW28" s="249"/>
      <c r="BGX28" s="249"/>
      <c r="BGY28" s="249"/>
      <c r="BGZ28" s="249"/>
      <c r="BHA28" s="249"/>
      <c r="BHB28" s="249"/>
      <c r="BHC28" s="249"/>
      <c r="BHD28" s="249"/>
      <c r="BHE28" s="249"/>
      <c r="BHF28" s="249"/>
      <c r="BHG28" s="249"/>
      <c r="BHH28" s="249"/>
      <c r="BHI28" s="249"/>
      <c r="BHJ28" s="249"/>
      <c r="BHK28" s="249"/>
      <c r="BHL28" s="249"/>
      <c r="BHM28" s="249"/>
      <c r="BHN28" s="249"/>
      <c r="BHO28" s="249"/>
      <c r="BHP28" s="249"/>
      <c r="BHQ28" s="249"/>
      <c r="BHR28" s="249"/>
      <c r="BHS28" s="249"/>
      <c r="BHT28" s="249"/>
      <c r="BHU28" s="249"/>
      <c r="BHV28" s="249"/>
      <c r="BHW28" s="249"/>
      <c r="BHX28" s="249"/>
      <c r="BHY28" s="249"/>
      <c r="BHZ28" s="249"/>
      <c r="BIA28" s="249"/>
      <c r="BIB28" s="249"/>
      <c r="BIC28" s="249"/>
      <c r="BID28" s="249"/>
      <c r="BIE28" s="249"/>
      <c r="BIF28" s="249"/>
      <c r="BIG28" s="249"/>
      <c r="BIH28" s="249"/>
      <c r="BII28" s="249"/>
      <c r="BIJ28" s="249"/>
      <c r="BIK28" s="249"/>
      <c r="BIL28" s="249"/>
      <c r="BIM28" s="249"/>
      <c r="BIN28" s="249"/>
      <c r="BIO28" s="249"/>
      <c r="BIP28" s="249"/>
      <c r="BIQ28" s="249"/>
      <c r="BIR28" s="249"/>
      <c r="BIS28" s="249"/>
      <c r="BIT28" s="249"/>
      <c r="BIU28" s="249"/>
      <c r="BIV28" s="249"/>
      <c r="BIW28" s="249"/>
      <c r="BIX28" s="249"/>
      <c r="BIY28" s="249"/>
      <c r="BIZ28" s="249"/>
      <c r="BJA28" s="249"/>
      <c r="BJB28" s="249"/>
      <c r="BJC28" s="249"/>
      <c r="BJD28" s="249"/>
      <c r="BJE28" s="249"/>
      <c r="BJF28" s="249"/>
      <c r="BJG28" s="249"/>
      <c r="BJH28" s="249"/>
      <c r="BJI28" s="249"/>
      <c r="BJJ28" s="249"/>
      <c r="BJK28" s="249"/>
      <c r="BJL28" s="249"/>
      <c r="BJM28" s="249"/>
      <c r="BJN28" s="249"/>
      <c r="BJO28" s="249"/>
      <c r="BJP28" s="249"/>
      <c r="BJQ28" s="249"/>
      <c r="BJR28" s="249"/>
      <c r="BJS28" s="249"/>
      <c r="BJT28" s="249"/>
      <c r="BJU28" s="249"/>
      <c r="BJV28" s="249"/>
      <c r="BJW28" s="249"/>
      <c r="BJX28" s="249"/>
      <c r="BJY28" s="249"/>
      <c r="BJZ28" s="249"/>
      <c r="BKA28" s="249"/>
      <c r="BKB28" s="249"/>
      <c r="BKC28" s="249"/>
      <c r="BKD28" s="249"/>
      <c r="BKE28" s="249"/>
      <c r="BKF28" s="249"/>
      <c r="BKG28" s="249"/>
      <c r="BKH28" s="249"/>
      <c r="BKI28" s="249"/>
      <c r="BKJ28" s="249"/>
      <c r="BKK28" s="249"/>
      <c r="BKL28" s="249"/>
      <c r="BKM28" s="249"/>
      <c r="BKN28" s="249"/>
      <c r="BKO28" s="249"/>
      <c r="BKP28" s="249"/>
      <c r="BKQ28" s="249"/>
      <c r="BKR28" s="249"/>
      <c r="BKS28" s="249"/>
      <c r="BKT28" s="249"/>
      <c r="BKU28" s="249"/>
      <c r="BKV28" s="249"/>
      <c r="BKW28" s="249"/>
      <c r="BKX28" s="249"/>
      <c r="BKY28" s="249"/>
      <c r="BKZ28" s="249"/>
      <c r="BLA28" s="249"/>
      <c r="BLB28" s="249"/>
      <c r="BLC28" s="249"/>
      <c r="BLD28" s="249"/>
      <c r="BLE28" s="249"/>
      <c r="BLF28" s="249"/>
      <c r="BLG28" s="249"/>
      <c r="BLH28" s="249"/>
      <c r="BLI28" s="249"/>
      <c r="BLJ28" s="249"/>
      <c r="BLK28" s="249"/>
      <c r="BLL28" s="249"/>
      <c r="BLM28" s="249"/>
      <c r="BLN28" s="249"/>
      <c r="BLO28" s="249"/>
      <c r="BLP28" s="249"/>
      <c r="BLQ28" s="249"/>
      <c r="BLR28" s="249"/>
      <c r="BLS28" s="249"/>
      <c r="BLT28" s="249"/>
      <c r="BLU28" s="249"/>
      <c r="BLV28" s="249"/>
      <c r="BLW28" s="249"/>
      <c r="BLX28" s="249"/>
      <c r="BLY28" s="249"/>
      <c r="BLZ28" s="249"/>
      <c r="BMA28" s="249"/>
      <c r="BMB28" s="249"/>
      <c r="BMC28" s="249"/>
      <c r="BMD28" s="249"/>
      <c r="BME28" s="249"/>
      <c r="BMF28" s="249"/>
      <c r="BMG28" s="249"/>
      <c r="BMH28" s="249"/>
      <c r="BMI28" s="249"/>
      <c r="BMJ28" s="249"/>
      <c r="BMK28" s="249"/>
      <c r="BML28" s="249"/>
      <c r="BMM28" s="249"/>
      <c r="BMN28" s="249"/>
      <c r="BMO28" s="249"/>
      <c r="BMP28" s="249"/>
      <c r="BMQ28" s="249"/>
      <c r="BMR28" s="249"/>
      <c r="BMS28" s="249"/>
      <c r="BMT28" s="249"/>
      <c r="BMU28" s="249"/>
      <c r="BMV28" s="249"/>
      <c r="BMW28" s="249"/>
      <c r="BMX28" s="249"/>
      <c r="BMY28" s="249"/>
      <c r="BMZ28" s="249"/>
      <c r="BNA28" s="249"/>
      <c r="BNB28" s="249"/>
      <c r="BNC28" s="249"/>
      <c r="BND28" s="249"/>
      <c r="BNE28" s="249"/>
      <c r="BNF28" s="249"/>
      <c r="BNG28" s="249"/>
      <c r="BNH28" s="249"/>
      <c r="BNI28" s="249"/>
      <c r="BNJ28" s="249"/>
      <c r="BNK28" s="249"/>
      <c r="BNL28" s="249"/>
      <c r="BNM28" s="249"/>
      <c r="BNN28" s="249"/>
      <c r="BNO28" s="249"/>
      <c r="BNP28" s="249"/>
      <c r="BNQ28" s="249"/>
      <c r="BNR28" s="249"/>
      <c r="BNS28" s="249"/>
      <c r="BNT28" s="249"/>
      <c r="BNU28" s="249"/>
      <c r="BNV28" s="249"/>
      <c r="BNW28" s="249"/>
      <c r="BNX28" s="249"/>
      <c r="BNY28" s="249"/>
      <c r="BNZ28" s="249"/>
      <c r="BOA28" s="249"/>
      <c r="BOB28" s="249"/>
      <c r="BOC28" s="249"/>
      <c r="BOD28" s="249"/>
      <c r="BOE28" s="249"/>
      <c r="BOF28" s="249"/>
      <c r="BOG28" s="249"/>
      <c r="BOH28" s="249"/>
      <c r="BOI28" s="249"/>
      <c r="BOJ28" s="249"/>
      <c r="BOK28" s="249"/>
      <c r="BOL28" s="249"/>
      <c r="BOM28" s="249"/>
      <c r="BON28" s="249"/>
      <c r="BOO28" s="249"/>
      <c r="BOP28" s="249"/>
      <c r="BOQ28" s="249"/>
      <c r="BOR28" s="249"/>
      <c r="BOS28" s="249"/>
      <c r="BOT28" s="249"/>
      <c r="BOU28" s="249"/>
      <c r="BOV28" s="249"/>
      <c r="BOW28" s="249"/>
      <c r="BOX28" s="249"/>
      <c r="BOY28" s="249"/>
      <c r="BOZ28" s="249"/>
      <c r="BPA28" s="249"/>
      <c r="BPB28" s="249"/>
      <c r="BPC28" s="249"/>
      <c r="BPD28" s="249"/>
      <c r="BPE28" s="249"/>
      <c r="BPF28" s="249"/>
      <c r="BPG28" s="249"/>
      <c r="BPH28" s="249"/>
      <c r="BPI28" s="249"/>
      <c r="BPJ28" s="249"/>
      <c r="BPK28" s="249"/>
      <c r="BPL28" s="249"/>
      <c r="BPM28" s="249"/>
      <c r="BPN28" s="249"/>
      <c r="BPO28" s="249"/>
      <c r="BPP28" s="249"/>
      <c r="BPQ28" s="249"/>
      <c r="BPR28" s="249"/>
      <c r="BPS28" s="249"/>
      <c r="BPT28" s="249"/>
      <c r="BPU28" s="249"/>
      <c r="BPV28" s="249"/>
      <c r="BPW28" s="249"/>
      <c r="BPX28" s="249"/>
      <c r="BPY28" s="249"/>
      <c r="BPZ28" s="249"/>
      <c r="BQA28" s="249"/>
      <c r="BQB28" s="249"/>
      <c r="BQC28" s="249"/>
      <c r="BQD28" s="249"/>
      <c r="BQE28" s="249"/>
      <c r="BQF28" s="249"/>
      <c r="BQG28" s="249"/>
      <c r="BQH28" s="249"/>
      <c r="BQI28" s="249"/>
      <c r="BQJ28" s="249"/>
      <c r="BQK28" s="249"/>
      <c r="BQL28" s="249"/>
      <c r="BQM28" s="249"/>
      <c r="BQN28" s="249"/>
      <c r="BQO28" s="249"/>
      <c r="BQP28" s="249"/>
      <c r="BQQ28" s="249"/>
      <c r="BQR28" s="249"/>
      <c r="BQS28" s="249"/>
      <c r="BQT28" s="249"/>
      <c r="BQU28" s="249"/>
      <c r="BQV28" s="249"/>
      <c r="BQW28" s="249"/>
      <c r="BQX28" s="249"/>
      <c r="BQY28" s="249"/>
      <c r="BQZ28" s="249"/>
      <c r="BRA28" s="249"/>
      <c r="BRB28" s="249"/>
      <c r="BRC28" s="249"/>
      <c r="BRD28" s="249"/>
      <c r="BRE28" s="249"/>
      <c r="BRF28" s="249"/>
      <c r="BRG28" s="249"/>
      <c r="BRH28" s="249"/>
      <c r="BRI28" s="249"/>
      <c r="BRJ28" s="249"/>
      <c r="BRK28" s="249"/>
      <c r="BRL28" s="249"/>
      <c r="BRM28" s="249"/>
      <c r="BRN28" s="249"/>
      <c r="BRO28" s="249"/>
      <c r="BRP28" s="249"/>
      <c r="BRQ28" s="249"/>
      <c r="BRR28" s="249"/>
      <c r="BRS28" s="249"/>
      <c r="BRT28" s="249"/>
      <c r="BRU28" s="249"/>
      <c r="BRV28" s="249"/>
      <c r="BRW28" s="249"/>
      <c r="BRX28" s="249"/>
      <c r="BRY28" s="249"/>
      <c r="BRZ28" s="249"/>
      <c r="BSA28" s="249"/>
      <c r="BSB28" s="249"/>
      <c r="BSC28" s="249"/>
      <c r="BSD28" s="249"/>
      <c r="BSE28" s="249"/>
      <c r="BSF28" s="249"/>
      <c r="BSG28" s="249"/>
      <c r="BSH28" s="249"/>
      <c r="BSI28" s="249"/>
      <c r="BSJ28" s="249"/>
      <c r="BSK28" s="249"/>
      <c r="BSL28" s="249"/>
      <c r="BSM28" s="249"/>
      <c r="BSN28" s="249"/>
      <c r="BSO28" s="249"/>
      <c r="BSP28" s="249"/>
      <c r="BSQ28" s="249"/>
      <c r="BSR28" s="249"/>
      <c r="BSS28" s="249"/>
      <c r="BST28" s="249"/>
      <c r="BSU28" s="249"/>
      <c r="BSV28" s="249"/>
      <c r="BSW28" s="249"/>
      <c r="BSX28" s="249"/>
      <c r="BSY28" s="249"/>
      <c r="BSZ28" s="249"/>
      <c r="BTA28" s="249"/>
      <c r="BTB28" s="249"/>
      <c r="BTC28" s="249"/>
      <c r="BTD28" s="249"/>
      <c r="BTE28" s="249"/>
      <c r="BTF28" s="249"/>
      <c r="BTG28" s="249"/>
      <c r="BTH28" s="249"/>
      <c r="BTI28" s="249"/>
      <c r="BTJ28" s="249"/>
      <c r="BTK28" s="249"/>
      <c r="BTL28" s="249"/>
      <c r="BTM28" s="249"/>
      <c r="BTN28" s="249"/>
      <c r="BTO28" s="249"/>
      <c r="BTP28" s="249"/>
      <c r="BTQ28" s="249"/>
      <c r="BTR28" s="249"/>
      <c r="BTS28" s="249"/>
      <c r="BTT28" s="249"/>
      <c r="BTU28" s="249"/>
      <c r="BTV28" s="249"/>
      <c r="BTW28" s="249"/>
      <c r="BTX28" s="249"/>
      <c r="BTY28" s="249"/>
      <c r="BTZ28" s="249"/>
      <c r="BUA28" s="249"/>
      <c r="BUB28" s="249"/>
      <c r="BUC28" s="249"/>
      <c r="BUD28" s="249"/>
      <c r="BUE28" s="249"/>
      <c r="BUF28" s="249"/>
      <c r="BUG28" s="249"/>
      <c r="BUH28" s="249"/>
      <c r="BUI28" s="249"/>
      <c r="BUJ28" s="249"/>
      <c r="BUK28" s="249"/>
      <c r="BUL28" s="249"/>
      <c r="BUM28" s="249"/>
      <c r="BUN28" s="249"/>
      <c r="BUO28" s="249"/>
      <c r="BUP28" s="249"/>
      <c r="BUQ28" s="249"/>
      <c r="BUR28" s="249"/>
      <c r="BUS28" s="249"/>
      <c r="BUT28" s="249"/>
      <c r="BUU28" s="249"/>
      <c r="BUV28" s="249"/>
      <c r="BUW28" s="249"/>
      <c r="BUX28" s="249"/>
      <c r="BUY28" s="249"/>
      <c r="BUZ28" s="249"/>
      <c r="BVA28" s="249"/>
      <c r="BVB28" s="249"/>
      <c r="BVC28" s="249"/>
      <c r="BVD28" s="249"/>
      <c r="BVE28" s="249"/>
      <c r="BVF28" s="249"/>
      <c r="BVG28" s="249"/>
      <c r="BVH28" s="249"/>
      <c r="BVI28" s="249"/>
      <c r="BVJ28" s="249"/>
      <c r="BVK28" s="249"/>
      <c r="BVL28" s="249"/>
      <c r="BVM28" s="249"/>
      <c r="BVN28" s="249"/>
      <c r="BVO28" s="249"/>
      <c r="BVP28" s="249"/>
      <c r="BVQ28" s="249"/>
      <c r="BVR28" s="249"/>
      <c r="BVS28" s="249"/>
      <c r="BVT28" s="249"/>
      <c r="BVU28" s="249"/>
      <c r="BVV28" s="249"/>
      <c r="BVW28" s="249"/>
      <c r="BVX28" s="249"/>
      <c r="BVY28" s="249"/>
      <c r="BVZ28" s="249"/>
      <c r="BWA28" s="249"/>
      <c r="BWB28" s="249"/>
      <c r="BWC28" s="249"/>
      <c r="BWD28" s="249"/>
      <c r="BWE28" s="249"/>
      <c r="BWF28" s="249"/>
      <c r="BWG28" s="249"/>
      <c r="BWH28" s="249"/>
      <c r="BWI28" s="249"/>
      <c r="BWJ28" s="249"/>
      <c r="BWK28" s="249"/>
      <c r="BWL28" s="249"/>
      <c r="BWM28" s="249"/>
      <c r="BWN28" s="249"/>
      <c r="BWO28" s="249"/>
      <c r="BWP28" s="249"/>
      <c r="BWQ28" s="249"/>
      <c r="BWR28" s="249"/>
      <c r="BWS28" s="249"/>
      <c r="BWT28" s="249"/>
      <c r="BWU28" s="249"/>
      <c r="BWV28" s="249"/>
      <c r="BWW28" s="249"/>
      <c r="BWX28" s="249"/>
      <c r="BWY28" s="249"/>
      <c r="BWZ28" s="249"/>
      <c r="BXA28" s="249"/>
      <c r="BXB28" s="249"/>
      <c r="BXC28" s="249"/>
      <c r="BXD28" s="249"/>
      <c r="BXE28" s="249"/>
      <c r="BXF28" s="249"/>
      <c r="BXG28" s="249"/>
      <c r="BXH28" s="249"/>
      <c r="BXI28" s="249"/>
      <c r="BXJ28" s="249"/>
      <c r="BXK28" s="249"/>
      <c r="BXL28" s="249"/>
      <c r="BXM28" s="249"/>
      <c r="BXN28" s="249"/>
      <c r="BXO28" s="249"/>
      <c r="BXP28" s="249"/>
      <c r="BXQ28" s="249"/>
      <c r="BXR28" s="249"/>
      <c r="BXS28" s="249"/>
      <c r="BXT28" s="249"/>
      <c r="BXU28" s="249"/>
      <c r="BXV28" s="249"/>
      <c r="BXW28" s="249"/>
      <c r="BXX28" s="249"/>
      <c r="BXY28" s="249"/>
      <c r="BXZ28" s="249"/>
      <c r="BYA28" s="249"/>
      <c r="BYB28" s="249"/>
      <c r="BYC28" s="249"/>
      <c r="BYD28" s="249"/>
      <c r="BYE28" s="249"/>
      <c r="BYF28" s="249"/>
      <c r="BYG28" s="249"/>
      <c r="BYH28" s="249"/>
      <c r="BYI28" s="249"/>
      <c r="BYJ28" s="249"/>
      <c r="BYK28" s="249"/>
      <c r="BYL28" s="249"/>
      <c r="BYM28" s="249"/>
      <c r="BYN28" s="249"/>
      <c r="BYO28" s="249"/>
      <c r="BYP28" s="249"/>
      <c r="BYQ28" s="249"/>
      <c r="BYR28" s="249"/>
      <c r="BYS28" s="249"/>
      <c r="BYT28" s="249"/>
      <c r="BYU28" s="249"/>
      <c r="BYV28" s="249"/>
      <c r="BYW28" s="249"/>
      <c r="BYX28" s="249"/>
      <c r="BYY28" s="249"/>
      <c r="BYZ28" s="249"/>
      <c r="BZA28" s="249"/>
      <c r="BZB28" s="249"/>
      <c r="BZC28" s="249"/>
      <c r="BZD28" s="249"/>
      <c r="BZE28" s="249"/>
      <c r="BZF28" s="249"/>
      <c r="BZG28" s="249"/>
      <c r="BZH28" s="249"/>
      <c r="BZI28" s="249"/>
      <c r="BZJ28" s="249"/>
      <c r="BZK28" s="249"/>
      <c r="BZL28" s="249"/>
      <c r="BZM28" s="249"/>
      <c r="BZN28" s="249"/>
      <c r="BZO28" s="249"/>
      <c r="BZP28" s="249"/>
      <c r="BZQ28" s="249"/>
      <c r="BZR28" s="249"/>
      <c r="BZS28" s="249"/>
      <c r="BZT28" s="249"/>
      <c r="BZU28" s="249"/>
      <c r="BZV28" s="249"/>
      <c r="BZW28" s="249"/>
      <c r="BZX28" s="249"/>
      <c r="BZY28" s="249"/>
      <c r="BZZ28" s="249"/>
      <c r="CAA28" s="249"/>
      <c r="CAB28" s="249"/>
      <c r="CAC28" s="249"/>
      <c r="CAD28" s="249"/>
      <c r="CAE28" s="249"/>
      <c r="CAF28" s="249"/>
      <c r="CAG28" s="249"/>
      <c r="CAH28" s="249"/>
      <c r="CAI28" s="249"/>
      <c r="CAJ28" s="249"/>
      <c r="CAK28" s="249"/>
      <c r="CAL28" s="249"/>
      <c r="CAM28" s="249"/>
      <c r="CAN28" s="249"/>
      <c r="CAO28" s="249"/>
      <c r="CAP28" s="249"/>
      <c r="CAQ28" s="249"/>
      <c r="CAR28" s="249"/>
      <c r="CAS28" s="249"/>
      <c r="CAT28" s="249"/>
      <c r="CAU28" s="249"/>
      <c r="CAV28" s="249"/>
      <c r="CAW28" s="249"/>
      <c r="CAX28" s="249"/>
      <c r="CAY28" s="249"/>
      <c r="CAZ28" s="249"/>
      <c r="CBA28" s="249"/>
      <c r="CBB28" s="249"/>
      <c r="CBC28" s="249"/>
      <c r="CBD28" s="249"/>
      <c r="CBE28" s="249"/>
      <c r="CBF28" s="249"/>
      <c r="CBG28" s="249"/>
      <c r="CBH28" s="249"/>
      <c r="CBI28" s="249"/>
      <c r="CBJ28" s="249"/>
      <c r="CBK28" s="249"/>
      <c r="CBL28" s="249"/>
      <c r="CBM28" s="249"/>
      <c r="CBN28" s="249"/>
      <c r="CBO28" s="249"/>
      <c r="CBP28" s="249"/>
      <c r="CBQ28" s="249"/>
      <c r="CBR28" s="249"/>
      <c r="CBS28" s="249"/>
      <c r="CBT28" s="249"/>
      <c r="CBU28" s="249"/>
      <c r="CBV28" s="249"/>
      <c r="CBW28" s="249"/>
      <c r="CBX28" s="249"/>
      <c r="CBY28" s="249"/>
      <c r="CBZ28" s="249"/>
      <c r="CCA28" s="249"/>
      <c r="CCB28" s="249"/>
      <c r="CCC28" s="249"/>
      <c r="CCD28" s="249"/>
      <c r="CCE28" s="249"/>
      <c r="CCF28" s="249"/>
      <c r="CCG28" s="249"/>
      <c r="CCH28" s="249"/>
      <c r="CCI28" s="249"/>
      <c r="CCJ28" s="249"/>
      <c r="CCK28" s="249"/>
      <c r="CCL28" s="249"/>
      <c r="CCM28" s="249"/>
      <c r="CCN28" s="249"/>
      <c r="CCO28" s="249"/>
      <c r="CCP28" s="249"/>
      <c r="CCQ28" s="249"/>
      <c r="CCR28" s="249"/>
      <c r="CCS28" s="249"/>
      <c r="CCT28" s="249"/>
      <c r="CCU28" s="249"/>
      <c r="CCV28" s="249"/>
      <c r="CCW28" s="249"/>
      <c r="CCX28" s="249"/>
      <c r="CCY28" s="249"/>
      <c r="CCZ28" s="249"/>
      <c r="CDA28" s="249"/>
      <c r="CDB28" s="249"/>
      <c r="CDC28" s="249"/>
      <c r="CDD28" s="249"/>
      <c r="CDE28" s="249"/>
      <c r="CDF28" s="249"/>
      <c r="CDG28" s="249"/>
      <c r="CDH28" s="249"/>
      <c r="CDI28" s="249"/>
      <c r="CDJ28" s="249"/>
      <c r="CDK28" s="249"/>
      <c r="CDL28" s="249"/>
      <c r="CDM28" s="249"/>
      <c r="CDN28" s="249"/>
      <c r="CDO28" s="249"/>
      <c r="CDP28" s="249"/>
      <c r="CDQ28" s="249"/>
      <c r="CDR28" s="249"/>
      <c r="CDS28" s="249"/>
      <c r="CDT28" s="249"/>
      <c r="CDU28" s="249"/>
      <c r="CDV28" s="249"/>
      <c r="CDW28" s="249"/>
      <c r="CDX28" s="249"/>
      <c r="CDY28" s="249"/>
      <c r="CDZ28" s="249"/>
      <c r="CEA28" s="249"/>
      <c r="CEB28" s="249"/>
      <c r="CEC28" s="249"/>
      <c r="CED28" s="249"/>
      <c r="CEE28" s="249"/>
      <c r="CEF28" s="249"/>
      <c r="CEG28" s="249"/>
      <c r="CEH28" s="249"/>
      <c r="CEI28" s="249"/>
      <c r="CEJ28" s="249"/>
      <c r="CEK28" s="249"/>
      <c r="CEL28" s="249"/>
      <c r="CEM28" s="249"/>
      <c r="CEN28" s="249"/>
      <c r="CEO28" s="249"/>
      <c r="CEP28" s="249"/>
      <c r="CEQ28" s="249"/>
      <c r="CER28" s="249"/>
      <c r="CES28" s="249"/>
      <c r="CET28" s="249"/>
      <c r="CEU28" s="249"/>
      <c r="CEV28" s="249"/>
      <c r="CEW28" s="249"/>
      <c r="CEX28" s="249"/>
      <c r="CEY28" s="249"/>
      <c r="CEZ28" s="249"/>
      <c r="CFA28" s="249"/>
      <c r="CFB28" s="249"/>
      <c r="CFC28" s="249"/>
      <c r="CFD28" s="249"/>
      <c r="CFE28" s="249"/>
      <c r="CFF28" s="249"/>
      <c r="CFG28" s="249"/>
      <c r="CFH28" s="249"/>
      <c r="CFI28" s="249"/>
      <c r="CFJ28" s="249"/>
      <c r="CFK28" s="249"/>
      <c r="CFL28" s="249"/>
      <c r="CFM28" s="249"/>
      <c r="CFN28" s="249"/>
      <c r="CFO28" s="249"/>
      <c r="CFP28" s="249"/>
      <c r="CFQ28" s="249"/>
      <c r="CFR28" s="249"/>
      <c r="CFS28" s="249"/>
      <c r="CFT28" s="249"/>
      <c r="CFU28" s="249"/>
      <c r="CFV28" s="249"/>
      <c r="CFW28" s="249"/>
      <c r="CFX28" s="249"/>
      <c r="CFY28" s="249"/>
      <c r="CFZ28" s="249"/>
      <c r="CGA28" s="249"/>
      <c r="CGB28" s="249"/>
      <c r="CGC28" s="249"/>
      <c r="CGD28" s="249"/>
      <c r="CGE28" s="249"/>
      <c r="CGF28" s="249"/>
      <c r="CGG28" s="249"/>
      <c r="CGH28" s="249"/>
      <c r="CGI28" s="249"/>
      <c r="CGJ28" s="249"/>
      <c r="CGK28" s="249"/>
      <c r="CGL28" s="249"/>
      <c r="CGM28" s="249"/>
      <c r="CGN28" s="249"/>
      <c r="CGO28" s="249"/>
      <c r="CGP28" s="249"/>
      <c r="CGQ28" s="249"/>
      <c r="CGR28" s="249"/>
      <c r="CGS28" s="249"/>
      <c r="CGT28" s="249"/>
      <c r="CGU28" s="249"/>
      <c r="CGV28" s="249"/>
      <c r="CGW28" s="249"/>
      <c r="CGX28" s="249"/>
      <c r="CGY28" s="249"/>
      <c r="CGZ28" s="249"/>
      <c r="CHA28" s="249"/>
      <c r="CHB28" s="249"/>
      <c r="CHC28" s="249"/>
      <c r="CHD28" s="249"/>
      <c r="CHE28" s="249"/>
      <c r="CHF28" s="249"/>
      <c r="CHG28" s="249"/>
      <c r="CHH28" s="249"/>
      <c r="CHI28" s="249"/>
      <c r="CHJ28" s="249"/>
      <c r="CHK28" s="249"/>
      <c r="CHL28" s="249"/>
      <c r="CHM28" s="249"/>
      <c r="CHN28" s="249"/>
      <c r="CHO28" s="249"/>
      <c r="CHP28" s="249"/>
      <c r="CHQ28" s="249"/>
      <c r="CHR28" s="249"/>
      <c r="CHS28" s="249"/>
      <c r="CHT28" s="249"/>
      <c r="CHU28" s="249"/>
      <c r="CHV28" s="249"/>
      <c r="CHW28" s="249"/>
      <c r="CHX28" s="249"/>
      <c r="CHY28" s="249"/>
      <c r="CHZ28" s="249"/>
      <c r="CIA28" s="249"/>
      <c r="CIB28" s="249"/>
      <c r="CIC28" s="249"/>
      <c r="CID28" s="249"/>
      <c r="CIE28" s="249"/>
      <c r="CIF28" s="249"/>
      <c r="CIG28" s="249"/>
      <c r="CIH28" s="249"/>
      <c r="CII28" s="249"/>
      <c r="CIJ28" s="249"/>
      <c r="CIK28" s="249"/>
      <c r="CIL28" s="249"/>
      <c r="CIM28" s="249"/>
      <c r="CIN28" s="249"/>
      <c r="CIO28" s="249"/>
      <c r="CIP28" s="249"/>
      <c r="CIQ28" s="249"/>
      <c r="CIR28" s="249"/>
      <c r="CIS28" s="249"/>
      <c r="CIT28" s="249"/>
      <c r="CIU28" s="249"/>
      <c r="CIV28" s="249"/>
      <c r="CIW28" s="249"/>
      <c r="CIX28" s="249"/>
      <c r="CIY28" s="249"/>
      <c r="CIZ28" s="249"/>
      <c r="CJA28" s="249"/>
      <c r="CJB28" s="249"/>
      <c r="CJC28" s="249"/>
      <c r="CJD28" s="249"/>
      <c r="CJE28" s="249"/>
      <c r="CJF28" s="249"/>
      <c r="CJG28" s="249"/>
      <c r="CJH28" s="249"/>
      <c r="CJI28" s="249"/>
      <c r="CJJ28" s="249"/>
      <c r="CJK28" s="249"/>
      <c r="CJL28" s="249"/>
      <c r="CJM28" s="249"/>
      <c r="CJN28" s="249"/>
      <c r="CJO28" s="249"/>
      <c r="CJP28" s="249"/>
      <c r="CJQ28" s="249"/>
      <c r="CJR28" s="249"/>
      <c r="CJS28" s="249"/>
      <c r="CJT28" s="249"/>
      <c r="CJU28" s="249"/>
      <c r="CJV28" s="249"/>
      <c r="CJW28" s="249"/>
      <c r="CJX28" s="249"/>
      <c r="CJY28" s="249"/>
      <c r="CJZ28" s="249"/>
      <c r="CKA28" s="249"/>
      <c r="CKB28" s="249"/>
      <c r="CKC28" s="249"/>
      <c r="CKD28" s="249"/>
      <c r="CKE28" s="249"/>
      <c r="CKF28" s="249"/>
      <c r="CKG28" s="249"/>
      <c r="CKH28" s="249"/>
      <c r="CKI28" s="249"/>
      <c r="CKJ28" s="249"/>
      <c r="CKK28" s="249"/>
      <c r="CKL28" s="249"/>
      <c r="CKM28" s="249"/>
      <c r="CKN28" s="249"/>
      <c r="CKO28" s="249"/>
      <c r="CKP28" s="249"/>
      <c r="CKQ28" s="249"/>
      <c r="CKR28" s="249"/>
      <c r="CKS28" s="249"/>
      <c r="CKT28" s="249"/>
      <c r="CKU28" s="249"/>
      <c r="CKV28" s="249"/>
      <c r="CKW28" s="249"/>
      <c r="CKX28" s="249"/>
      <c r="CKY28" s="249"/>
      <c r="CKZ28" s="249"/>
      <c r="CLA28" s="249"/>
      <c r="CLB28" s="249"/>
      <c r="CLC28" s="249"/>
      <c r="CLD28" s="249"/>
      <c r="CLE28" s="249"/>
      <c r="CLF28" s="249"/>
      <c r="CLG28" s="249"/>
      <c r="CLH28" s="249"/>
      <c r="CLI28" s="249"/>
      <c r="CLJ28" s="249"/>
      <c r="CLK28" s="249"/>
      <c r="CLL28" s="249"/>
      <c r="CLM28" s="249"/>
      <c r="CLN28" s="249"/>
      <c r="CLO28" s="249"/>
      <c r="CLP28" s="249"/>
      <c r="CLQ28" s="249"/>
      <c r="CLR28" s="249"/>
      <c r="CLS28" s="249"/>
      <c r="CLT28" s="249"/>
      <c r="CLU28" s="249"/>
      <c r="CLV28" s="249"/>
      <c r="CLW28" s="249"/>
      <c r="CLX28" s="249"/>
      <c r="CLY28" s="249"/>
      <c r="CLZ28" s="249"/>
      <c r="CMA28" s="249"/>
      <c r="CMB28" s="249"/>
      <c r="CMC28" s="249"/>
      <c r="CMD28" s="249"/>
      <c r="CME28" s="249"/>
      <c r="CMF28" s="249"/>
      <c r="CMG28" s="249"/>
      <c r="CMH28" s="249"/>
      <c r="CMI28" s="249"/>
      <c r="CMJ28" s="249"/>
      <c r="CMK28" s="249"/>
      <c r="CML28" s="249"/>
      <c r="CMM28" s="249"/>
      <c r="CMN28" s="249"/>
      <c r="CMO28" s="249"/>
      <c r="CMP28" s="249"/>
      <c r="CMQ28" s="249"/>
      <c r="CMR28" s="249"/>
      <c r="CMS28" s="249"/>
      <c r="CMT28" s="249"/>
      <c r="CMU28" s="249"/>
      <c r="CMV28" s="249"/>
      <c r="CMW28" s="249"/>
      <c r="CMX28" s="249"/>
      <c r="CMY28" s="249"/>
      <c r="CMZ28" s="249"/>
      <c r="CNA28" s="249"/>
      <c r="CNB28" s="249"/>
      <c r="CNC28" s="249"/>
      <c r="CND28" s="249"/>
      <c r="CNE28" s="249"/>
      <c r="CNF28" s="249"/>
      <c r="CNG28" s="249"/>
      <c r="CNH28" s="249"/>
      <c r="CNI28" s="249"/>
      <c r="CNJ28" s="249"/>
      <c r="CNK28" s="249"/>
      <c r="CNL28" s="249"/>
      <c r="CNM28" s="249"/>
      <c r="CNN28" s="249"/>
      <c r="CNO28" s="249"/>
      <c r="CNP28" s="249"/>
      <c r="CNQ28" s="249"/>
      <c r="CNR28" s="249"/>
      <c r="CNS28" s="249"/>
      <c r="CNT28" s="249"/>
      <c r="CNU28" s="249"/>
      <c r="CNV28" s="249"/>
      <c r="CNW28" s="249"/>
      <c r="CNX28" s="249"/>
      <c r="CNY28" s="249"/>
      <c r="CNZ28" s="249"/>
      <c r="COA28" s="249"/>
      <c r="COB28" s="249"/>
      <c r="COC28" s="249"/>
      <c r="COD28" s="249"/>
      <c r="COE28" s="249"/>
      <c r="COF28" s="249"/>
      <c r="COG28" s="249"/>
      <c r="COH28" s="249"/>
      <c r="COI28" s="249"/>
      <c r="COJ28" s="249"/>
      <c r="COK28" s="249"/>
      <c r="COL28" s="249"/>
      <c r="COM28" s="249"/>
      <c r="CON28" s="249"/>
      <c r="COO28" s="249"/>
      <c r="COP28" s="249"/>
      <c r="COQ28" s="249"/>
      <c r="COR28" s="249"/>
      <c r="COS28" s="249"/>
      <c r="COT28" s="249"/>
      <c r="COU28" s="249"/>
      <c r="COV28" s="249"/>
      <c r="COW28" s="249"/>
      <c r="COX28" s="249"/>
      <c r="COY28" s="249"/>
      <c r="COZ28" s="249"/>
      <c r="CPA28" s="249"/>
      <c r="CPB28" s="249"/>
      <c r="CPC28" s="249"/>
      <c r="CPD28" s="249"/>
      <c r="CPE28" s="249"/>
      <c r="CPF28" s="249"/>
      <c r="CPG28" s="249"/>
      <c r="CPH28" s="249"/>
      <c r="CPI28" s="249"/>
      <c r="CPJ28" s="249"/>
      <c r="CPK28" s="249"/>
      <c r="CPL28" s="249"/>
      <c r="CPM28" s="249"/>
      <c r="CPN28" s="249"/>
      <c r="CPO28" s="249"/>
      <c r="CPP28" s="249"/>
      <c r="CPQ28" s="249"/>
      <c r="CPR28" s="249"/>
      <c r="CPS28" s="249"/>
      <c r="CPT28" s="249"/>
      <c r="CPU28" s="249"/>
      <c r="CPV28" s="249"/>
      <c r="CPW28" s="249"/>
      <c r="CPX28" s="249"/>
      <c r="CPY28" s="249"/>
      <c r="CPZ28" s="249"/>
      <c r="CQA28" s="249"/>
      <c r="CQB28" s="249"/>
      <c r="CQC28" s="249"/>
      <c r="CQD28" s="249"/>
      <c r="CQE28" s="249"/>
      <c r="CQF28" s="249"/>
      <c r="CQG28" s="249"/>
      <c r="CQH28" s="249"/>
      <c r="CQI28" s="249"/>
      <c r="CQJ28" s="249"/>
      <c r="CQK28" s="249"/>
      <c r="CQL28" s="249"/>
      <c r="CQM28" s="249"/>
      <c r="CQN28" s="249"/>
      <c r="CQO28" s="249"/>
      <c r="CQP28" s="249"/>
      <c r="CQQ28" s="249"/>
      <c r="CQR28" s="249"/>
      <c r="CQS28" s="249"/>
      <c r="CQT28" s="249"/>
      <c r="CQU28" s="249"/>
      <c r="CQV28" s="249"/>
      <c r="CQW28" s="249"/>
      <c r="CQX28" s="249"/>
      <c r="CQY28" s="249"/>
      <c r="CQZ28" s="249"/>
      <c r="CRA28" s="249"/>
      <c r="CRB28" s="249"/>
      <c r="CRC28" s="249"/>
      <c r="CRD28" s="249"/>
      <c r="CRE28" s="249"/>
      <c r="CRF28" s="249"/>
      <c r="CRG28" s="249"/>
      <c r="CRH28" s="249"/>
      <c r="CRI28" s="249"/>
      <c r="CRJ28" s="249"/>
      <c r="CRK28" s="249"/>
      <c r="CRL28" s="249"/>
      <c r="CRM28" s="249"/>
      <c r="CRN28" s="249"/>
      <c r="CRO28" s="249"/>
      <c r="CRP28" s="249"/>
      <c r="CRQ28" s="249"/>
      <c r="CRR28" s="249"/>
      <c r="CRS28" s="249"/>
      <c r="CRT28" s="249"/>
      <c r="CRU28" s="249"/>
      <c r="CRV28" s="249"/>
      <c r="CRW28" s="249"/>
      <c r="CRX28" s="249"/>
      <c r="CRY28" s="249"/>
      <c r="CRZ28" s="249"/>
      <c r="CSA28" s="249"/>
      <c r="CSB28" s="249"/>
      <c r="CSC28" s="249"/>
      <c r="CSD28" s="249"/>
      <c r="CSE28" s="249"/>
      <c r="CSF28" s="249"/>
      <c r="CSG28" s="249"/>
      <c r="CSH28" s="249"/>
      <c r="CSI28" s="249"/>
      <c r="CSJ28" s="249"/>
      <c r="CSK28" s="249"/>
      <c r="CSL28" s="249"/>
      <c r="CSM28" s="249"/>
      <c r="CSN28" s="249"/>
      <c r="CSO28" s="249"/>
      <c r="CSP28" s="249"/>
      <c r="CSQ28" s="249"/>
      <c r="CSR28" s="249"/>
      <c r="CSS28" s="249"/>
      <c r="CST28" s="249"/>
      <c r="CSU28" s="249"/>
      <c r="CSV28" s="249"/>
      <c r="CSW28" s="249"/>
      <c r="CSX28" s="249"/>
      <c r="CSY28" s="249"/>
      <c r="CSZ28" s="249"/>
      <c r="CTA28" s="249"/>
      <c r="CTB28" s="249"/>
      <c r="CTC28" s="249"/>
      <c r="CTD28" s="249"/>
      <c r="CTE28" s="249"/>
      <c r="CTF28" s="249"/>
      <c r="CTG28" s="249"/>
      <c r="CTH28" s="249"/>
      <c r="CTI28" s="249"/>
      <c r="CTJ28" s="249"/>
      <c r="CTK28" s="249"/>
      <c r="CTL28" s="249"/>
      <c r="CTM28" s="249"/>
      <c r="CTN28" s="249"/>
      <c r="CTO28" s="249"/>
      <c r="CTP28" s="249"/>
      <c r="CTQ28" s="249"/>
      <c r="CTR28" s="249"/>
      <c r="CTS28" s="249"/>
      <c r="CTT28" s="249"/>
      <c r="CTU28" s="249"/>
      <c r="CTV28" s="249"/>
      <c r="CTW28" s="249"/>
      <c r="CTX28" s="249"/>
      <c r="CTY28" s="249"/>
      <c r="CTZ28" s="249"/>
      <c r="CUA28" s="249"/>
      <c r="CUB28" s="249"/>
      <c r="CUC28" s="249"/>
      <c r="CUD28" s="249"/>
      <c r="CUE28" s="249"/>
      <c r="CUF28" s="249"/>
      <c r="CUG28" s="249"/>
      <c r="CUH28" s="249"/>
      <c r="CUI28" s="249"/>
      <c r="CUJ28" s="249"/>
      <c r="CUK28" s="249"/>
      <c r="CUL28" s="249"/>
      <c r="CUM28" s="249"/>
      <c r="CUN28" s="249"/>
      <c r="CUO28" s="249"/>
      <c r="CUP28" s="249"/>
      <c r="CUQ28" s="249"/>
      <c r="CUR28" s="249"/>
      <c r="CUS28" s="249"/>
      <c r="CUT28" s="249"/>
      <c r="CUU28" s="249"/>
      <c r="CUV28" s="249"/>
      <c r="CUW28" s="249"/>
      <c r="CUX28" s="249"/>
      <c r="CUY28" s="249"/>
      <c r="CUZ28" s="249"/>
      <c r="CVA28" s="249"/>
      <c r="CVB28" s="249"/>
      <c r="CVC28" s="249"/>
      <c r="CVD28" s="249"/>
      <c r="CVE28" s="249"/>
      <c r="CVF28" s="249"/>
      <c r="CVG28" s="249"/>
      <c r="CVH28" s="249"/>
      <c r="CVI28" s="249"/>
      <c r="CVJ28" s="249"/>
      <c r="CVK28" s="249"/>
      <c r="CVL28" s="249"/>
      <c r="CVM28" s="249"/>
      <c r="CVN28" s="249"/>
      <c r="CVO28" s="249"/>
      <c r="CVP28" s="249"/>
      <c r="CVQ28" s="249"/>
      <c r="CVR28" s="249"/>
      <c r="CVS28" s="249"/>
      <c r="CVT28" s="249"/>
      <c r="CVU28" s="249"/>
      <c r="CVV28" s="249"/>
      <c r="CVW28" s="249"/>
      <c r="CVX28" s="249"/>
      <c r="CVY28" s="249"/>
      <c r="CVZ28" s="249"/>
      <c r="CWA28" s="249"/>
      <c r="CWB28" s="249"/>
      <c r="CWC28" s="249"/>
      <c r="CWD28" s="249"/>
      <c r="CWE28" s="249"/>
      <c r="CWF28" s="249"/>
      <c r="CWG28" s="249"/>
      <c r="CWH28" s="249"/>
      <c r="CWI28" s="249"/>
      <c r="CWJ28" s="249"/>
      <c r="CWK28" s="249"/>
      <c r="CWL28" s="249"/>
      <c r="CWM28" s="249"/>
      <c r="CWN28" s="249"/>
      <c r="CWO28" s="249"/>
      <c r="CWP28" s="249"/>
      <c r="CWQ28" s="249"/>
      <c r="CWR28" s="249"/>
      <c r="CWS28" s="249"/>
      <c r="CWT28" s="249"/>
      <c r="CWU28" s="249"/>
      <c r="CWV28" s="249"/>
      <c r="CWW28" s="249"/>
      <c r="CWX28" s="249"/>
      <c r="CWY28" s="249"/>
      <c r="CWZ28" s="249"/>
      <c r="CXA28" s="249"/>
      <c r="CXB28" s="249"/>
      <c r="CXC28" s="249"/>
      <c r="CXD28" s="249"/>
      <c r="CXE28" s="249"/>
      <c r="CXF28" s="249"/>
      <c r="CXG28" s="249"/>
      <c r="CXH28" s="249"/>
      <c r="CXI28" s="249"/>
      <c r="CXJ28" s="249"/>
      <c r="CXK28" s="249"/>
      <c r="CXL28" s="249"/>
      <c r="CXM28" s="249"/>
      <c r="CXN28" s="249"/>
      <c r="CXO28" s="249"/>
      <c r="CXP28" s="249"/>
      <c r="CXQ28" s="249"/>
      <c r="CXR28" s="249"/>
      <c r="CXS28" s="249"/>
      <c r="CXT28" s="249"/>
      <c r="CXU28" s="249"/>
      <c r="CXV28" s="249"/>
      <c r="CXW28" s="249"/>
      <c r="CXX28" s="249"/>
      <c r="CXY28" s="249"/>
      <c r="CXZ28" s="249"/>
      <c r="CYA28" s="249"/>
      <c r="CYB28" s="249"/>
      <c r="CYC28" s="249"/>
      <c r="CYD28" s="249"/>
      <c r="CYE28" s="249"/>
      <c r="CYF28" s="249"/>
      <c r="CYG28" s="249"/>
      <c r="CYH28" s="249"/>
      <c r="CYI28" s="249"/>
      <c r="CYJ28" s="249"/>
      <c r="CYK28" s="249"/>
      <c r="CYL28" s="249"/>
      <c r="CYM28" s="249"/>
      <c r="CYN28" s="249"/>
      <c r="CYO28" s="249"/>
      <c r="CYP28" s="249"/>
      <c r="CYQ28" s="249"/>
      <c r="CYR28" s="249"/>
      <c r="CYS28" s="249"/>
      <c r="CYT28" s="249"/>
      <c r="CYU28" s="249"/>
      <c r="CYV28" s="249"/>
      <c r="CYW28" s="249"/>
      <c r="CYX28" s="249"/>
      <c r="CYY28" s="249"/>
      <c r="CYZ28" s="249"/>
      <c r="CZA28" s="249"/>
      <c r="CZB28" s="249"/>
      <c r="CZC28" s="249"/>
      <c r="CZD28" s="249"/>
      <c r="CZE28" s="249"/>
      <c r="CZF28" s="249"/>
      <c r="CZG28" s="249"/>
      <c r="CZH28" s="249"/>
      <c r="CZI28" s="249"/>
      <c r="CZJ28" s="249"/>
      <c r="CZK28" s="249"/>
      <c r="CZL28" s="249"/>
      <c r="CZM28" s="249"/>
      <c r="CZN28" s="249"/>
      <c r="CZO28" s="249"/>
      <c r="CZP28" s="249"/>
      <c r="CZQ28" s="249"/>
      <c r="CZR28" s="249"/>
      <c r="CZS28" s="249"/>
      <c r="CZT28" s="249"/>
      <c r="CZU28" s="249"/>
      <c r="CZV28" s="249"/>
      <c r="CZW28" s="249"/>
      <c r="CZX28" s="249"/>
      <c r="CZY28" s="249"/>
      <c r="CZZ28" s="249"/>
      <c r="DAA28" s="249"/>
      <c r="DAB28" s="249"/>
      <c r="DAC28" s="249"/>
      <c r="DAD28" s="249"/>
      <c r="DAE28" s="249"/>
      <c r="DAF28" s="249"/>
      <c r="DAG28" s="249"/>
      <c r="DAH28" s="249"/>
      <c r="DAI28" s="249"/>
      <c r="DAJ28" s="249"/>
      <c r="DAK28" s="249"/>
      <c r="DAL28" s="249"/>
      <c r="DAM28" s="249"/>
      <c r="DAN28" s="249"/>
      <c r="DAO28" s="249"/>
      <c r="DAP28" s="249"/>
      <c r="DAQ28" s="249"/>
      <c r="DAR28" s="249"/>
      <c r="DAS28" s="249"/>
      <c r="DAT28" s="249"/>
      <c r="DAU28" s="249"/>
      <c r="DAV28" s="249"/>
      <c r="DAW28" s="249"/>
      <c r="DAX28" s="249"/>
      <c r="DAY28" s="249"/>
      <c r="DAZ28" s="249"/>
      <c r="DBA28" s="249"/>
      <c r="DBB28" s="249"/>
      <c r="DBC28" s="249"/>
      <c r="DBD28" s="249"/>
      <c r="DBE28" s="249"/>
      <c r="DBF28" s="249"/>
      <c r="DBG28" s="249"/>
      <c r="DBH28" s="249"/>
      <c r="DBI28" s="249"/>
      <c r="DBJ28" s="249"/>
      <c r="DBK28" s="249"/>
      <c r="DBL28" s="249"/>
      <c r="DBM28" s="249"/>
      <c r="DBN28" s="249"/>
      <c r="DBO28" s="249"/>
      <c r="DBP28" s="249"/>
      <c r="DBQ28" s="249"/>
      <c r="DBR28" s="249"/>
      <c r="DBS28" s="249"/>
      <c r="DBT28" s="249"/>
      <c r="DBU28" s="249"/>
      <c r="DBV28" s="249"/>
      <c r="DBW28" s="249"/>
      <c r="DBX28" s="249"/>
      <c r="DBY28" s="249"/>
      <c r="DBZ28" s="249"/>
      <c r="DCA28" s="249"/>
      <c r="DCB28" s="249"/>
      <c r="DCC28" s="249"/>
      <c r="DCD28" s="249"/>
      <c r="DCE28" s="249"/>
      <c r="DCF28" s="249"/>
      <c r="DCG28" s="249"/>
      <c r="DCH28" s="249"/>
      <c r="DCI28" s="249"/>
      <c r="DCJ28" s="249"/>
      <c r="DCK28" s="249"/>
      <c r="DCL28" s="249"/>
      <c r="DCM28" s="249"/>
      <c r="DCN28" s="249"/>
      <c r="DCO28" s="249"/>
      <c r="DCP28" s="249"/>
      <c r="DCQ28" s="249"/>
      <c r="DCR28" s="249"/>
      <c r="DCS28" s="249"/>
      <c r="DCT28" s="249"/>
      <c r="DCU28" s="249"/>
      <c r="DCV28" s="249"/>
      <c r="DCW28" s="249"/>
      <c r="DCX28" s="249"/>
      <c r="DCY28" s="249"/>
      <c r="DCZ28" s="249"/>
      <c r="DDA28" s="249"/>
      <c r="DDB28" s="249"/>
      <c r="DDC28" s="249"/>
      <c r="DDD28" s="249"/>
      <c r="DDE28" s="249"/>
      <c r="DDF28" s="249"/>
      <c r="DDG28" s="249"/>
      <c r="DDH28" s="249"/>
      <c r="DDI28" s="249"/>
      <c r="DDJ28" s="249"/>
      <c r="DDK28" s="249"/>
      <c r="DDL28" s="249"/>
      <c r="DDM28" s="249"/>
      <c r="DDN28" s="249"/>
      <c r="DDO28" s="249"/>
      <c r="DDP28" s="249"/>
      <c r="DDQ28" s="249"/>
      <c r="DDR28" s="249"/>
      <c r="DDS28" s="249"/>
      <c r="DDT28" s="249"/>
      <c r="DDU28" s="249"/>
      <c r="DDV28" s="249"/>
      <c r="DDW28" s="249"/>
      <c r="DDX28" s="249"/>
      <c r="DDY28" s="249"/>
      <c r="DDZ28" s="249"/>
      <c r="DEA28" s="249"/>
      <c r="DEB28" s="249"/>
      <c r="DEC28" s="249"/>
      <c r="DED28" s="249"/>
      <c r="DEE28" s="249"/>
      <c r="DEF28" s="249"/>
      <c r="DEG28" s="249"/>
      <c r="DEH28" s="249"/>
      <c r="DEI28" s="249"/>
      <c r="DEJ28" s="249"/>
      <c r="DEK28" s="249"/>
      <c r="DEL28" s="249"/>
      <c r="DEM28" s="249"/>
      <c r="DEN28" s="249"/>
      <c r="DEO28" s="249"/>
      <c r="DEP28" s="249"/>
      <c r="DEQ28" s="249"/>
      <c r="DER28" s="249"/>
      <c r="DES28" s="249"/>
      <c r="DET28" s="249"/>
      <c r="DEU28" s="249"/>
      <c r="DEV28" s="249"/>
      <c r="DEW28" s="249"/>
      <c r="DEX28" s="249"/>
      <c r="DEY28" s="249"/>
      <c r="DEZ28" s="249"/>
      <c r="DFA28" s="249"/>
      <c r="DFB28" s="249"/>
      <c r="DFC28" s="249"/>
      <c r="DFD28" s="249"/>
      <c r="DFE28" s="249"/>
      <c r="DFF28" s="249"/>
      <c r="DFG28" s="249"/>
      <c r="DFH28" s="249"/>
      <c r="DFI28" s="249"/>
      <c r="DFJ28" s="249"/>
      <c r="DFK28" s="249"/>
      <c r="DFL28" s="249"/>
      <c r="DFM28" s="249"/>
      <c r="DFN28" s="249"/>
      <c r="DFO28" s="249"/>
      <c r="DFP28" s="249"/>
      <c r="DFQ28" s="249"/>
      <c r="DFR28" s="249"/>
      <c r="DFS28" s="249"/>
      <c r="DFT28" s="249"/>
      <c r="DFU28" s="249"/>
      <c r="DFV28" s="249"/>
      <c r="DFW28" s="249"/>
      <c r="DFX28" s="249"/>
      <c r="DFY28" s="249"/>
      <c r="DFZ28" s="249"/>
      <c r="DGA28" s="249"/>
      <c r="DGB28" s="249"/>
      <c r="DGC28" s="249"/>
      <c r="DGD28" s="249"/>
      <c r="DGE28" s="249"/>
      <c r="DGF28" s="249"/>
      <c r="DGG28" s="249"/>
      <c r="DGH28" s="249"/>
      <c r="DGI28" s="249"/>
      <c r="DGJ28" s="249"/>
      <c r="DGK28" s="249"/>
      <c r="DGL28" s="249"/>
      <c r="DGM28" s="249"/>
      <c r="DGN28" s="249"/>
      <c r="DGO28" s="249"/>
      <c r="DGP28" s="249"/>
      <c r="DGQ28" s="249"/>
      <c r="DGR28" s="249"/>
      <c r="DGS28" s="249"/>
      <c r="DGT28" s="249"/>
      <c r="DGU28" s="249"/>
      <c r="DGV28" s="249"/>
      <c r="DGW28" s="249"/>
      <c r="DGX28" s="249"/>
      <c r="DGY28" s="249"/>
      <c r="DGZ28" s="249"/>
      <c r="DHA28" s="249"/>
      <c r="DHB28" s="249"/>
      <c r="DHC28" s="249"/>
      <c r="DHD28" s="249"/>
      <c r="DHE28" s="249"/>
      <c r="DHF28" s="249"/>
      <c r="DHG28" s="249"/>
      <c r="DHH28" s="249"/>
      <c r="DHI28" s="249"/>
      <c r="DHJ28" s="249"/>
      <c r="DHK28" s="249"/>
      <c r="DHL28" s="249"/>
      <c r="DHM28" s="249"/>
      <c r="DHN28" s="249"/>
      <c r="DHO28" s="249"/>
      <c r="DHP28" s="249"/>
      <c r="DHQ28" s="249"/>
      <c r="DHR28" s="249"/>
      <c r="DHS28" s="249"/>
      <c r="DHT28" s="249"/>
      <c r="DHU28" s="249"/>
      <c r="DHV28" s="249"/>
      <c r="DHW28" s="249"/>
      <c r="DHX28" s="249"/>
      <c r="DHY28" s="249"/>
      <c r="DHZ28" s="249"/>
      <c r="DIA28" s="249"/>
      <c r="DIB28" s="249"/>
      <c r="DIC28" s="249"/>
      <c r="DID28" s="249"/>
      <c r="DIE28" s="249"/>
      <c r="DIF28" s="249"/>
      <c r="DIG28" s="249"/>
      <c r="DIH28" s="249"/>
      <c r="DII28" s="249"/>
      <c r="DIJ28" s="249"/>
      <c r="DIK28" s="249"/>
      <c r="DIL28" s="249"/>
      <c r="DIM28" s="249"/>
      <c r="DIN28" s="249"/>
      <c r="DIO28" s="249"/>
      <c r="DIP28" s="249"/>
      <c r="DIQ28" s="249"/>
      <c r="DIR28" s="249"/>
      <c r="DIS28" s="249"/>
      <c r="DIT28" s="249"/>
      <c r="DIU28" s="249"/>
      <c r="DIV28" s="249"/>
      <c r="DIW28" s="249"/>
      <c r="DIX28" s="249"/>
      <c r="DIY28" s="249"/>
      <c r="DIZ28" s="249"/>
      <c r="DJA28" s="249"/>
      <c r="DJB28" s="249"/>
      <c r="DJC28" s="249"/>
      <c r="DJD28" s="249"/>
      <c r="DJE28" s="249"/>
      <c r="DJF28" s="249"/>
      <c r="DJG28" s="249"/>
      <c r="DJH28" s="249"/>
      <c r="DJI28" s="249"/>
      <c r="DJJ28" s="249"/>
      <c r="DJK28" s="249"/>
      <c r="DJL28" s="249"/>
      <c r="DJM28" s="249"/>
      <c r="DJN28" s="249"/>
      <c r="DJO28" s="249"/>
      <c r="DJP28" s="249"/>
      <c r="DJQ28" s="249"/>
      <c r="DJR28" s="249"/>
      <c r="DJS28" s="249"/>
      <c r="DJT28" s="249"/>
      <c r="DJU28" s="249"/>
      <c r="DJV28" s="249"/>
      <c r="DJW28" s="249"/>
      <c r="DJX28" s="249"/>
      <c r="DJY28" s="249"/>
      <c r="DJZ28" s="249"/>
      <c r="DKA28" s="249"/>
      <c r="DKB28" s="249"/>
      <c r="DKC28" s="249"/>
      <c r="DKD28" s="249"/>
      <c r="DKE28" s="249"/>
      <c r="DKF28" s="249"/>
      <c r="DKG28" s="249"/>
      <c r="DKH28" s="249"/>
      <c r="DKI28" s="249"/>
      <c r="DKJ28" s="249"/>
      <c r="DKK28" s="249"/>
      <c r="DKL28" s="249"/>
      <c r="DKM28" s="249"/>
      <c r="DKN28" s="249"/>
      <c r="DKO28" s="249"/>
      <c r="DKP28" s="249"/>
      <c r="DKQ28" s="249"/>
      <c r="DKR28" s="249"/>
      <c r="DKS28" s="249"/>
      <c r="DKT28" s="249"/>
      <c r="DKU28" s="249"/>
      <c r="DKV28" s="249"/>
      <c r="DKW28" s="249"/>
      <c r="DKX28" s="249"/>
      <c r="DKY28" s="249"/>
      <c r="DKZ28" s="249"/>
      <c r="DLA28" s="249"/>
      <c r="DLB28" s="249"/>
      <c r="DLC28" s="249"/>
      <c r="DLD28" s="249"/>
      <c r="DLE28" s="249"/>
      <c r="DLF28" s="249"/>
      <c r="DLG28" s="249"/>
      <c r="DLH28" s="249"/>
      <c r="DLI28" s="249"/>
      <c r="DLJ28" s="249"/>
      <c r="DLK28" s="249"/>
      <c r="DLL28" s="249"/>
      <c r="DLM28" s="249"/>
      <c r="DLN28" s="249"/>
      <c r="DLO28" s="249"/>
      <c r="DLP28" s="249"/>
      <c r="DLQ28" s="249"/>
      <c r="DLR28" s="249"/>
      <c r="DLS28" s="249"/>
      <c r="DLT28" s="249"/>
      <c r="DLU28" s="249"/>
      <c r="DLV28" s="249"/>
      <c r="DLW28" s="249"/>
      <c r="DLX28" s="249"/>
      <c r="DLY28" s="249"/>
      <c r="DLZ28" s="249"/>
      <c r="DMA28" s="249"/>
      <c r="DMB28" s="249"/>
      <c r="DMC28" s="249"/>
      <c r="DMD28" s="249"/>
      <c r="DME28" s="249"/>
      <c r="DMF28" s="249"/>
      <c r="DMG28" s="249"/>
      <c r="DMH28" s="249"/>
      <c r="DMI28" s="249"/>
      <c r="DMJ28" s="249"/>
      <c r="DMK28" s="249"/>
      <c r="DML28" s="249"/>
      <c r="DMM28" s="249"/>
      <c r="DMN28" s="249"/>
      <c r="DMO28" s="249"/>
      <c r="DMP28" s="249"/>
      <c r="DMQ28" s="249"/>
      <c r="DMR28" s="249"/>
      <c r="DMS28" s="249"/>
      <c r="DMT28" s="249"/>
      <c r="DMU28" s="249"/>
      <c r="DMV28" s="249"/>
      <c r="DMW28" s="249"/>
      <c r="DMX28" s="249"/>
      <c r="DMY28" s="249"/>
      <c r="DMZ28" s="249"/>
      <c r="DNA28" s="249"/>
      <c r="DNB28" s="249"/>
      <c r="DNC28" s="249"/>
      <c r="DND28" s="249"/>
      <c r="DNE28" s="249"/>
      <c r="DNF28" s="249"/>
      <c r="DNG28" s="249"/>
      <c r="DNH28" s="249"/>
      <c r="DNI28" s="249"/>
      <c r="DNJ28" s="249"/>
      <c r="DNK28" s="249"/>
      <c r="DNL28" s="249"/>
      <c r="DNM28" s="249"/>
      <c r="DNN28" s="249"/>
      <c r="DNO28" s="249"/>
      <c r="DNP28" s="249"/>
      <c r="DNQ28" s="249"/>
      <c r="DNR28" s="249"/>
      <c r="DNS28" s="249"/>
      <c r="DNT28" s="249"/>
      <c r="DNU28" s="249"/>
      <c r="DNV28" s="249"/>
      <c r="DNW28" s="249"/>
      <c r="DNX28" s="249"/>
      <c r="DNY28" s="249"/>
      <c r="DNZ28" s="249"/>
      <c r="DOA28" s="249"/>
      <c r="DOB28" s="249"/>
      <c r="DOC28" s="249"/>
      <c r="DOD28" s="249"/>
      <c r="DOE28" s="249"/>
      <c r="DOF28" s="249"/>
      <c r="DOG28" s="249"/>
      <c r="DOH28" s="249"/>
      <c r="DOI28" s="249"/>
      <c r="DOJ28" s="249"/>
      <c r="DOK28" s="249"/>
      <c r="DOL28" s="249"/>
      <c r="DOM28" s="249"/>
      <c r="DON28" s="249"/>
      <c r="DOO28" s="249"/>
      <c r="DOP28" s="249"/>
      <c r="DOQ28" s="249"/>
      <c r="DOR28" s="249"/>
      <c r="DOS28" s="249"/>
      <c r="DOT28" s="249"/>
      <c r="DOU28" s="249"/>
      <c r="DOV28" s="249"/>
      <c r="DOW28" s="249"/>
      <c r="DOX28" s="249"/>
      <c r="DOY28" s="249"/>
      <c r="DOZ28" s="249"/>
      <c r="DPA28" s="249"/>
      <c r="DPB28" s="249"/>
      <c r="DPC28" s="249"/>
      <c r="DPD28" s="249"/>
      <c r="DPE28" s="249"/>
      <c r="DPF28" s="249"/>
      <c r="DPG28" s="249"/>
      <c r="DPH28" s="249"/>
      <c r="DPI28" s="249"/>
      <c r="DPJ28" s="249"/>
      <c r="DPK28" s="249"/>
      <c r="DPL28" s="249"/>
      <c r="DPM28" s="249"/>
      <c r="DPN28" s="249"/>
      <c r="DPO28" s="249"/>
      <c r="DPP28" s="249"/>
      <c r="DPQ28" s="249"/>
      <c r="DPR28" s="249"/>
      <c r="DPS28" s="249"/>
      <c r="DPT28" s="249"/>
      <c r="DPU28" s="249"/>
      <c r="DPV28" s="249"/>
      <c r="DPW28" s="249"/>
      <c r="DPX28" s="249"/>
      <c r="DPY28" s="249"/>
      <c r="DPZ28" s="249"/>
      <c r="DQA28" s="249"/>
      <c r="DQB28" s="249"/>
      <c r="DQC28" s="249"/>
      <c r="DQD28" s="249"/>
      <c r="DQE28" s="249"/>
      <c r="DQF28" s="249"/>
      <c r="DQG28" s="249"/>
      <c r="DQH28" s="249"/>
      <c r="DQI28" s="249"/>
      <c r="DQJ28" s="249"/>
      <c r="DQK28" s="249"/>
      <c r="DQL28" s="249"/>
      <c r="DQM28" s="249"/>
      <c r="DQN28" s="249"/>
      <c r="DQO28" s="249"/>
      <c r="DQP28" s="249"/>
      <c r="DQQ28" s="249"/>
      <c r="DQR28" s="249"/>
      <c r="DQS28" s="249"/>
      <c r="DQT28" s="249"/>
      <c r="DQU28" s="249"/>
      <c r="DQV28" s="249"/>
      <c r="DQW28" s="249"/>
      <c r="DQX28" s="249"/>
      <c r="DQY28" s="249"/>
      <c r="DQZ28" s="249"/>
      <c r="DRA28" s="249"/>
      <c r="DRB28" s="249"/>
      <c r="DRC28" s="249"/>
      <c r="DRD28" s="249"/>
      <c r="DRE28" s="249"/>
      <c r="DRF28" s="249"/>
      <c r="DRG28" s="249"/>
      <c r="DRH28" s="249"/>
      <c r="DRI28" s="249"/>
      <c r="DRJ28" s="249"/>
      <c r="DRK28" s="249"/>
      <c r="DRL28" s="249"/>
      <c r="DRM28" s="249"/>
      <c r="DRN28" s="249"/>
      <c r="DRO28" s="249"/>
      <c r="DRP28" s="249"/>
      <c r="DRQ28" s="249"/>
      <c r="DRR28" s="249"/>
      <c r="DRS28" s="249"/>
      <c r="DRT28" s="249"/>
      <c r="DRU28" s="249"/>
      <c r="DRV28" s="249"/>
      <c r="DRW28" s="249"/>
      <c r="DRX28" s="249"/>
      <c r="DRY28" s="249"/>
      <c r="DRZ28" s="249"/>
      <c r="DSA28" s="249"/>
      <c r="DSB28" s="249"/>
      <c r="DSC28" s="249"/>
      <c r="DSD28" s="249"/>
      <c r="DSE28" s="249"/>
      <c r="DSF28" s="249"/>
      <c r="DSG28" s="249"/>
      <c r="DSH28" s="249"/>
      <c r="DSI28" s="249"/>
      <c r="DSJ28" s="249"/>
      <c r="DSK28" s="249"/>
      <c r="DSL28" s="249"/>
      <c r="DSM28" s="249"/>
      <c r="DSN28" s="249"/>
      <c r="DSO28" s="249"/>
      <c r="DSP28" s="249"/>
      <c r="DSQ28" s="249"/>
      <c r="DSR28" s="249"/>
      <c r="DSS28" s="249"/>
      <c r="DST28" s="249"/>
      <c r="DSU28" s="249"/>
      <c r="DSV28" s="249"/>
      <c r="DSW28" s="249"/>
      <c r="DSX28" s="249"/>
      <c r="DSY28" s="249"/>
      <c r="DSZ28" s="249"/>
      <c r="DTA28" s="249"/>
      <c r="DTB28" s="249"/>
      <c r="DTC28" s="249"/>
      <c r="DTD28" s="249"/>
      <c r="DTE28" s="249"/>
      <c r="DTF28" s="249"/>
      <c r="DTG28" s="249"/>
      <c r="DTH28" s="249"/>
      <c r="DTI28" s="249"/>
      <c r="DTJ28" s="249"/>
      <c r="DTK28" s="249"/>
      <c r="DTL28" s="249"/>
      <c r="DTM28" s="249"/>
      <c r="DTN28" s="249"/>
      <c r="DTO28" s="249"/>
      <c r="DTP28" s="249"/>
      <c r="DTQ28" s="249"/>
      <c r="DTR28" s="249"/>
      <c r="DTS28" s="249"/>
      <c r="DTT28" s="249"/>
      <c r="DTU28" s="249"/>
      <c r="DTV28" s="249"/>
      <c r="DTW28" s="249"/>
      <c r="DTX28" s="249"/>
      <c r="DTY28" s="249"/>
      <c r="DTZ28" s="249"/>
      <c r="DUA28" s="249"/>
      <c r="DUB28" s="249"/>
      <c r="DUC28" s="249"/>
      <c r="DUD28" s="249"/>
      <c r="DUE28" s="249"/>
      <c r="DUF28" s="249"/>
      <c r="DUG28" s="249"/>
      <c r="DUH28" s="249"/>
      <c r="DUI28" s="249"/>
      <c r="DUJ28" s="249"/>
      <c r="DUK28" s="249"/>
      <c r="DUL28" s="249"/>
      <c r="DUM28" s="249"/>
      <c r="DUN28" s="249"/>
      <c r="DUO28" s="249"/>
      <c r="DUP28" s="249"/>
      <c r="DUQ28" s="249"/>
      <c r="DUR28" s="249"/>
      <c r="DUS28" s="249"/>
      <c r="DUT28" s="249"/>
      <c r="DUU28" s="249"/>
      <c r="DUV28" s="249"/>
      <c r="DUW28" s="249"/>
      <c r="DUX28" s="249"/>
      <c r="DUY28" s="249"/>
      <c r="DUZ28" s="249"/>
      <c r="DVA28" s="249"/>
      <c r="DVB28" s="249"/>
      <c r="DVC28" s="249"/>
      <c r="DVD28" s="249"/>
      <c r="DVE28" s="249"/>
      <c r="DVF28" s="249"/>
      <c r="DVG28" s="249"/>
      <c r="DVH28" s="249"/>
      <c r="DVI28" s="249"/>
      <c r="DVJ28" s="249"/>
      <c r="DVK28" s="249"/>
      <c r="DVL28" s="249"/>
      <c r="DVM28" s="249"/>
      <c r="DVN28" s="249"/>
      <c r="DVO28" s="249"/>
      <c r="DVP28" s="249"/>
      <c r="DVQ28" s="249"/>
      <c r="DVR28" s="249"/>
      <c r="DVS28" s="249"/>
      <c r="DVT28" s="249"/>
      <c r="DVU28" s="249"/>
      <c r="DVV28" s="249"/>
      <c r="DVW28" s="249"/>
      <c r="DVX28" s="249"/>
      <c r="DVY28" s="249"/>
      <c r="DVZ28" s="249"/>
      <c r="DWA28" s="249"/>
      <c r="DWB28" s="249"/>
      <c r="DWC28" s="249"/>
      <c r="DWD28" s="249"/>
      <c r="DWE28" s="249"/>
      <c r="DWF28" s="249"/>
      <c r="DWG28" s="249"/>
      <c r="DWH28" s="249"/>
      <c r="DWI28" s="249"/>
      <c r="DWJ28" s="249"/>
      <c r="DWK28" s="249"/>
      <c r="DWL28" s="249"/>
      <c r="DWM28" s="249"/>
      <c r="DWN28" s="249"/>
      <c r="DWO28" s="249"/>
      <c r="DWP28" s="249"/>
      <c r="DWQ28" s="249"/>
      <c r="DWR28" s="249"/>
      <c r="DWS28" s="249"/>
      <c r="DWT28" s="249"/>
      <c r="DWU28" s="249"/>
      <c r="DWV28" s="249"/>
      <c r="DWW28" s="249"/>
      <c r="DWX28" s="249"/>
      <c r="DWY28" s="249"/>
      <c r="DWZ28" s="249"/>
      <c r="DXA28" s="249"/>
      <c r="DXB28" s="249"/>
      <c r="DXC28" s="249"/>
      <c r="DXD28" s="249"/>
      <c r="DXE28" s="249"/>
      <c r="DXF28" s="249"/>
      <c r="DXG28" s="249"/>
      <c r="DXH28" s="249"/>
      <c r="DXI28" s="249"/>
      <c r="DXJ28" s="249"/>
      <c r="DXK28" s="249"/>
      <c r="DXL28" s="249"/>
      <c r="DXM28" s="249"/>
      <c r="DXN28" s="249"/>
      <c r="DXO28" s="249"/>
      <c r="DXP28" s="249"/>
      <c r="DXQ28" s="249"/>
      <c r="DXR28" s="249"/>
      <c r="DXS28" s="249"/>
      <c r="DXT28" s="249"/>
      <c r="DXU28" s="249"/>
      <c r="DXV28" s="249"/>
      <c r="DXW28" s="249"/>
      <c r="DXX28" s="249"/>
      <c r="DXY28" s="249"/>
      <c r="DXZ28" s="249"/>
      <c r="DYA28" s="249"/>
      <c r="DYB28" s="249"/>
      <c r="DYC28" s="249"/>
      <c r="DYD28" s="249"/>
      <c r="DYE28" s="249"/>
      <c r="DYF28" s="249"/>
      <c r="DYG28" s="249"/>
      <c r="DYH28" s="249"/>
      <c r="DYI28" s="249"/>
      <c r="DYJ28" s="249"/>
      <c r="DYK28" s="249"/>
      <c r="DYL28" s="249"/>
      <c r="DYM28" s="249"/>
      <c r="DYN28" s="249"/>
      <c r="DYO28" s="249"/>
      <c r="DYP28" s="249"/>
      <c r="DYQ28" s="249"/>
      <c r="DYR28" s="249"/>
      <c r="DYS28" s="249"/>
      <c r="DYT28" s="249"/>
      <c r="DYU28" s="249"/>
      <c r="DYV28" s="249"/>
      <c r="DYW28" s="249"/>
      <c r="DYX28" s="249"/>
      <c r="DYY28" s="249"/>
      <c r="DYZ28" s="249"/>
      <c r="DZA28" s="249"/>
      <c r="DZB28" s="249"/>
      <c r="DZC28" s="249"/>
      <c r="DZD28" s="249"/>
      <c r="DZE28" s="249"/>
      <c r="DZF28" s="249"/>
      <c r="DZG28" s="249"/>
      <c r="DZH28" s="249"/>
      <c r="DZI28" s="249"/>
      <c r="DZJ28" s="249"/>
      <c r="DZK28" s="249"/>
      <c r="DZL28" s="249"/>
      <c r="DZM28" s="249"/>
      <c r="DZN28" s="249"/>
      <c r="DZO28" s="249"/>
      <c r="DZP28" s="249"/>
      <c r="DZQ28" s="249"/>
      <c r="DZR28" s="249"/>
      <c r="DZS28" s="249"/>
      <c r="DZT28" s="249"/>
      <c r="DZU28" s="249"/>
      <c r="DZV28" s="249"/>
      <c r="DZW28" s="249"/>
      <c r="DZX28" s="249"/>
      <c r="DZY28" s="249"/>
      <c r="DZZ28" s="249"/>
      <c r="EAA28" s="249"/>
      <c r="EAB28" s="249"/>
      <c r="EAC28" s="249"/>
      <c r="EAD28" s="249"/>
      <c r="EAE28" s="249"/>
      <c r="EAF28" s="249"/>
      <c r="EAG28" s="249"/>
      <c r="EAH28" s="249"/>
      <c r="EAI28" s="249"/>
      <c r="EAJ28" s="249"/>
      <c r="EAK28" s="249"/>
      <c r="EAL28" s="249"/>
      <c r="EAM28" s="249"/>
      <c r="EAN28" s="249"/>
      <c r="EAO28" s="249"/>
      <c r="EAP28" s="249"/>
      <c r="EAQ28" s="249"/>
      <c r="EAR28" s="249"/>
      <c r="EAS28" s="249"/>
      <c r="EAT28" s="249"/>
      <c r="EAU28" s="249"/>
      <c r="EAV28" s="249"/>
      <c r="EAW28" s="249"/>
      <c r="EAX28" s="249"/>
      <c r="EAY28" s="249"/>
      <c r="EAZ28" s="249"/>
      <c r="EBA28" s="249"/>
      <c r="EBB28" s="249"/>
      <c r="EBC28" s="249"/>
      <c r="EBD28" s="249"/>
      <c r="EBE28" s="249"/>
      <c r="EBF28" s="249"/>
      <c r="EBG28" s="249"/>
      <c r="EBH28" s="249"/>
      <c r="EBI28" s="249"/>
      <c r="EBJ28" s="249"/>
      <c r="EBK28" s="249"/>
      <c r="EBL28" s="249"/>
      <c r="EBM28" s="249"/>
      <c r="EBN28" s="249"/>
      <c r="EBO28" s="249"/>
      <c r="EBP28" s="249"/>
      <c r="EBQ28" s="249"/>
      <c r="EBR28" s="249"/>
      <c r="EBS28" s="249"/>
      <c r="EBT28" s="249"/>
      <c r="EBU28" s="249"/>
      <c r="EBV28" s="249"/>
      <c r="EBW28" s="249"/>
      <c r="EBX28" s="249"/>
      <c r="EBY28" s="249"/>
      <c r="EBZ28" s="249"/>
      <c r="ECA28" s="249"/>
      <c r="ECB28" s="249"/>
      <c r="ECC28" s="249"/>
      <c r="ECD28" s="249"/>
      <c r="ECE28" s="249"/>
      <c r="ECF28" s="249"/>
      <c r="ECG28" s="249"/>
      <c r="ECH28" s="249"/>
      <c r="ECI28" s="249"/>
      <c r="ECJ28" s="249"/>
      <c r="ECK28" s="249"/>
      <c r="ECL28" s="249"/>
      <c r="ECM28" s="249"/>
      <c r="ECN28" s="249"/>
      <c r="ECO28" s="249"/>
      <c r="ECP28" s="249"/>
      <c r="ECQ28" s="249"/>
      <c r="ECR28" s="249"/>
      <c r="ECS28" s="249"/>
      <c r="ECT28" s="249"/>
      <c r="ECU28" s="249"/>
      <c r="ECV28" s="249"/>
      <c r="ECW28" s="249"/>
      <c r="ECX28" s="249"/>
      <c r="ECY28" s="249"/>
      <c r="ECZ28" s="249"/>
      <c r="EDA28" s="249"/>
      <c r="EDB28" s="249"/>
      <c r="EDC28" s="249"/>
      <c r="EDD28" s="249"/>
      <c r="EDE28" s="249"/>
      <c r="EDF28" s="249"/>
      <c r="EDG28" s="249"/>
      <c r="EDH28" s="249"/>
      <c r="EDI28" s="249"/>
      <c r="EDJ28" s="249"/>
      <c r="EDK28" s="249"/>
      <c r="EDL28" s="249"/>
      <c r="EDM28" s="249"/>
      <c r="EDN28" s="249"/>
      <c r="EDO28" s="249"/>
      <c r="EDP28" s="249"/>
      <c r="EDQ28" s="249"/>
      <c r="EDR28" s="249"/>
      <c r="EDS28" s="249"/>
      <c r="EDT28" s="249"/>
      <c r="EDU28" s="249"/>
      <c r="EDV28" s="249"/>
      <c r="EDW28" s="249"/>
      <c r="EDX28" s="249"/>
      <c r="EDY28" s="249"/>
      <c r="EDZ28" s="249"/>
      <c r="EEA28" s="249"/>
      <c r="EEB28" s="249"/>
      <c r="EEC28" s="249"/>
      <c r="EED28" s="249"/>
      <c r="EEE28" s="249"/>
      <c r="EEF28" s="249"/>
      <c r="EEG28" s="249"/>
      <c r="EEH28" s="249"/>
      <c r="EEI28" s="249"/>
      <c r="EEJ28" s="249"/>
      <c r="EEK28" s="249"/>
      <c r="EEL28" s="249"/>
      <c r="EEM28" s="249"/>
      <c r="EEN28" s="249"/>
      <c r="EEO28" s="249"/>
      <c r="EEP28" s="249"/>
      <c r="EEQ28" s="249"/>
      <c r="EER28" s="249"/>
      <c r="EES28" s="249"/>
      <c r="EET28" s="249"/>
      <c r="EEU28" s="249"/>
      <c r="EEV28" s="249"/>
      <c r="EEW28" s="249"/>
      <c r="EEX28" s="249"/>
      <c r="EEY28" s="249"/>
      <c r="EEZ28" s="249"/>
      <c r="EFA28" s="249"/>
      <c r="EFB28" s="249"/>
      <c r="EFC28" s="249"/>
      <c r="EFD28" s="249"/>
      <c r="EFE28" s="249"/>
      <c r="EFF28" s="249"/>
      <c r="EFG28" s="249"/>
      <c r="EFH28" s="249"/>
      <c r="EFI28" s="249"/>
      <c r="EFJ28" s="249"/>
      <c r="EFK28" s="249"/>
      <c r="EFL28" s="249"/>
      <c r="EFM28" s="249"/>
      <c r="EFN28" s="249"/>
      <c r="EFO28" s="249"/>
      <c r="EFP28" s="249"/>
      <c r="EFQ28" s="249"/>
      <c r="EFR28" s="249"/>
      <c r="EFS28" s="249"/>
      <c r="EFT28" s="249"/>
      <c r="EFU28" s="249"/>
      <c r="EFV28" s="249"/>
      <c r="EFW28" s="249"/>
      <c r="EFX28" s="249"/>
      <c r="EFY28" s="249"/>
      <c r="EFZ28" s="249"/>
      <c r="EGA28" s="249"/>
      <c r="EGB28" s="249"/>
      <c r="EGC28" s="249"/>
      <c r="EGD28" s="249"/>
      <c r="EGE28" s="249"/>
      <c r="EGF28" s="249"/>
      <c r="EGG28" s="249"/>
      <c r="EGH28" s="249"/>
      <c r="EGI28" s="249"/>
      <c r="EGJ28" s="249"/>
      <c r="EGK28" s="249"/>
      <c r="EGL28" s="249"/>
      <c r="EGM28" s="249"/>
      <c r="EGN28" s="249"/>
      <c r="EGO28" s="249"/>
      <c r="EGP28" s="249"/>
      <c r="EGQ28" s="249"/>
      <c r="EGR28" s="249"/>
      <c r="EGS28" s="249"/>
      <c r="EGT28" s="249"/>
      <c r="EGU28" s="249"/>
      <c r="EGV28" s="249"/>
      <c r="EGW28" s="249"/>
      <c r="EGX28" s="249"/>
      <c r="EGY28" s="249"/>
      <c r="EGZ28" s="249"/>
      <c r="EHA28" s="249"/>
      <c r="EHB28" s="249"/>
      <c r="EHC28" s="249"/>
      <c r="EHD28" s="249"/>
      <c r="EHE28" s="249"/>
      <c r="EHF28" s="249"/>
      <c r="EHG28" s="249"/>
      <c r="EHH28" s="249"/>
      <c r="EHI28" s="249"/>
      <c r="EHJ28" s="249"/>
      <c r="EHK28" s="249"/>
      <c r="EHL28" s="249"/>
      <c r="EHM28" s="249"/>
      <c r="EHN28" s="249"/>
      <c r="EHO28" s="249"/>
      <c r="EHP28" s="249"/>
      <c r="EHQ28" s="249"/>
      <c r="EHR28" s="249"/>
      <c r="EHS28" s="249"/>
      <c r="EHT28" s="249"/>
      <c r="EHU28" s="249"/>
      <c r="EHV28" s="249"/>
      <c r="EHW28" s="249"/>
      <c r="EHX28" s="249"/>
      <c r="EHY28" s="249"/>
      <c r="EHZ28" s="249"/>
      <c r="EIA28" s="249"/>
      <c r="EIB28" s="249"/>
      <c r="EIC28" s="249"/>
      <c r="EID28" s="249"/>
      <c r="EIE28" s="249"/>
      <c r="EIF28" s="249"/>
      <c r="EIG28" s="249"/>
      <c r="EIH28" s="249"/>
      <c r="EII28" s="249"/>
      <c r="EIJ28" s="249"/>
      <c r="EIK28" s="249"/>
      <c r="EIL28" s="249"/>
      <c r="EIM28" s="249"/>
      <c r="EIN28" s="249"/>
      <c r="EIO28" s="249"/>
      <c r="EIP28" s="249"/>
      <c r="EIQ28" s="249"/>
      <c r="EIR28" s="249"/>
      <c r="EIS28" s="249"/>
      <c r="EIT28" s="249"/>
      <c r="EIU28" s="249"/>
      <c r="EIV28" s="249"/>
      <c r="EIW28" s="249"/>
      <c r="EIX28" s="249"/>
      <c r="EIY28" s="249"/>
      <c r="EIZ28" s="249"/>
      <c r="EJA28" s="249"/>
      <c r="EJB28" s="249"/>
      <c r="EJC28" s="249"/>
      <c r="EJD28" s="249"/>
      <c r="EJE28" s="249"/>
      <c r="EJF28" s="249"/>
      <c r="EJG28" s="249"/>
      <c r="EJH28" s="249"/>
      <c r="EJI28" s="249"/>
      <c r="EJJ28" s="249"/>
      <c r="EJK28" s="249"/>
      <c r="EJL28" s="249"/>
      <c r="EJM28" s="249"/>
      <c r="EJN28" s="249"/>
      <c r="EJO28" s="249"/>
      <c r="EJP28" s="249"/>
      <c r="EJQ28" s="249"/>
      <c r="EJR28" s="249"/>
      <c r="EJS28" s="249"/>
      <c r="EJT28" s="249"/>
      <c r="EJU28" s="249"/>
      <c r="EJV28" s="249"/>
      <c r="EJW28" s="249"/>
      <c r="EJX28" s="249"/>
      <c r="EJY28" s="249"/>
      <c r="EJZ28" s="249"/>
      <c r="EKA28" s="249"/>
      <c r="EKB28" s="249"/>
      <c r="EKC28" s="249"/>
      <c r="EKD28" s="249"/>
      <c r="EKE28" s="249"/>
      <c r="EKF28" s="249"/>
      <c r="EKG28" s="249"/>
      <c r="EKH28" s="249"/>
      <c r="EKI28" s="249"/>
      <c r="EKJ28" s="249"/>
      <c r="EKK28" s="249"/>
      <c r="EKL28" s="249"/>
      <c r="EKM28" s="249"/>
      <c r="EKN28" s="249"/>
      <c r="EKO28" s="249"/>
      <c r="EKP28" s="249"/>
      <c r="EKQ28" s="249"/>
      <c r="EKR28" s="249"/>
      <c r="EKS28" s="249"/>
      <c r="EKT28" s="249"/>
      <c r="EKU28" s="249"/>
      <c r="EKV28" s="249"/>
      <c r="EKW28" s="249"/>
      <c r="EKX28" s="249"/>
      <c r="EKY28" s="249"/>
      <c r="EKZ28" s="249"/>
      <c r="ELA28" s="249"/>
      <c r="ELB28" s="249"/>
      <c r="ELC28" s="249"/>
      <c r="ELD28" s="249"/>
      <c r="ELE28" s="249"/>
      <c r="ELF28" s="249"/>
      <c r="ELG28" s="249"/>
      <c r="ELH28" s="249"/>
      <c r="ELI28" s="249"/>
      <c r="ELJ28" s="249"/>
      <c r="ELK28" s="249"/>
      <c r="ELL28" s="249"/>
      <c r="ELM28" s="249"/>
      <c r="ELN28" s="249"/>
      <c r="ELO28" s="249"/>
      <c r="ELP28" s="249"/>
      <c r="ELQ28" s="249"/>
      <c r="ELR28" s="249"/>
      <c r="ELS28" s="249"/>
      <c r="ELT28" s="249"/>
      <c r="ELU28" s="249"/>
      <c r="ELV28" s="249"/>
      <c r="ELW28" s="249"/>
      <c r="ELX28" s="249"/>
      <c r="ELY28" s="249"/>
      <c r="ELZ28" s="249"/>
      <c r="EMA28" s="249"/>
      <c r="EMB28" s="249"/>
      <c r="EMC28" s="249"/>
      <c r="EMD28" s="249"/>
      <c r="EME28" s="249"/>
      <c r="EMF28" s="249"/>
      <c r="EMG28" s="249"/>
      <c r="EMH28" s="249"/>
      <c r="EMI28" s="249"/>
      <c r="EMJ28" s="249"/>
      <c r="EMK28" s="249"/>
      <c r="EML28" s="249"/>
      <c r="EMM28" s="249"/>
      <c r="EMN28" s="249"/>
      <c r="EMO28" s="249"/>
      <c r="EMP28" s="249"/>
      <c r="EMQ28" s="249"/>
      <c r="EMR28" s="249"/>
      <c r="EMS28" s="249"/>
      <c r="EMT28" s="249"/>
      <c r="EMU28" s="249"/>
      <c r="EMV28" s="249"/>
      <c r="EMW28" s="249"/>
      <c r="EMX28" s="249"/>
      <c r="EMY28" s="249"/>
      <c r="EMZ28" s="249"/>
      <c r="ENA28" s="249"/>
      <c r="ENB28" s="249"/>
      <c r="ENC28" s="249"/>
      <c r="END28" s="249"/>
      <c r="ENE28" s="249"/>
      <c r="ENF28" s="249"/>
      <c r="ENG28" s="249"/>
      <c r="ENH28" s="249"/>
      <c r="ENI28" s="249"/>
      <c r="ENJ28" s="249"/>
      <c r="ENK28" s="249"/>
      <c r="ENL28" s="249"/>
      <c r="ENM28" s="249"/>
      <c r="ENN28" s="249"/>
      <c r="ENO28" s="249"/>
      <c r="ENP28" s="249"/>
      <c r="ENQ28" s="249"/>
      <c r="ENR28" s="249"/>
      <c r="ENS28" s="249"/>
      <c r="ENT28" s="249"/>
      <c r="ENU28" s="249"/>
      <c r="ENV28" s="249"/>
      <c r="ENW28" s="249"/>
      <c r="ENX28" s="249"/>
      <c r="ENY28" s="249"/>
      <c r="ENZ28" s="249"/>
      <c r="EOA28" s="249"/>
      <c r="EOB28" s="249"/>
      <c r="EOC28" s="249"/>
      <c r="EOD28" s="249"/>
      <c r="EOE28" s="249"/>
      <c r="EOF28" s="249"/>
      <c r="EOG28" s="249"/>
      <c r="EOH28" s="249"/>
      <c r="EOI28" s="249"/>
      <c r="EOJ28" s="249"/>
      <c r="EOK28" s="249"/>
      <c r="EOL28" s="249"/>
      <c r="EOM28" s="249"/>
      <c r="EON28" s="249"/>
      <c r="EOO28" s="249"/>
      <c r="EOP28" s="249"/>
      <c r="EOQ28" s="249"/>
      <c r="EOR28" s="249"/>
      <c r="EOS28" s="249"/>
      <c r="EOT28" s="249"/>
      <c r="EOU28" s="249"/>
      <c r="EOV28" s="249"/>
      <c r="EOW28" s="249"/>
      <c r="EOX28" s="249"/>
      <c r="EOY28" s="249"/>
      <c r="EOZ28" s="249"/>
      <c r="EPA28" s="249"/>
      <c r="EPB28" s="249"/>
      <c r="EPC28" s="249"/>
      <c r="EPD28" s="249"/>
      <c r="EPE28" s="249"/>
      <c r="EPF28" s="249"/>
      <c r="EPG28" s="249"/>
      <c r="EPH28" s="249"/>
      <c r="EPI28" s="249"/>
      <c r="EPJ28" s="249"/>
      <c r="EPK28" s="249"/>
      <c r="EPL28" s="249"/>
      <c r="EPM28" s="249"/>
      <c r="EPN28" s="249"/>
      <c r="EPO28" s="249"/>
      <c r="EPP28" s="249"/>
      <c r="EPQ28" s="249"/>
      <c r="EPR28" s="249"/>
      <c r="EPS28" s="249"/>
      <c r="EPT28" s="249"/>
      <c r="EPU28" s="249"/>
      <c r="EPV28" s="249"/>
      <c r="EPW28" s="249"/>
      <c r="EPX28" s="249"/>
      <c r="EPY28" s="249"/>
      <c r="EPZ28" s="249"/>
      <c r="EQA28" s="249"/>
      <c r="EQB28" s="249"/>
      <c r="EQC28" s="249"/>
      <c r="EQD28" s="249"/>
      <c r="EQE28" s="249"/>
      <c r="EQF28" s="249"/>
      <c r="EQG28" s="249"/>
      <c r="EQH28" s="249"/>
      <c r="EQI28" s="249"/>
      <c r="EQJ28" s="249"/>
      <c r="EQK28" s="249"/>
      <c r="EQL28" s="249"/>
      <c r="EQM28" s="249"/>
      <c r="EQN28" s="249"/>
      <c r="EQO28" s="249"/>
      <c r="EQP28" s="249"/>
      <c r="EQQ28" s="249"/>
      <c r="EQR28" s="249"/>
      <c r="EQS28" s="249"/>
      <c r="EQT28" s="249"/>
      <c r="EQU28" s="249"/>
      <c r="EQV28" s="249"/>
      <c r="EQW28" s="249"/>
      <c r="EQX28" s="249"/>
      <c r="EQY28" s="249"/>
      <c r="EQZ28" s="249"/>
      <c r="ERA28" s="249"/>
      <c r="ERB28" s="249"/>
      <c r="ERC28" s="249"/>
      <c r="ERD28" s="249"/>
      <c r="ERE28" s="249"/>
      <c r="ERF28" s="249"/>
      <c r="ERG28" s="249"/>
      <c r="ERH28" s="249"/>
      <c r="ERI28" s="249"/>
      <c r="ERJ28" s="249"/>
      <c r="ERK28" s="249"/>
      <c r="ERL28" s="249"/>
      <c r="ERM28" s="249"/>
      <c r="ERN28" s="249"/>
      <c r="ERO28" s="249"/>
      <c r="ERP28" s="249"/>
      <c r="ERQ28" s="249"/>
      <c r="ERR28" s="249"/>
      <c r="ERS28" s="249"/>
      <c r="ERT28" s="249"/>
      <c r="ERU28" s="249"/>
      <c r="ERV28" s="249"/>
      <c r="ERW28" s="249"/>
      <c r="ERX28" s="249"/>
      <c r="ERY28" s="249"/>
      <c r="ERZ28" s="249"/>
      <c r="ESA28" s="249"/>
      <c r="ESB28" s="249"/>
      <c r="ESC28" s="249"/>
      <c r="ESD28" s="249"/>
      <c r="ESE28" s="249"/>
      <c r="ESF28" s="249"/>
      <c r="ESG28" s="249"/>
      <c r="ESH28" s="249"/>
      <c r="ESI28" s="249"/>
      <c r="ESJ28" s="249"/>
      <c r="ESK28" s="249"/>
      <c r="ESL28" s="249"/>
      <c r="ESM28" s="249"/>
      <c r="ESN28" s="249"/>
      <c r="ESO28" s="249"/>
      <c r="ESP28" s="249"/>
      <c r="ESQ28" s="249"/>
      <c r="ESR28" s="249"/>
      <c r="ESS28" s="249"/>
      <c r="EST28" s="249"/>
      <c r="ESU28" s="249"/>
      <c r="ESV28" s="249"/>
      <c r="ESW28" s="249"/>
      <c r="ESX28" s="249"/>
      <c r="ESY28" s="249"/>
      <c r="ESZ28" s="249"/>
      <c r="ETA28" s="249"/>
      <c r="ETB28" s="249"/>
      <c r="ETC28" s="249"/>
      <c r="ETD28" s="249"/>
      <c r="ETE28" s="249"/>
      <c r="ETF28" s="249"/>
      <c r="ETG28" s="249"/>
      <c r="ETH28" s="249"/>
      <c r="ETI28" s="249"/>
      <c r="ETJ28" s="249"/>
      <c r="ETK28" s="249"/>
      <c r="ETL28" s="249"/>
      <c r="ETM28" s="249"/>
      <c r="ETN28" s="249"/>
      <c r="ETO28" s="249"/>
      <c r="ETP28" s="249"/>
      <c r="ETQ28" s="249"/>
      <c r="ETR28" s="249"/>
      <c r="ETS28" s="249"/>
      <c r="ETT28" s="249"/>
      <c r="ETU28" s="249"/>
      <c r="ETV28" s="249"/>
      <c r="ETW28" s="249"/>
      <c r="ETX28" s="249"/>
      <c r="ETY28" s="249"/>
      <c r="ETZ28" s="249"/>
      <c r="EUA28" s="249"/>
      <c r="EUB28" s="249"/>
      <c r="EUC28" s="249"/>
      <c r="EUD28" s="249"/>
      <c r="EUE28" s="249"/>
      <c r="EUF28" s="249"/>
      <c r="EUG28" s="249"/>
      <c r="EUH28" s="249"/>
      <c r="EUI28" s="249"/>
      <c r="EUJ28" s="249"/>
      <c r="EUK28" s="249"/>
      <c r="EUL28" s="249"/>
      <c r="EUM28" s="249"/>
      <c r="EUN28" s="249"/>
      <c r="EUO28" s="249"/>
      <c r="EUP28" s="249"/>
      <c r="EUQ28" s="249"/>
      <c r="EUR28" s="249"/>
      <c r="EUS28" s="249"/>
      <c r="EUT28" s="249"/>
      <c r="EUU28" s="249"/>
      <c r="EUV28" s="249"/>
      <c r="EUW28" s="249"/>
      <c r="EUX28" s="249"/>
      <c r="EUY28" s="249"/>
      <c r="EUZ28" s="249"/>
      <c r="EVA28" s="249"/>
      <c r="EVB28" s="249"/>
      <c r="EVC28" s="249"/>
      <c r="EVD28" s="249"/>
      <c r="EVE28" s="249"/>
      <c r="EVF28" s="249"/>
      <c r="EVG28" s="249"/>
      <c r="EVH28" s="249"/>
      <c r="EVI28" s="249"/>
      <c r="EVJ28" s="249"/>
      <c r="EVK28" s="249"/>
      <c r="EVL28" s="249"/>
      <c r="EVM28" s="249"/>
      <c r="EVN28" s="249"/>
      <c r="EVO28" s="249"/>
      <c r="EVP28" s="249"/>
      <c r="EVQ28" s="249"/>
      <c r="EVR28" s="249"/>
      <c r="EVS28" s="249"/>
      <c r="EVT28" s="249"/>
      <c r="EVU28" s="249"/>
      <c r="EVV28" s="249"/>
      <c r="EVW28" s="249"/>
      <c r="EVX28" s="249"/>
      <c r="EVY28" s="249"/>
      <c r="EVZ28" s="249"/>
      <c r="EWA28" s="249"/>
      <c r="EWB28" s="249"/>
      <c r="EWC28" s="249"/>
      <c r="EWD28" s="249"/>
      <c r="EWE28" s="249"/>
      <c r="EWF28" s="249"/>
      <c r="EWG28" s="249"/>
      <c r="EWH28" s="249"/>
      <c r="EWI28" s="249"/>
      <c r="EWJ28" s="249"/>
      <c r="EWK28" s="249"/>
      <c r="EWL28" s="249"/>
      <c r="EWM28" s="249"/>
      <c r="EWN28" s="249"/>
      <c r="EWO28" s="249"/>
      <c r="EWP28" s="249"/>
      <c r="EWQ28" s="249"/>
      <c r="EWR28" s="249"/>
      <c r="EWS28" s="249"/>
      <c r="EWT28" s="249"/>
      <c r="EWU28" s="249"/>
      <c r="EWV28" s="249"/>
      <c r="EWW28" s="249"/>
      <c r="EWX28" s="249"/>
      <c r="EWY28" s="249"/>
      <c r="EWZ28" s="249"/>
      <c r="EXA28" s="249"/>
      <c r="EXB28" s="249"/>
      <c r="EXC28" s="249"/>
      <c r="EXD28" s="249"/>
      <c r="EXE28" s="249"/>
      <c r="EXF28" s="249"/>
      <c r="EXG28" s="249"/>
      <c r="EXH28" s="249"/>
      <c r="EXI28" s="249"/>
      <c r="EXJ28" s="249"/>
      <c r="EXK28" s="249"/>
      <c r="EXL28" s="249"/>
      <c r="EXM28" s="249"/>
      <c r="EXN28" s="249"/>
      <c r="EXO28" s="249"/>
      <c r="EXP28" s="249"/>
      <c r="EXQ28" s="249"/>
      <c r="EXR28" s="249"/>
      <c r="EXS28" s="249"/>
      <c r="EXT28" s="249"/>
      <c r="EXU28" s="249"/>
      <c r="EXV28" s="249"/>
      <c r="EXW28" s="249"/>
      <c r="EXX28" s="249"/>
      <c r="EXY28" s="249"/>
      <c r="EXZ28" s="249"/>
      <c r="EYA28" s="249"/>
      <c r="EYB28" s="249"/>
      <c r="EYC28" s="249"/>
      <c r="EYD28" s="249"/>
      <c r="EYE28" s="249"/>
      <c r="EYF28" s="249"/>
      <c r="EYG28" s="249"/>
      <c r="EYH28" s="249"/>
      <c r="EYI28" s="249"/>
      <c r="EYJ28" s="249"/>
      <c r="EYK28" s="249"/>
      <c r="EYL28" s="249"/>
      <c r="EYM28" s="249"/>
      <c r="EYN28" s="249"/>
      <c r="EYO28" s="249"/>
      <c r="EYP28" s="249"/>
      <c r="EYQ28" s="249"/>
      <c r="EYR28" s="249"/>
      <c r="EYS28" s="249"/>
      <c r="EYT28" s="249"/>
      <c r="EYU28" s="249"/>
      <c r="EYV28" s="249"/>
      <c r="EYW28" s="249"/>
      <c r="EYX28" s="249"/>
      <c r="EYY28" s="249"/>
      <c r="EYZ28" s="249"/>
      <c r="EZA28" s="249"/>
      <c r="EZB28" s="249"/>
      <c r="EZC28" s="249"/>
      <c r="EZD28" s="249"/>
      <c r="EZE28" s="249"/>
      <c r="EZF28" s="249"/>
      <c r="EZG28" s="249"/>
      <c r="EZH28" s="249"/>
      <c r="EZI28" s="249"/>
      <c r="EZJ28" s="249"/>
      <c r="EZK28" s="249"/>
      <c r="EZL28" s="249"/>
      <c r="EZM28" s="249"/>
      <c r="EZN28" s="249"/>
      <c r="EZO28" s="249"/>
      <c r="EZP28" s="249"/>
      <c r="EZQ28" s="249"/>
      <c r="EZR28" s="249"/>
      <c r="EZS28" s="249"/>
      <c r="EZT28" s="249"/>
      <c r="EZU28" s="249"/>
      <c r="EZV28" s="249"/>
      <c r="EZW28" s="249"/>
      <c r="EZX28" s="249"/>
      <c r="EZY28" s="249"/>
      <c r="EZZ28" s="249"/>
      <c r="FAA28" s="249"/>
      <c r="FAB28" s="249"/>
      <c r="FAC28" s="249"/>
      <c r="FAD28" s="249"/>
      <c r="FAE28" s="249"/>
      <c r="FAF28" s="249"/>
      <c r="FAG28" s="249"/>
      <c r="FAH28" s="249"/>
      <c r="FAI28" s="249"/>
      <c r="FAJ28" s="249"/>
      <c r="FAK28" s="249"/>
      <c r="FAL28" s="249"/>
      <c r="FAM28" s="249"/>
      <c r="FAN28" s="249"/>
      <c r="FAO28" s="249"/>
      <c r="FAP28" s="249"/>
      <c r="FAQ28" s="249"/>
      <c r="FAR28" s="249"/>
      <c r="FAS28" s="249"/>
      <c r="FAT28" s="249"/>
      <c r="FAU28" s="249"/>
      <c r="FAV28" s="249"/>
      <c r="FAW28" s="249"/>
      <c r="FAX28" s="249"/>
      <c r="FAY28" s="249"/>
      <c r="FAZ28" s="249"/>
      <c r="FBA28" s="249"/>
      <c r="FBB28" s="249"/>
      <c r="FBC28" s="249"/>
      <c r="FBD28" s="249"/>
      <c r="FBE28" s="249"/>
      <c r="FBF28" s="249"/>
      <c r="FBG28" s="249"/>
      <c r="FBH28" s="249"/>
      <c r="FBI28" s="249"/>
      <c r="FBJ28" s="249"/>
      <c r="FBK28" s="249"/>
      <c r="FBL28" s="249"/>
      <c r="FBM28" s="249"/>
      <c r="FBN28" s="249"/>
      <c r="FBO28" s="249"/>
      <c r="FBP28" s="249"/>
      <c r="FBQ28" s="249"/>
      <c r="FBR28" s="249"/>
      <c r="FBS28" s="249"/>
      <c r="FBT28" s="249"/>
      <c r="FBU28" s="249"/>
      <c r="FBV28" s="249"/>
      <c r="FBW28" s="249"/>
      <c r="FBX28" s="249"/>
      <c r="FBY28" s="249"/>
      <c r="FBZ28" s="249"/>
      <c r="FCA28" s="249"/>
      <c r="FCB28" s="249"/>
      <c r="FCC28" s="249"/>
      <c r="FCD28" s="249"/>
      <c r="FCE28" s="249"/>
      <c r="FCF28" s="249"/>
      <c r="FCG28" s="249"/>
      <c r="FCH28" s="249"/>
      <c r="FCI28" s="249"/>
      <c r="FCJ28" s="249"/>
      <c r="FCK28" s="249"/>
      <c r="FCL28" s="249"/>
      <c r="FCM28" s="249"/>
      <c r="FCN28" s="249"/>
      <c r="FCO28" s="249"/>
      <c r="FCP28" s="249"/>
      <c r="FCQ28" s="249"/>
      <c r="FCR28" s="249"/>
      <c r="FCS28" s="249"/>
      <c r="FCT28" s="249"/>
      <c r="FCU28" s="249"/>
      <c r="FCV28" s="249"/>
      <c r="FCW28" s="249"/>
      <c r="FCX28" s="249"/>
      <c r="FCY28" s="249"/>
      <c r="FCZ28" s="249"/>
      <c r="FDA28" s="249"/>
      <c r="FDB28" s="249"/>
      <c r="FDC28" s="249"/>
      <c r="FDD28" s="249"/>
      <c r="FDE28" s="249"/>
      <c r="FDF28" s="249"/>
      <c r="FDG28" s="249"/>
      <c r="FDH28" s="249"/>
      <c r="FDI28" s="249"/>
      <c r="FDJ28" s="249"/>
      <c r="FDK28" s="249"/>
      <c r="FDL28" s="249"/>
      <c r="FDM28" s="249"/>
      <c r="FDN28" s="249"/>
      <c r="FDO28" s="249"/>
      <c r="FDP28" s="249"/>
      <c r="FDQ28" s="249"/>
      <c r="FDR28" s="249"/>
      <c r="FDS28" s="249"/>
      <c r="FDT28" s="249"/>
      <c r="FDU28" s="249"/>
      <c r="FDV28" s="249"/>
      <c r="FDW28" s="249"/>
      <c r="FDX28" s="249"/>
      <c r="FDY28" s="249"/>
      <c r="FDZ28" s="249"/>
      <c r="FEA28" s="249"/>
      <c r="FEB28" s="249"/>
      <c r="FEC28" s="249"/>
      <c r="FED28" s="249"/>
      <c r="FEE28" s="249"/>
      <c r="FEF28" s="249"/>
      <c r="FEG28" s="249"/>
      <c r="FEH28" s="249"/>
      <c r="FEI28" s="249"/>
      <c r="FEJ28" s="249"/>
      <c r="FEK28" s="249"/>
      <c r="FEL28" s="249"/>
      <c r="FEM28" s="249"/>
      <c r="FEN28" s="249"/>
      <c r="FEO28" s="249"/>
      <c r="FEP28" s="249"/>
      <c r="FEQ28" s="249"/>
      <c r="FER28" s="249"/>
      <c r="FES28" s="249"/>
      <c r="FET28" s="249"/>
      <c r="FEU28" s="249"/>
      <c r="FEV28" s="249"/>
      <c r="FEW28" s="249"/>
      <c r="FEX28" s="249"/>
      <c r="FEY28" s="249"/>
      <c r="FEZ28" s="249"/>
      <c r="FFA28" s="249"/>
      <c r="FFB28" s="249"/>
      <c r="FFC28" s="249"/>
      <c r="FFD28" s="249"/>
      <c r="FFE28" s="249"/>
      <c r="FFF28" s="249"/>
      <c r="FFG28" s="249"/>
      <c r="FFH28" s="249"/>
      <c r="FFI28" s="249"/>
      <c r="FFJ28" s="249"/>
      <c r="FFK28" s="249"/>
      <c r="FFL28" s="249"/>
      <c r="FFM28" s="249"/>
      <c r="FFN28" s="249"/>
      <c r="FFO28" s="249"/>
      <c r="FFP28" s="249"/>
      <c r="FFQ28" s="249"/>
      <c r="FFR28" s="249"/>
      <c r="FFS28" s="249"/>
      <c r="FFT28" s="249"/>
      <c r="FFU28" s="249"/>
      <c r="FFV28" s="249"/>
      <c r="FFW28" s="249"/>
      <c r="FFX28" s="249"/>
      <c r="FFY28" s="249"/>
      <c r="FFZ28" s="249"/>
      <c r="FGA28" s="249"/>
      <c r="FGB28" s="249"/>
      <c r="FGC28" s="249"/>
      <c r="FGD28" s="249"/>
      <c r="FGE28" s="249"/>
      <c r="FGF28" s="249"/>
      <c r="FGG28" s="249"/>
      <c r="FGH28" s="249"/>
      <c r="FGI28" s="249"/>
      <c r="FGJ28" s="249"/>
      <c r="FGK28" s="249"/>
      <c r="FGL28" s="249"/>
      <c r="FGM28" s="249"/>
      <c r="FGN28" s="249"/>
      <c r="FGO28" s="249"/>
      <c r="FGP28" s="249"/>
      <c r="FGQ28" s="249"/>
      <c r="FGR28" s="249"/>
      <c r="FGS28" s="249"/>
      <c r="FGT28" s="249"/>
      <c r="FGU28" s="249"/>
      <c r="FGV28" s="249"/>
      <c r="FGW28" s="249"/>
      <c r="FGX28" s="249"/>
      <c r="FGY28" s="249"/>
      <c r="FGZ28" s="249"/>
      <c r="FHA28" s="249"/>
      <c r="FHB28" s="249"/>
      <c r="FHC28" s="249"/>
      <c r="FHD28" s="249"/>
      <c r="FHE28" s="249"/>
      <c r="FHF28" s="249"/>
      <c r="FHG28" s="249"/>
      <c r="FHH28" s="249"/>
      <c r="FHI28" s="249"/>
      <c r="FHJ28" s="249"/>
      <c r="FHK28" s="249"/>
      <c r="FHL28" s="249"/>
      <c r="FHM28" s="249"/>
      <c r="FHN28" s="249"/>
      <c r="FHO28" s="249"/>
      <c r="FHP28" s="249"/>
      <c r="FHQ28" s="249"/>
      <c r="FHR28" s="249"/>
      <c r="FHS28" s="249"/>
      <c r="FHT28" s="249"/>
      <c r="FHU28" s="249"/>
      <c r="FHV28" s="249"/>
      <c r="FHW28" s="249"/>
      <c r="FHX28" s="249"/>
      <c r="FHY28" s="249"/>
      <c r="FHZ28" s="249"/>
      <c r="FIA28" s="249"/>
      <c r="FIB28" s="249"/>
      <c r="FIC28" s="249"/>
      <c r="FID28" s="249"/>
      <c r="FIE28" s="249"/>
      <c r="FIF28" s="249"/>
      <c r="FIG28" s="249"/>
      <c r="FIH28" s="249"/>
      <c r="FII28" s="249"/>
      <c r="FIJ28" s="249"/>
      <c r="FIK28" s="249"/>
      <c r="FIL28" s="249"/>
      <c r="FIM28" s="249"/>
      <c r="FIN28" s="249"/>
      <c r="FIO28" s="249"/>
      <c r="FIP28" s="249"/>
      <c r="FIQ28" s="249"/>
      <c r="FIR28" s="249"/>
      <c r="FIS28" s="249"/>
      <c r="FIT28" s="249"/>
      <c r="FIU28" s="249"/>
      <c r="FIV28" s="249"/>
      <c r="FIW28" s="249"/>
      <c r="FIX28" s="249"/>
      <c r="FIY28" s="249"/>
      <c r="FIZ28" s="249"/>
      <c r="FJA28" s="249"/>
      <c r="FJB28" s="249"/>
      <c r="FJC28" s="249"/>
      <c r="FJD28" s="249"/>
      <c r="FJE28" s="249"/>
      <c r="FJF28" s="249"/>
      <c r="FJG28" s="249"/>
      <c r="FJH28" s="249"/>
      <c r="FJI28" s="249"/>
      <c r="FJJ28" s="249"/>
      <c r="FJK28" s="249"/>
      <c r="FJL28" s="249"/>
      <c r="FJM28" s="249"/>
      <c r="FJN28" s="249"/>
      <c r="FJO28" s="249"/>
      <c r="FJP28" s="249"/>
      <c r="FJQ28" s="249"/>
      <c r="FJR28" s="249"/>
      <c r="FJS28" s="249"/>
      <c r="FJT28" s="249"/>
      <c r="FJU28" s="249"/>
      <c r="FJV28" s="249"/>
      <c r="FJW28" s="249"/>
      <c r="FJX28" s="249"/>
      <c r="FJY28" s="249"/>
      <c r="FJZ28" s="249"/>
      <c r="FKA28" s="249"/>
      <c r="FKB28" s="249"/>
      <c r="FKC28" s="249"/>
      <c r="FKD28" s="249"/>
      <c r="FKE28" s="249"/>
      <c r="FKF28" s="249"/>
      <c r="FKG28" s="249"/>
      <c r="FKH28" s="249"/>
      <c r="FKI28" s="249"/>
      <c r="FKJ28" s="249"/>
      <c r="FKK28" s="249"/>
      <c r="FKL28" s="249"/>
      <c r="FKM28" s="249"/>
      <c r="FKN28" s="249"/>
      <c r="FKO28" s="249"/>
      <c r="FKP28" s="249"/>
      <c r="FKQ28" s="249"/>
      <c r="FKR28" s="249"/>
      <c r="FKS28" s="249"/>
      <c r="FKT28" s="249"/>
      <c r="FKU28" s="249"/>
      <c r="FKV28" s="249"/>
      <c r="FKW28" s="249"/>
      <c r="FKX28" s="249"/>
      <c r="FKY28" s="249"/>
      <c r="FKZ28" s="249"/>
      <c r="FLA28" s="249"/>
      <c r="FLB28" s="249"/>
      <c r="FLC28" s="249"/>
      <c r="FLD28" s="249"/>
      <c r="FLE28" s="249"/>
      <c r="FLF28" s="249"/>
      <c r="FLG28" s="249"/>
      <c r="FLH28" s="249"/>
      <c r="FLI28" s="249"/>
      <c r="FLJ28" s="249"/>
      <c r="FLK28" s="249"/>
      <c r="FLL28" s="249"/>
      <c r="FLM28" s="249"/>
      <c r="FLN28" s="249"/>
      <c r="FLO28" s="249"/>
      <c r="FLP28" s="249"/>
      <c r="FLQ28" s="249"/>
      <c r="FLR28" s="249"/>
      <c r="FLS28" s="249"/>
      <c r="FLT28" s="249"/>
      <c r="FLU28" s="249"/>
      <c r="FLV28" s="249"/>
      <c r="FLW28" s="249"/>
      <c r="FLX28" s="249"/>
      <c r="FLY28" s="249"/>
      <c r="FLZ28" s="249"/>
      <c r="FMA28" s="249"/>
      <c r="FMB28" s="249"/>
      <c r="FMC28" s="249"/>
      <c r="FMD28" s="249"/>
      <c r="FME28" s="249"/>
      <c r="FMF28" s="249"/>
      <c r="FMG28" s="249"/>
      <c r="FMH28" s="249"/>
      <c r="FMI28" s="249"/>
      <c r="FMJ28" s="249"/>
      <c r="FMK28" s="249"/>
      <c r="FML28" s="249"/>
      <c r="FMM28" s="249"/>
      <c r="FMN28" s="249"/>
      <c r="FMO28" s="249"/>
      <c r="FMP28" s="249"/>
      <c r="FMQ28" s="249"/>
      <c r="FMR28" s="249"/>
      <c r="FMS28" s="249"/>
      <c r="FMT28" s="249"/>
      <c r="FMU28" s="249"/>
      <c r="FMV28" s="249"/>
      <c r="FMW28" s="249"/>
      <c r="FMX28" s="249"/>
      <c r="FMY28" s="249"/>
      <c r="FMZ28" s="249"/>
      <c r="FNA28" s="249"/>
      <c r="FNB28" s="249"/>
      <c r="FNC28" s="249"/>
      <c r="FND28" s="249"/>
      <c r="FNE28" s="249"/>
      <c r="FNF28" s="249"/>
      <c r="FNG28" s="249"/>
      <c r="FNH28" s="249"/>
      <c r="FNI28" s="249"/>
      <c r="FNJ28" s="249"/>
      <c r="FNK28" s="249"/>
      <c r="FNL28" s="249"/>
      <c r="FNM28" s="249"/>
      <c r="FNN28" s="249"/>
      <c r="FNO28" s="249"/>
      <c r="FNP28" s="249"/>
      <c r="FNQ28" s="249"/>
      <c r="FNR28" s="249"/>
      <c r="FNS28" s="249"/>
      <c r="FNT28" s="249"/>
      <c r="FNU28" s="249"/>
      <c r="FNV28" s="249"/>
      <c r="FNW28" s="249"/>
      <c r="FNX28" s="249"/>
      <c r="FNY28" s="249"/>
      <c r="FNZ28" s="249"/>
      <c r="FOA28" s="249"/>
      <c r="FOB28" s="249"/>
      <c r="FOC28" s="249"/>
      <c r="FOD28" s="249"/>
      <c r="FOE28" s="249"/>
      <c r="FOF28" s="249"/>
      <c r="FOG28" s="249"/>
      <c r="FOH28" s="249"/>
      <c r="FOI28" s="249"/>
      <c r="FOJ28" s="249"/>
      <c r="FOK28" s="249"/>
      <c r="FOL28" s="249"/>
      <c r="FOM28" s="249"/>
      <c r="FON28" s="249"/>
      <c r="FOO28" s="249"/>
      <c r="FOP28" s="249"/>
      <c r="FOQ28" s="249"/>
      <c r="FOR28" s="249"/>
      <c r="FOS28" s="249"/>
      <c r="FOT28" s="249"/>
      <c r="FOU28" s="249"/>
      <c r="FOV28" s="249"/>
      <c r="FOW28" s="249"/>
      <c r="FOX28" s="249"/>
      <c r="FOY28" s="249"/>
      <c r="FOZ28" s="249"/>
      <c r="FPA28" s="249"/>
      <c r="FPB28" s="249"/>
      <c r="FPC28" s="249"/>
      <c r="FPD28" s="249"/>
      <c r="FPE28" s="249"/>
      <c r="FPF28" s="249"/>
      <c r="FPG28" s="249"/>
      <c r="FPH28" s="249"/>
      <c r="FPI28" s="249"/>
      <c r="FPJ28" s="249"/>
      <c r="FPK28" s="249"/>
      <c r="FPL28" s="249"/>
      <c r="FPM28" s="249"/>
      <c r="FPN28" s="249"/>
      <c r="FPO28" s="249"/>
      <c r="FPP28" s="249"/>
      <c r="FPQ28" s="249"/>
      <c r="FPR28" s="249"/>
      <c r="FPS28" s="249"/>
      <c r="FPT28" s="249"/>
      <c r="FPU28" s="249"/>
      <c r="FPV28" s="249"/>
      <c r="FPW28" s="249"/>
      <c r="FPX28" s="249"/>
      <c r="FPY28" s="249"/>
      <c r="FPZ28" s="249"/>
      <c r="FQA28" s="249"/>
      <c r="FQB28" s="249"/>
      <c r="FQC28" s="249"/>
      <c r="FQD28" s="249"/>
      <c r="FQE28" s="249"/>
      <c r="FQF28" s="249"/>
      <c r="FQG28" s="249"/>
      <c r="FQH28" s="249"/>
      <c r="FQI28" s="249"/>
      <c r="FQJ28" s="249"/>
      <c r="FQK28" s="249"/>
      <c r="FQL28" s="249"/>
      <c r="FQM28" s="249"/>
      <c r="FQN28" s="249"/>
      <c r="FQO28" s="249"/>
      <c r="FQP28" s="249"/>
      <c r="FQQ28" s="249"/>
      <c r="FQR28" s="249"/>
      <c r="FQS28" s="249"/>
      <c r="FQT28" s="249"/>
      <c r="FQU28" s="249"/>
      <c r="FQV28" s="249"/>
      <c r="FQW28" s="249"/>
      <c r="FQX28" s="249"/>
      <c r="FQY28" s="249"/>
      <c r="FQZ28" s="249"/>
      <c r="FRA28" s="249"/>
      <c r="FRB28" s="249"/>
      <c r="FRC28" s="249"/>
      <c r="FRD28" s="249"/>
      <c r="FRE28" s="249"/>
      <c r="FRF28" s="249"/>
      <c r="FRG28" s="249"/>
      <c r="FRH28" s="249"/>
      <c r="FRI28" s="249"/>
      <c r="FRJ28" s="249"/>
      <c r="FRK28" s="249"/>
      <c r="FRL28" s="249"/>
      <c r="FRM28" s="249"/>
      <c r="FRN28" s="249"/>
      <c r="FRO28" s="249"/>
      <c r="FRP28" s="249"/>
      <c r="FRQ28" s="249"/>
      <c r="FRR28" s="249"/>
      <c r="FRS28" s="249"/>
      <c r="FRT28" s="249"/>
      <c r="FRU28" s="249"/>
      <c r="FRV28" s="249"/>
      <c r="FRW28" s="249"/>
      <c r="FRX28" s="249"/>
      <c r="FRY28" s="249"/>
      <c r="FRZ28" s="249"/>
      <c r="FSA28" s="249"/>
      <c r="FSB28" s="249"/>
      <c r="FSC28" s="249"/>
      <c r="FSD28" s="249"/>
      <c r="FSE28" s="249"/>
      <c r="FSF28" s="249"/>
      <c r="FSG28" s="249"/>
      <c r="FSH28" s="249"/>
      <c r="FSI28" s="249"/>
      <c r="FSJ28" s="249"/>
      <c r="FSK28" s="249"/>
      <c r="FSL28" s="249"/>
      <c r="FSM28" s="249"/>
      <c r="FSN28" s="249"/>
      <c r="FSO28" s="249"/>
      <c r="FSP28" s="249"/>
      <c r="FSQ28" s="249"/>
      <c r="FSR28" s="249"/>
      <c r="FSS28" s="249"/>
      <c r="FST28" s="249"/>
      <c r="FSU28" s="249"/>
      <c r="FSV28" s="249"/>
      <c r="FSW28" s="249"/>
      <c r="FSX28" s="249"/>
      <c r="FSY28" s="249"/>
      <c r="FSZ28" s="249"/>
      <c r="FTA28" s="249"/>
      <c r="FTB28" s="249"/>
      <c r="FTC28" s="249"/>
      <c r="FTD28" s="249"/>
      <c r="FTE28" s="249"/>
      <c r="FTF28" s="249"/>
      <c r="FTG28" s="249"/>
      <c r="FTH28" s="249"/>
      <c r="FTI28" s="249"/>
      <c r="FTJ28" s="249"/>
      <c r="FTK28" s="249"/>
      <c r="FTL28" s="249"/>
      <c r="FTM28" s="249"/>
      <c r="FTN28" s="249"/>
      <c r="FTO28" s="249"/>
      <c r="FTP28" s="249"/>
      <c r="FTQ28" s="249"/>
      <c r="FTR28" s="249"/>
      <c r="FTS28" s="249"/>
      <c r="FTT28" s="249"/>
      <c r="FTU28" s="249"/>
      <c r="FTV28" s="249"/>
      <c r="FTW28" s="249"/>
      <c r="FTX28" s="249"/>
      <c r="FTY28" s="249"/>
      <c r="FTZ28" s="249"/>
      <c r="FUA28" s="249"/>
      <c r="FUB28" s="249"/>
      <c r="FUC28" s="249"/>
      <c r="FUD28" s="249"/>
      <c r="FUE28" s="249"/>
      <c r="FUF28" s="249"/>
      <c r="FUG28" s="249"/>
      <c r="FUH28" s="249"/>
      <c r="FUI28" s="249"/>
      <c r="FUJ28" s="249"/>
      <c r="FUK28" s="249"/>
      <c r="FUL28" s="249"/>
      <c r="FUM28" s="249"/>
      <c r="FUN28" s="249"/>
      <c r="FUO28" s="249"/>
      <c r="FUP28" s="249"/>
      <c r="FUQ28" s="249"/>
      <c r="FUR28" s="249"/>
      <c r="FUS28" s="249"/>
      <c r="FUT28" s="249"/>
      <c r="FUU28" s="249"/>
      <c r="FUV28" s="249"/>
      <c r="FUW28" s="249"/>
      <c r="FUX28" s="249"/>
      <c r="FUY28" s="249"/>
      <c r="FUZ28" s="249"/>
      <c r="FVA28" s="249"/>
      <c r="FVB28" s="249"/>
      <c r="FVC28" s="249"/>
      <c r="FVD28" s="249"/>
      <c r="FVE28" s="249"/>
      <c r="FVF28" s="249"/>
      <c r="FVG28" s="249"/>
      <c r="FVH28" s="249"/>
      <c r="FVI28" s="249"/>
      <c r="FVJ28" s="249"/>
      <c r="FVK28" s="249"/>
      <c r="FVL28" s="249"/>
      <c r="FVM28" s="249"/>
      <c r="FVN28" s="249"/>
      <c r="FVO28" s="249"/>
      <c r="FVP28" s="249"/>
      <c r="FVQ28" s="249"/>
      <c r="FVR28" s="249"/>
      <c r="FVS28" s="249"/>
      <c r="FVT28" s="249"/>
      <c r="FVU28" s="249"/>
      <c r="FVV28" s="249"/>
      <c r="FVW28" s="249"/>
      <c r="FVX28" s="249"/>
      <c r="FVY28" s="249"/>
      <c r="FVZ28" s="249"/>
      <c r="FWA28" s="249"/>
      <c r="FWB28" s="249"/>
      <c r="FWC28" s="249"/>
      <c r="FWD28" s="249"/>
      <c r="FWE28" s="249"/>
      <c r="FWF28" s="249"/>
      <c r="FWG28" s="249"/>
      <c r="FWH28" s="249"/>
      <c r="FWI28" s="249"/>
      <c r="FWJ28" s="249"/>
      <c r="FWK28" s="249"/>
      <c r="FWL28" s="249"/>
      <c r="FWM28" s="249"/>
      <c r="FWN28" s="249"/>
      <c r="FWO28" s="249"/>
      <c r="FWP28" s="249"/>
      <c r="FWQ28" s="249"/>
      <c r="FWR28" s="249"/>
      <c r="FWS28" s="249"/>
      <c r="FWT28" s="249"/>
      <c r="FWU28" s="249"/>
      <c r="FWV28" s="249"/>
      <c r="FWW28" s="249"/>
      <c r="FWX28" s="249"/>
      <c r="FWY28" s="249"/>
      <c r="FWZ28" s="249"/>
      <c r="FXA28" s="249"/>
      <c r="FXB28" s="249"/>
      <c r="FXC28" s="249"/>
      <c r="FXD28" s="249"/>
      <c r="FXE28" s="249"/>
      <c r="FXF28" s="249"/>
      <c r="FXG28" s="249"/>
      <c r="FXH28" s="249"/>
      <c r="FXI28" s="249"/>
      <c r="FXJ28" s="249"/>
      <c r="FXK28" s="249"/>
      <c r="FXL28" s="249"/>
      <c r="FXM28" s="249"/>
      <c r="FXN28" s="249"/>
      <c r="FXO28" s="249"/>
      <c r="FXP28" s="249"/>
      <c r="FXQ28" s="249"/>
      <c r="FXR28" s="249"/>
      <c r="FXS28" s="249"/>
      <c r="FXT28" s="249"/>
      <c r="FXU28" s="249"/>
      <c r="FXV28" s="249"/>
      <c r="FXW28" s="249"/>
      <c r="FXX28" s="249"/>
      <c r="FXY28" s="249"/>
      <c r="FXZ28" s="249"/>
      <c r="FYA28" s="249"/>
      <c r="FYB28" s="249"/>
      <c r="FYC28" s="249"/>
      <c r="FYD28" s="249"/>
      <c r="FYE28" s="249"/>
      <c r="FYF28" s="249"/>
      <c r="FYG28" s="249"/>
      <c r="FYH28" s="249"/>
      <c r="FYI28" s="249"/>
      <c r="FYJ28" s="249"/>
      <c r="FYK28" s="249"/>
      <c r="FYL28" s="249"/>
      <c r="FYM28" s="249"/>
      <c r="FYN28" s="249"/>
      <c r="FYO28" s="249"/>
      <c r="FYP28" s="249"/>
      <c r="FYQ28" s="249"/>
      <c r="FYR28" s="249"/>
      <c r="FYS28" s="249"/>
      <c r="FYT28" s="249"/>
      <c r="FYU28" s="249"/>
      <c r="FYV28" s="249"/>
      <c r="FYW28" s="249"/>
      <c r="FYX28" s="249"/>
      <c r="FYY28" s="249"/>
      <c r="FYZ28" s="249"/>
      <c r="FZA28" s="249"/>
      <c r="FZB28" s="249"/>
      <c r="FZC28" s="249"/>
      <c r="FZD28" s="249"/>
      <c r="FZE28" s="249"/>
      <c r="FZF28" s="249"/>
      <c r="FZG28" s="249"/>
      <c r="FZH28" s="249"/>
      <c r="FZI28" s="249"/>
      <c r="FZJ28" s="249"/>
      <c r="FZK28" s="249"/>
      <c r="FZL28" s="249"/>
      <c r="FZM28" s="249"/>
      <c r="FZN28" s="249"/>
      <c r="FZO28" s="249"/>
      <c r="FZP28" s="249"/>
      <c r="FZQ28" s="249"/>
      <c r="FZR28" s="249"/>
      <c r="FZS28" s="249"/>
      <c r="FZT28" s="249"/>
      <c r="FZU28" s="249"/>
      <c r="FZV28" s="249"/>
      <c r="FZW28" s="249"/>
      <c r="FZX28" s="249"/>
      <c r="FZY28" s="249"/>
      <c r="FZZ28" s="249"/>
      <c r="GAA28" s="249"/>
      <c r="GAB28" s="249"/>
      <c r="GAC28" s="249"/>
      <c r="GAD28" s="249"/>
      <c r="GAE28" s="249"/>
      <c r="GAF28" s="249"/>
      <c r="GAG28" s="249"/>
      <c r="GAH28" s="249"/>
      <c r="GAI28" s="249"/>
      <c r="GAJ28" s="249"/>
      <c r="GAK28" s="249"/>
      <c r="GAL28" s="249"/>
      <c r="GAM28" s="249"/>
      <c r="GAN28" s="249"/>
      <c r="GAO28" s="249"/>
      <c r="GAP28" s="249"/>
      <c r="GAQ28" s="249"/>
      <c r="GAR28" s="249"/>
      <c r="GAS28" s="249"/>
      <c r="GAT28" s="249"/>
      <c r="GAU28" s="249"/>
      <c r="GAV28" s="249"/>
      <c r="GAW28" s="249"/>
      <c r="GAX28" s="249"/>
      <c r="GAY28" s="249"/>
      <c r="GAZ28" s="249"/>
      <c r="GBA28" s="249"/>
      <c r="GBB28" s="249"/>
      <c r="GBC28" s="249"/>
      <c r="GBD28" s="249"/>
      <c r="GBE28" s="249"/>
      <c r="GBF28" s="249"/>
      <c r="GBG28" s="249"/>
      <c r="GBH28" s="249"/>
      <c r="GBI28" s="249"/>
      <c r="GBJ28" s="249"/>
      <c r="GBK28" s="249"/>
      <c r="GBL28" s="249"/>
      <c r="GBM28" s="249"/>
      <c r="GBN28" s="249"/>
      <c r="GBO28" s="249"/>
      <c r="GBP28" s="249"/>
      <c r="GBQ28" s="249"/>
      <c r="GBR28" s="249"/>
      <c r="GBS28" s="249"/>
      <c r="GBT28" s="249"/>
      <c r="GBU28" s="249"/>
      <c r="GBV28" s="249"/>
      <c r="GBW28" s="249"/>
      <c r="GBX28" s="249"/>
      <c r="GBY28" s="249"/>
      <c r="GBZ28" s="249"/>
      <c r="GCA28" s="249"/>
      <c r="GCB28" s="249"/>
      <c r="GCC28" s="249"/>
      <c r="GCD28" s="249"/>
      <c r="GCE28" s="249"/>
      <c r="GCF28" s="249"/>
      <c r="GCG28" s="249"/>
      <c r="GCH28" s="249"/>
      <c r="GCI28" s="249"/>
      <c r="GCJ28" s="249"/>
      <c r="GCK28" s="249"/>
      <c r="GCL28" s="249"/>
      <c r="GCM28" s="249"/>
      <c r="GCN28" s="249"/>
      <c r="GCO28" s="249"/>
      <c r="GCP28" s="249"/>
      <c r="GCQ28" s="249"/>
      <c r="GCR28" s="249"/>
      <c r="GCS28" s="249"/>
      <c r="GCT28" s="249"/>
      <c r="GCU28" s="249"/>
      <c r="GCV28" s="249"/>
      <c r="GCW28" s="249"/>
      <c r="GCX28" s="249"/>
      <c r="GCY28" s="249"/>
      <c r="GCZ28" s="249"/>
      <c r="GDA28" s="249"/>
      <c r="GDB28" s="249"/>
      <c r="GDC28" s="249"/>
      <c r="GDD28" s="249"/>
      <c r="GDE28" s="249"/>
      <c r="GDF28" s="249"/>
      <c r="GDG28" s="249"/>
      <c r="GDH28" s="249"/>
      <c r="GDI28" s="249"/>
      <c r="GDJ28" s="249"/>
      <c r="GDK28" s="249"/>
      <c r="GDL28" s="249"/>
      <c r="GDM28" s="249"/>
      <c r="GDN28" s="249"/>
      <c r="GDO28" s="249"/>
      <c r="GDP28" s="249"/>
      <c r="GDQ28" s="249"/>
      <c r="GDR28" s="249"/>
      <c r="GDS28" s="249"/>
      <c r="GDT28" s="249"/>
      <c r="GDU28" s="249"/>
      <c r="GDV28" s="249"/>
      <c r="GDW28" s="249"/>
      <c r="GDX28" s="249"/>
      <c r="GDY28" s="249"/>
      <c r="GDZ28" s="249"/>
      <c r="GEA28" s="249"/>
      <c r="GEB28" s="249"/>
      <c r="GEC28" s="249"/>
      <c r="GED28" s="249"/>
      <c r="GEE28" s="249"/>
      <c r="GEF28" s="249"/>
      <c r="GEG28" s="249"/>
      <c r="GEH28" s="249"/>
      <c r="GEI28" s="249"/>
      <c r="GEJ28" s="249"/>
      <c r="GEK28" s="249"/>
      <c r="GEL28" s="249"/>
      <c r="GEM28" s="249"/>
      <c r="GEN28" s="249"/>
      <c r="GEO28" s="249"/>
      <c r="GEP28" s="249"/>
      <c r="GEQ28" s="249"/>
      <c r="GER28" s="249"/>
      <c r="GES28" s="249"/>
      <c r="GET28" s="249"/>
      <c r="GEU28" s="249"/>
      <c r="GEV28" s="249"/>
      <c r="GEW28" s="249"/>
      <c r="GEX28" s="249"/>
      <c r="GEY28" s="249"/>
      <c r="GEZ28" s="249"/>
      <c r="GFA28" s="249"/>
      <c r="GFB28" s="249"/>
      <c r="GFC28" s="249"/>
      <c r="GFD28" s="249"/>
      <c r="GFE28" s="249"/>
      <c r="GFF28" s="249"/>
      <c r="GFG28" s="249"/>
      <c r="GFH28" s="249"/>
      <c r="GFI28" s="249"/>
      <c r="GFJ28" s="249"/>
      <c r="GFK28" s="249"/>
      <c r="GFL28" s="249"/>
      <c r="GFM28" s="249"/>
      <c r="GFN28" s="249"/>
      <c r="GFO28" s="249"/>
      <c r="GFP28" s="249"/>
      <c r="GFQ28" s="249"/>
      <c r="GFR28" s="249"/>
      <c r="GFS28" s="249"/>
      <c r="GFT28" s="249"/>
      <c r="GFU28" s="249"/>
      <c r="GFV28" s="249"/>
      <c r="GFW28" s="249"/>
      <c r="GFX28" s="249"/>
      <c r="GFY28" s="249"/>
      <c r="GFZ28" s="249"/>
      <c r="GGA28" s="249"/>
      <c r="GGB28" s="249"/>
      <c r="GGC28" s="249"/>
      <c r="GGD28" s="249"/>
      <c r="GGE28" s="249"/>
      <c r="GGF28" s="249"/>
      <c r="GGG28" s="249"/>
      <c r="GGH28" s="249"/>
      <c r="GGI28" s="249"/>
      <c r="GGJ28" s="249"/>
      <c r="GGK28" s="249"/>
      <c r="GGL28" s="249"/>
      <c r="GGM28" s="249"/>
      <c r="GGN28" s="249"/>
      <c r="GGO28" s="249"/>
      <c r="GGP28" s="249"/>
      <c r="GGQ28" s="249"/>
      <c r="GGR28" s="249"/>
      <c r="GGS28" s="249"/>
      <c r="GGT28" s="249"/>
      <c r="GGU28" s="249"/>
      <c r="GGV28" s="249"/>
      <c r="GGW28" s="249"/>
      <c r="GGX28" s="249"/>
      <c r="GGY28" s="249"/>
      <c r="GGZ28" s="249"/>
      <c r="GHA28" s="249"/>
      <c r="GHB28" s="249"/>
      <c r="GHC28" s="249"/>
      <c r="GHD28" s="249"/>
      <c r="GHE28" s="249"/>
      <c r="GHF28" s="249"/>
      <c r="GHG28" s="249"/>
      <c r="GHH28" s="249"/>
      <c r="GHI28" s="249"/>
      <c r="GHJ28" s="249"/>
      <c r="GHK28" s="249"/>
      <c r="GHL28" s="249"/>
      <c r="GHM28" s="249"/>
      <c r="GHN28" s="249"/>
      <c r="GHO28" s="249"/>
      <c r="GHP28" s="249"/>
      <c r="GHQ28" s="249"/>
      <c r="GHR28" s="249"/>
      <c r="GHS28" s="249"/>
      <c r="GHT28" s="249"/>
      <c r="GHU28" s="249"/>
      <c r="GHV28" s="249"/>
      <c r="GHW28" s="249"/>
      <c r="GHX28" s="249"/>
      <c r="GHY28" s="249"/>
      <c r="GHZ28" s="249"/>
      <c r="GIA28" s="249"/>
      <c r="GIB28" s="249"/>
      <c r="GIC28" s="249"/>
      <c r="GID28" s="249"/>
      <c r="GIE28" s="249"/>
      <c r="GIF28" s="249"/>
      <c r="GIG28" s="249"/>
      <c r="GIH28" s="249"/>
      <c r="GII28" s="249"/>
      <c r="GIJ28" s="249"/>
      <c r="GIK28" s="249"/>
      <c r="GIL28" s="249"/>
      <c r="GIM28" s="249"/>
      <c r="GIN28" s="249"/>
      <c r="GIO28" s="249"/>
      <c r="GIP28" s="249"/>
      <c r="GIQ28" s="249"/>
      <c r="GIR28" s="249"/>
      <c r="GIS28" s="249"/>
      <c r="GIT28" s="249"/>
      <c r="GIU28" s="249"/>
      <c r="GIV28" s="249"/>
      <c r="GIW28" s="249"/>
      <c r="GIX28" s="249"/>
      <c r="GIY28" s="249"/>
      <c r="GIZ28" s="249"/>
      <c r="GJA28" s="249"/>
      <c r="GJB28" s="249"/>
      <c r="GJC28" s="249"/>
      <c r="GJD28" s="249"/>
      <c r="GJE28" s="249"/>
      <c r="GJF28" s="249"/>
      <c r="GJG28" s="249"/>
      <c r="GJH28" s="249"/>
      <c r="GJI28" s="249"/>
      <c r="GJJ28" s="249"/>
      <c r="GJK28" s="249"/>
      <c r="GJL28" s="249"/>
      <c r="GJM28" s="249"/>
      <c r="GJN28" s="249"/>
      <c r="GJO28" s="249"/>
      <c r="GJP28" s="249"/>
      <c r="GJQ28" s="249"/>
      <c r="GJR28" s="249"/>
      <c r="GJS28" s="249"/>
      <c r="GJT28" s="249"/>
      <c r="GJU28" s="249"/>
      <c r="GJV28" s="249"/>
      <c r="GJW28" s="249"/>
      <c r="GJX28" s="249"/>
      <c r="GJY28" s="249"/>
      <c r="GJZ28" s="249"/>
      <c r="GKA28" s="249"/>
      <c r="GKB28" s="249"/>
      <c r="GKC28" s="249"/>
      <c r="GKD28" s="249"/>
      <c r="GKE28" s="249"/>
      <c r="GKF28" s="249"/>
      <c r="GKG28" s="249"/>
      <c r="GKH28" s="249"/>
      <c r="GKI28" s="249"/>
      <c r="GKJ28" s="249"/>
      <c r="GKK28" s="249"/>
      <c r="GKL28" s="249"/>
      <c r="GKM28" s="249"/>
      <c r="GKN28" s="249"/>
      <c r="GKO28" s="249"/>
      <c r="GKP28" s="249"/>
      <c r="GKQ28" s="249"/>
      <c r="GKR28" s="249"/>
      <c r="GKS28" s="249"/>
      <c r="GKT28" s="249"/>
      <c r="GKU28" s="249"/>
      <c r="GKV28" s="249"/>
      <c r="GKW28" s="249"/>
      <c r="GKX28" s="249"/>
      <c r="GKY28" s="249"/>
      <c r="GKZ28" s="249"/>
      <c r="GLA28" s="249"/>
      <c r="GLB28" s="249"/>
      <c r="GLC28" s="249"/>
      <c r="GLD28" s="249"/>
      <c r="GLE28" s="249"/>
      <c r="GLF28" s="249"/>
      <c r="GLG28" s="249"/>
      <c r="GLH28" s="249"/>
      <c r="GLI28" s="249"/>
      <c r="GLJ28" s="249"/>
      <c r="GLK28" s="249"/>
      <c r="GLL28" s="249"/>
      <c r="GLM28" s="249"/>
      <c r="GLN28" s="249"/>
      <c r="GLO28" s="249"/>
      <c r="GLP28" s="249"/>
      <c r="GLQ28" s="249"/>
      <c r="GLR28" s="249"/>
      <c r="GLS28" s="249"/>
      <c r="GLT28" s="249"/>
      <c r="GLU28" s="249"/>
      <c r="GLV28" s="249"/>
      <c r="GLW28" s="249"/>
      <c r="GLX28" s="249"/>
      <c r="GLY28" s="249"/>
      <c r="GLZ28" s="249"/>
      <c r="GMA28" s="249"/>
      <c r="GMB28" s="249"/>
      <c r="GMC28" s="249"/>
      <c r="GMD28" s="249"/>
      <c r="GME28" s="249"/>
      <c r="GMF28" s="249"/>
      <c r="GMG28" s="249"/>
      <c r="GMH28" s="249"/>
      <c r="GMI28" s="249"/>
      <c r="GMJ28" s="249"/>
      <c r="GMK28" s="249"/>
      <c r="GML28" s="249"/>
      <c r="GMM28" s="249"/>
      <c r="GMN28" s="249"/>
      <c r="GMO28" s="249"/>
      <c r="GMP28" s="249"/>
      <c r="GMQ28" s="249"/>
      <c r="GMR28" s="249"/>
      <c r="GMS28" s="249"/>
      <c r="GMT28" s="249"/>
      <c r="GMU28" s="249"/>
      <c r="GMV28" s="249"/>
      <c r="GMW28" s="249"/>
      <c r="GMX28" s="249"/>
      <c r="GMY28" s="249"/>
      <c r="GMZ28" s="249"/>
      <c r="GNA28" s="249"/>
      <c r="GNB28" s="249"/>
      <c r="GNC28" s="249"/>
      <c r="GND28" s="249"/>
      <c r="GNE28" s="249"/>
      <c r="GNF28" s="249"/>
      <c r="GNG28" s="249"/>
      <c r="GNH28" s="249"/>
      <c r="GNI28" s="249"/>
      <c r="GNJ28" s="249"/>
      <c r="GNK28" s="249"/>
      <c r="GNL28" s="249"/>
      <c r="GNM28" s="249"/>
      <c r="GNN28" s="249"/>
      <c r="GNO28" s="249"/>
      <c r="GNP28" s="249"/>
      <c r="GNQ28" s="249"/>
      <c r="GNR28" s="249"/>
      <c r="GNS28" s="249"/>
      <c r="GNT28" s="249"/>
      <c r="GNU28" s="249"/>
      <c r="GNV28" s="249"/>
      <c r="GNW28" s="249"/>
      <c r="GNX28" s="249"/>
      <c r="GNY28" s="249"/>
      <c r="GNZ28" s="249"/>
      <c r="GOA28" s="249"/>
      <c r="GOB28" s="249"/>
      <c r="GOC28" s="249"/>
      <c r="GOD28" s="249"/>
      <c r="GOE28" s="249"/>
      <c r="GOF28" s="249"/>
      <c r="GOG28" s="249"/>
      <c r="GOH28" s="249"/>
      <c r="GOI28" s="249"/>
      <c r="GOJ28" s="249"/>
      <c r="GOK28" s="249"/>
      <c r="GOL28" s="249"/>
      <c r="GOM28" s="249"/>
      <c r="GON28" s="249"/>
      <c r="GOO28" s="249"/>
      <c r="GOP28" s="249"/>
      <c r="GOQ28" s="249"/>
      <c r="GOR28" s="249"/>
      <c r="GOS28" s="249"/>
      <c r="GOT28" s="249"/>
      <c r="GOU28" s="249"/>
      <c r="GOV28" s="249"/>
      <c r="GOW28" s="249"/>
      <c r="GOX28" s="249"/>
      <c r="GOY28" s="249"/>
      <c r="GOZ28" s="249"/>
      <c r="GPA28" s="249"/>
      <c r="GPB28" s="249"/>
      <c r="GPC28" s="249"/>
      <c r="GPD28" s="249"/>
      <c r="GPE28" s="249"/>
      <c r="GPF28" s="249"/>
      <c r="GPG28" s="249"/>
      <c r="GPH28" s="249"/>
      <c r="GPI28" s="249"/>
      <c r="GPJ28" s="249"/>
      <c r="GPK28" s="249"/>
      <c r="GPL28" s="249"/>
      <c r="GPM28" s="249"/>
      <c r="GPN28" s="249"/>
      <c r="GPO28" s="249"/>
      <c r="GPP28" s="249"/>
      <c r="GPQ28" s="249"/>
      <c r="GPR28" s="249"/>
      <c r="GPS28" s="249"/>
      <c r="GPT28" s="249"/>
      <c r="GPU28" s="249"/>
      <c r="GPV28" s="249"/>
      <c r="GPW28" s="249"/>
      <c r="GPX28" s="249"/>
      <c r="GPY28" s="249"/>
      <c r="GPZ28" s="249"/>
      <c r="GQA28" s="249"/>
      <c r="GQB28" s="249"/>
      <c r="GQC28" s="249"/>
      <c r="GQD28" s="249"/>
      <c r="GQE28" s="249"/>
      <c r="GQF28" s="249"/>
      <c r="GQG28" s="249"/>
      <c r="GQH28" s="249"/>
      <c r="GQI28" s="249"/>
      <c r="GQJ28" s="249"/>
      <c r="GQK28" s="249"/>
      <c r="GQL28" s="249"/>
      <c r="GQM28" s="249"/>
      <c r="GQN28" s="249"/>
      <c r="GQO28" s="249"/>
      <c r="GQP28" s="249"/>
      <c r="GQQ28" s="249"/>
      <c r="GQR28" s="249"/>
      <c r="GQS28" s="249"/>
      <c r="GQT28" s="249"/>
      <c r="GQU28" s="249"/>
      <c r="GQV28" s="249"/>
      <c r="GQW28" s="249"/>
      <c r="GQX28" s="249"/>
      <c r="GQY28" s="249"/>
      <c r="GQZ28" s="249"/>
      <c r="GRA28" s="249"/>
      <c r="GRB28" s="249"/>
      <c r="GRC28" s="249"/>
      <c r="GRD28" s="249"/>
      <c r="GRE28" s="249"/>
      <c r="GRF28" s="249"/>
      <c r="GRG28" s="249"/>
      <c r="GRH28" s="249"/>
      <c r="GRI28" s="249"/>
      <c r="GRJ28" s="249"/>
      <c r="GRK28" s="249"/>
      <c r="GRL28" s="249"/>
      <c r="GRM28" s="249"/>
      <c r="GRN28" s="249"/>
      <c r="GRO28" s="249"/>
      <c r="GRP28" s="249"/>
      <c r="GRQ28" s="249"/>
      <c r="GRR28" s="249"/>
      <c r="GRS28" s="249"/>
      <c r="GRT28" s="249"/>
      <c r="GRU28" s="249"/>
      <c r="GRV28" s="249"/>
      <c r="GRW28" s="249"/>
      <c r="GRX28" s="249"/>
      <c r="GRY28" s="249"/>
      <c r="GRZ28" s="249"/>
      <c r="GSA28" s="249"/>
      <c r="GSB28" s="249"/>
      <c r="GSC28" s="249"/>
      <c r="GSD28" s="249"/>
      <c r="GSE28" s="249"/>
      <c r="GSF28" s="249"/>
      <c r="GSG28" s="249"/>
      <c r="GSH28" s="249"/>
      <c r="GSI28" s="249"/>
      <c r="GSJ28" s="249"/>
      <c r="GSK28" s="249"/>
      <c r="GSL28" s="249"/>
      <c r="GSM28" s="249"/>
      <c r="GSN28" s="249"/>
      <c r="GSO28" s="249"/>
      <c r="GSP28" s="249"/>
      <c r="GSQ28" s="249"/>
      <c r="GSR28" s="249"/>
      <c r="GSS28" s="249"/>
      <c r="GST28" s="249"/>
      <c r="GSU28" s="249"/>
      <c r="GSV28" s="249"/>
      <c r="GSW28" s="249"/>
      <c r="GSX28" s="249"/>
      <c r="GSY28" s="249"/>
      <c r="GSZ28" s="249"/>
      <c r="GTA28" s="249"/>
      <c r="GTB28" s="249"/>
      <c r="GTC28" s="249"/>
      <c r="GTD28" s="249"/>
      <c r="GTE28" s="249"/>
      <c r="GTF28" s="249"/>
      <c r="GTG28" s="249"/>
      <c r="GTH28" s="249"/>
      <c r="GTI28" s="249"/>
      <c r="GTJ28" s="249"/>
      <c r="GTK28" s="249"/>
      <c r="GTL28" s="249"/>
      <c r="GTM28" s="249"/>
      <c r="GTN28" s="249"/>
      <c r="GTO28" s="249"/>
      <c r="GTP28" s="249"/>
      <c r="GTQ28" s="249"/>
      <c r="GTR28" s="249"/>
      <c r="GTS28" s="249"/>
      <c r="GTT28" s="249"/>
      <c r="GTU28" s="249"/>
      <c r="GTV28" s="249"/>
      <c r="GTW28" s="249"/>
      <c r="GTX28" s="249"/>
      <c r="GTY28" s="249"/>
      <c r="GTZ28" s="249"/>
      <c r="GUA28" s="249"/>
      <c r="GUB28" s="249"/>
      <c r="GUC28" s="249"/>
      <c r="GUD28" s="249"/>
      <c r="GUE28" s="249"/>
      <c r="GUF28" s="249"/>
      <c r="GUG28" s="249"/>
      <c r="GUH28" s="249"/>
      <c r="GUI28" s="249"/>
      <c r="GUJ28" s="249"/>
      <c r="GUK28" s="249"/>
      <c r="GUL28" s="249"/>
      <c r="GUM28" s="249"/>
      <c r="GUN28" s="249"/>
      <c r="GUO28" s="249"/>
      <c r="GUP28" s="249"/>
      <c r="GUQ28" s="249"/>
      <c r="GUR28" s="249"/>
      <c r="GUS28" s="249"/>
      <c r="GUT28" s="249"/>
      <c r="GUU28" s="249"/>
      <c r="GUV28" s="249"/>
      <c r="GUW28" s="249"/>
      <c r="GUX28" s="249"/>
      <c r="GUY28" s="249"/>
      <c r="GUZ28" s="249"/>
      <c r="GVA28" s="249"/>
      <c r="GVB28" s="249"/>
      <c r="GVC28" s="249"/>
      <c r="GVD28" s="249"/>
      <c r="GVE28" s="249"/>
      <c r="GVF28" s="249"/>
      <c r="GVG28" s="249"/>
      <c r="GVH28" s="249"/>
      <c r="GVI28" s="249"/>
      <c r="GVJ28" s="249"/>
      <c r="GVK28" s="249"/>
      <c r="GVL28" s="249"/>
      <c r="GVM28" s="249"/>
      <c r="GVN28" s="249"/>
      <c r="GVO28" s="249"/>
      <c r="GVP28" s="249"/>
      <c r="GVQ28" s="249"/>
      <c r="GVR28" s="249"/>
      <c r="GVS28" s="249"/>
      <c r="GVT28" s="249"/>
      <c r="GVU28" s="249"/>
      <c r="GVV28" s="249"/>
      <c r="GVW28" s="249"/>
      <c r="GVX28" s="249"/>
      <c r="GVY28" s="249"/>
      <c r="GVZ28" s="249"/>
      <c r="GWA28" s="249"/>
      <c r="GWB28" s="249"/>
      <c r="GWC28" s="249"/>
      <c r="GWD28" s="249"/>
      <c r="GWE28" s="249"/>
      <c r="GWF28" s="249"/>
      <c r="GWG28" s="249"/>
      <c r="GWH28" s="249"/>
      <c r="GWI28" s="249"/>
      <c r="GWJ28" s="249"/>
      <c r="GWK28" s="249"/>
      <c r="GWL28" s="249"/>
      <c r="GWM28" s="249"/>
      <c r="GWN28" s="249"/>
      <c r="GWO28" s="249"/>
      <c r="GWP28" s="249"/>
      <c r="GWQ28" s="249"/>
      <c r="GWR28" s="249"/>
      <c r="GWS28" s="249"/>
      <c r="GWT28" s="249"/>
      <c r="GWU28" s="249"/>
      <c r="GWV28" s="249"/>
      <c r="GWW28" s="249"/>
      <c r="GWX28" s="249"/>
      <c r="GWY28" s="249"/>
      <c r="GWZ28" s="249"/>
      <c r="GXA28" s="249"/>
      <c r="GXB28" s="249"/>
      <c r="GXC28" s="249"/>
      <c r="GXD28" s="249"/>
      <c r="GXE28" s="249"/>
      <c r="GXF28" s="249"/>
      <c r="GXG28" s="249"/>
      <c r="GXH28" s="249"/>
      <c r="GXI28" s="249"/>
      <c r="GXJ28" s="249"/>
      <c r="GXK28" s="249"/>
      <c r="GXL28" s="249"/>
      <c r="GXM28" s="249"/>
      <c r="GXN28" s="249"/>
      <c r="GXO28" s="249"/>
      <c r="GXP28" s="249"/>
      <c r="GXQ28" s="249"/>
      <c r="GXR28" s="249"/>
      <c r="GXS28" s="249"/>
      <c r="GXT28" s="249"/>
      <c r="GXU28" s="249"/>
      <c r="GXV28" s="249"/>
      <c r="GXW28" s="249"/>
      <c r="GXX28" s="249"/>
      <c r="GXY28" s="249"/>
      <c r="GXZ28" s="249"/>
      <c r="GYA28" s="249"/>
      <c r="GYB28" s="249"/>
      <c r="GYC28" s="249"/>
      <c r="GYD28" s="249"/>
      <c r="GYE28" s="249"/>
      <c r="GYF28" s="249"/>
      <c r="GYG28" s="249"/>
      <c r="GYH28" s="249"/>
      <c r="GYI28" s="249"/>
      <c r="GYJ28" s="249"/>
      <c r="GYK28" s="249"/>
      <c r="GYL28" s="249"/>
      <c r="GYM28" s="249"/>
      <c r="GYN28" s="249"/>
      <c r="GYO28" s="249"/>
      <c r="GYP28" s="249"/>
      <c r="GYQ28" s="249"/>
      <c r="GYR28" s="249"/>
      <c r="GYS28" s="249"/>
      <c r="GYT28" s="249"/>
      <c r="GYU28" s="249"/>
      <c r="GYV28" s="249"/>
      <c r="GYW28" s="249"/>
      <c r="GYX28" s="249"/>
      <c r="GYY28" s="249"/>
      <c r="GYZ28" s="249"/>
      <c r="GZA28" s="249"/>
      <c r="GZB28" s="249"/>
      <c r="GZC28" s="249"/>
      <c r="GZD28" s="249"/>
      <c r="GZE28" s="249"/>
      <c r="GZF28" s="249"/>
      <c r="GZG28" s="249"/>
      <c r="GZH28" s="249"/>
      <c r="GZI28" s="249"/>
      <c r="GZJ28" s="249"/>
      <c r="GZK28" s="249"/>
      <c r="GZL28" s="249"/>
      <c r="GZM28" s="249"/>
      <c r="GZN28" s="249"/>
      <c r="GZO28" s="249"/>
      <c r="GZP28" s="249"/>
      <c r="GZQ28" s="249"/>
      <c r="GZR28" s="249"/>
      <c r="GZS28" s="249"/>
      <c r="GZT28" s="249"/>
      <c r="GZU28" s="249"/>
      <c r="GZV28" s="249"/>
      <c r="GZW28" s="249"/>
      <c r="GZX28" s="249"/>
      <c r="GZY28" s="249"/>
      <c r="GZZ28" s="249"/>
      <c r="HAA28" s="249"/>
      <c r="HAB28" s="249"/>
      <c r="HAC28" s="249"/>
      <c r="HAD28" s="249"/>
      <c r="HAE28" s="249"/>
      <c r="HAF28" s="249"/>
      <c r="HAG28" s="249"/>
      <c r="HAH28" s="249"/>
      <c r="HAI28" s="249"/>
      <c r="HAJ28" s="249"/>
      <c r="HAK28" s="249"/>
      <c r="HAL28" s="249"/>
      <c r="HAM28" s="249"/>
      <c r="HAN28" s="249"/>
      <c r="HAO28" s="249"/>
      <c r="HAP28" s="249"/>
      <c r="HAQ28" s="249"/>
      <c r="HAR28" s="249"/>
      <c r="HAS28" s="249"/>
      <c r="HAT28" s="249"/>
      <c r="HAU28" s="249"/>
      <c r="HAV28" s="249"/>
      <c r="HAW28" s="249"/>
      <c r="HAX28" s="249"/>
      <c r="HAY28" s="249"/>
      <c r="HAZ28" s="249"/>
      <c r="HBA28" s="249"/>
      <c r="HBB28" s="249"/>
      <c r="HBC28" s="249"/>
      <c r="HBD28" s="249"/>
      <c r="HBE28" s="249"/>
      <c r="HBF28" s="249"/>
      <c r="HBG28" s="249"/>
      <c r="HBH28" s="249"/>
      <c r="HBI28" s="249"/>
      <c r="HBJ28" s="249"/>
      <c r="HBK28" s="249"/>
      <c r="HBL28" s="249"/>
      <c r="HBM28" s="249"/>
      <c r="HBN28" s="249"/>
      <c r="HBO28" s="249"/>
      <c r="HBP28" s="249"/>
      <c r="HBQ28" s="249"/>
      <c r="HBR28" s="249"/>
      <c r="HBS28" s="249"/>
      <c r="HBT28" s="249"/>
      <c r="HBU28" s="249"/>
      <c r="HBV28" s="249"/>
      <c r="HBW28" s="249"/>
      <c r="HBX28" s="249"/>
      <c r="HBY28" s="249"/>
      <c r="HBZ28" s="249"/>
      <c r="HCA28" s="249"/>
      <c r="HCB28" s="249"/>
      <c r="HCC28" s="249"/>
      <c r="HCD28" s="249"/>
      <c r="HCE28" s="249"/>
      <c r="HCF28" s="249"/>
      <c r="HCG28" s="249"/>
      <c r="HCH28" s="249"/>
      <c r="HCI28" s="249"/>
      <c r="HCJ28" s="249"/>
      <c r="HCK28" s="249"/>
      <c r="HCL28" s="249"/>
      <c r="HCM28" s="249"/>
      <c r="HCN28" s="249"/>
      <c r="HCO28" s="249"/>
      <c r="HCP28" s="249"/>
      <c r="HCQ28" s="249"/>
      <c r="HCR28" s="249"/>
      <c r="HCS28" s="249"/>
      <c r="HCT28" s="249"/>
      <c r="HCU28" s="249"/>
      <c r="HCV28" s="249"/>
      <c r="HCW28" s="249"/>
      <c r="HCX28" s="249"/>
      <c r="HCY28" s="249"/>
      <c r="HCZ28" s="249"/>
      <c r="HDA28" s="249"/>
      <c r="HDB28" s="249"/>
      <c r="HDC28" s="249"/>
      <c r="HDD28" s="249"/>
      <c r="HDE28" s="249"/>
      <c r="HDF28" s="249"/>
      <c r="HDG28" s="249"/>
      <c r="HDH28" s="249"/>
      <c r="HDI28" s="249"/>
      <c r="HDJ28" s="249"/>
      <c r="HDK28" s="249"/>
      <c r="HDL28" s="249"/>
      <c r="HDM28" s="249"/>
      <c r="HDN28" s="249"/>
      <c r="HDO28" s="249"/>
      <c r="HDP28" s="249"/>
      <c r="HDQ28" s="249"/>
      <c r="HDR28" s="249"/>
      <c r="HDS28" s="249"/>
      <c r="HDT28" s="249"/>
      <c r="HDU28" s="249"/>
      <c r="HDV28" s="249"/>
      <c r="HDW28" s="249"/>
      <c r="HDX28" s="249"/>
      <c r="HDY28" s="249"/>
      <c r="HDZ28" s="249"/>
      <c r="HEA28" s="249"/>
      <c r="HEB28" s="249"/>
      <c r="HEC28" s="249"/>
      <c r="HED28" s="249"/>
      <c r="HEE28" s="249"/>
      <c r="HEF28" s="249"/>
      <c r="HEG28" s="249"/>
      <c r="HEH28" s="249"/>
      <c r="HEI28" s="249"/>
      <c r="HEJ28" s="249"/>
      <c r="HEK28" s="249"/>
      <c r="HEL28" s="249"/>
      <c r="HEM28" s="249"/>
      <c r="HEN28" s="249"/>
      <c r="HEO28" s="249"/>
      <c r="HEP28" s="249"/>
      <c r="HEQ28" s="249"/>
      <c r="HER28" s="249"/>
      <c r="HES28" s="249"/>
      <c r="HET28" s="249"/>
      <c r="HEU28" s="249"/>
      <c r="HEV28" s="249"/>
      <c r="HEW28" s="249"/>
      <c r="HEX28" s="249"/>
      <c r="HEY28" s="249"/>
      <c r="HEZ28" s="249"/>
      <c r="HFA28" s="249"/>
      <c r="HFB28" s="249"/>
      <c r="HFC28" s="249"/>
      <c r="HFD28" s="249"/>
      <c r="HFE28" s="249"/>
      <c r="HFF28" s="249"/>
      <c r="HFG28" s="249"/>
      <c r="HFH28" s="249"/>
      <c r="HFI28" s="249"/>
      <c r="HFJ28" s="249"/>
      <c r="HFK28" s="249"/>
      <c r="HFL28" s="249"/>
      <c r="HFM28" s="249"/>
      <c r="HFN28" s="249"/>
      <c r="HFO28" s="249"/>
      <c r="HFP28" s="249"/>
      <c r="HFQ28" s="249"/>
      <c r="HFR28" s="249"/>
      <c r="HFS28" s="249"/>
      <c r="HFT28" s="249"/>
      <c r="HFU28" s="249"/>
      <c r="HFV28" s="249"/>
      <c r="HFW28" s="249"/>
      <c r="HFX28" s="249"/>
      <c r="HFY28" s="249"/>
      <c r="HFZ28" s="249"/>
      <c r="HGA28" s="249"/>
      <c r="HGB28" s="249"/>
      <c r="HGC28" s="249"/>
      <c r="HGD28" s="249"/>
      <c r="HGE28" s="249"/>
      <c r="HGF28" s="249"/>
      <c r="HGG28" s="249"/>
      <c r="HGH28" s="249"/>
      <c r="HGI28" s="249"/>
      <c r="HGJ28" s="249"/>
      <c r="HGK28" s="249"/>
      <c r="HGL28" s="249"/>
      <c r="HGM28" s="249"/>
      <c r="HGN28" s="249"/>
      <c r="HGO28" s="249"/>
      <c r="HGP28" s="249"/>
      <c r="HGQ28" s="249"/>
      <c r="HGR28" s="249"/>
      <c r="HGS28" s="249"/>
      <c r="HGT28" s="249"/>
      <c r="HGU28" s="249"/>
      <c r="HGV28" s="249"/>
      <c r="HGW28" s="249"/>
      <c r="HGX28" s="249"/>
      <c r="HGY28" s="249"/>
      <c r="HGZ28" s="249"/>
      <c r="HHA28" s="249"/>
      <c r="HHB28" s="249"/>
      <c r="HHC28" s="249"/>
      <c r="HHD28" s="249"/>
      <c r="HHE28" s="249"/>
      <c r="HHF28" s="249"/>
      <c r="HHG28" s="249"/>
      <c r="HHH28" s="249"/>
      <c r="HHI28" s="249"/>
      <c r="HHJ28" s="249"/>
      <c r="HHK28" s="249"/>
      <c r="HHL28" s="249"/>
      <c r="HHM28" s="249"/>
      <c r="HHN28" s="249"/>
      <c r="HHO28" s="249"/>
      <c r="HHP28" s="249"/>
      <c r="HHQ28" s="249"/>
      <c r="HHR28" s="249"/>
      <c r="HHS28" s="249"/>
      <c r="HHT28" s="249"/>
      <c r="HHU28" s="249"/>
      <c r="HHV28" s="249"/>
      <c r="HHW28" s="249"/>
      <c r="HHX28" s="249"/>
      <c r="HHY28" s="249"/>
      <c r="HHZ28" s="249"/>
      <c r="HIA28" s="249"/>
      <c r="HIB28" s="249"/>
      <c r="HIC28" s="249"/>
      <c r="HID28" s="249"/>
      <c r="HIE28" s="249"/>
      <c r="HIF28" s="249"/>
      <c r="HIG28" s="249"/>
      <c r="HIH28" s="249"/>
      <c r="HII28" s="249"/>
      <c r="HIJ28" s="249"/>
      <c r="HIK28" s="249"/>
      <c r="HIL28" s="249"/>
      <c r="HIM28" s="249"/>
      <c r="HIN28" s="249"/>
      <c r="HIO28" s="249"/>
      <c r="HIP28" s="249"/>
      <c r="HIQ28" s="249"/>
      <c r="HIR28" s="249"/>
      <c r="HIS28" s="249"/>
      <c r="HIT28" s="249"/>
      <c r="HIU28" s="249"/>
      <c r="HIV28" s="249"/>
      <c r="HIW28" s="249"/>
      <c r="HIX28" s="249"/>
      <c r="HIY28" s="249"/>
      <c r="HIZ28" s="249"/>
      <c r="HJA28" s="249"/>
      <c r="HJB28" s="249"/>
      <c r="HJC28" s="249"/>
      <c r="HJD28" s="249"/>
      <c r="HJE28" s="249"/>
      <c r="HJF28" s="249"/>
      <c r="HJG28" s="249"/>
      <c r="HJH28" s="249"/>
      <c r="HJI28" s="249"/>
      <c r="HJJ28" s="249"/>
      <c r="HJK28" s="249"/>
      <c r="HJL28" s="249"/>
      <c r="HJM28" s="249"/>
      <c r="HJN28" s="249"/>
      <c r="HJO28" s="249"/>
      <c r="HJP28" s="249"/>
      <c r="HJQ28" s="249"/>
      <c r="HJR28" s="249"/>
      <c r="HJS28" s="249"/>
      <c r="HJT28" s="249"/>
      <c r="HJU28" s="249"/>
      <c r="HJV28" s="249"/>
      <c r="HJW28" s="249"/>
      <c r="HJX28" s="249"/>
      <c r="HJY28" s="249"/>
      <c r="HJZ28" s="249"/>
      <c r="HKA28" s="249"/>
      <c r="HKB28" s="249"/>
      <c r="HKC28" s="249"/>
      <c r="HKD28" s="249"/>
      <c r="HKE28" s="249"/>
      <c r="HKF28" s="249"/>
      <c r="HKG28" s="249"/>
      <c r="HKH28" s="249"/>
      <c r="HKI28" s="249"/>
      <c r="HKJ28" s="249"/>
      <c r="HKK28" s="249"/>
      <c r="HKL28" s="249"/>
      <c r="HKM28" s="249"/>
      <c r="HKN28" s="249"/>
      <c r="HKO28" s="249"/>
      <c r="HKP28" s="249"/>
      <c r="HKQ28" s="249"/>
      <c r="HKR28" s="249"/>
      <c r="HKS28" s="249"/>
      <c r="HKT28" s="249"/>
      <c r="HKU28" s="249"/>
      <c r="HKV28" s="249"/>
      <c r="HKW28" s="249"/>
      <c r="HKX28" s="249"/>
      <c r="HKY28" s="249"/>
      <c r="HKZ28" s="249"/>
      <c r="HLA28" s="249"/>
      <c r="HLB28" s="249"/>
      <c r="HLC28" s="249"/>
      <c r="HLD28" s="249"/>
      <c r="HLE28" s="249"/>
      <c r="HLF28" s="249"/>
      <c r="HLG28" s="249"/>
      <c r="HLH28" s="249"/>
      <c r="HLI28" s="249"/>
      <c r="HLJ28" s="249"/>
      <c r="HLK28" s="249"/>
      <c r="HLL28" s="249"/>
      <c r="HLM28" s="249"/>
      <c r="HLN28" s="249"/>
      <c r="HLO28" s="249"/>
      <c r="HLP28" s="249"/>
      <c r="HLQ28" s="249"/>
      <c r="HLR28" s="249"/>
      <c r="HLS28" s="249"/>
      <c r="HLT28" s="249"/>
      <c r="HLU28" s="249"/>
      <c r="HLV28" s="249"/>
      <c r="HLW28" s="249"/>
      <c r="HLX28" s="249"/>
      <c r="HLY28" s="249"/>
      <c r="HLZ28" s="249"/>
      <c r="HMA28" s="249"/>
      <c r="HMB28" s="249"/>
      <c r="HMC28" s="249"/>
      <c r="HMD28" s="249"/>
      <c r="HME28" s="249"/>
      <c r="HMF28" s="249"/>
      <c r="HMG28" s="249"/>
      <c r="HMH28" s="249"/>
      <c r="HMI28" s="249"/>
      <c r="HMJ28" s="249"/>
      <c r="HMK28" s="249"/>
      <c r="HML28" s="249"/>
      <c r="HMM28" s="249"/>
      <c r="HMN28" s="249"/>
      <c r="HMO28" s="249"/>
      <c r="HMP28" s="249"/>
      <c r="HMQ28" s="249"/>
      <c r="HMR28" s="249"/>
      <c r="HMS28" s="249"/>
      <c r="HMT28" s="249"/>
      <c r="HMU28" s="249"/>
      <c r="HMV28" s="249"/>
      <c r="HMW28" s="249"/>
      <c r="HMX28" s="249"/>
      <c r="HMY28" s="249"/>
      <c r="HMZ28" s="249"/>
      <c r="HNA28" s="249"/>
      <c r="HNB28" s="249"/>
      <c r="HNC28" s="249"/>
      <c r="HND28" s="249"/>
      <c r="HNE28" s="249"/>
      <c r="HNF28" s="249"/>
      <c r="HNG28" s="249"/>
      <c r="HNH28" s="249"/>
      <c r="HNI28" s="249"/>
      <c r="HNJ28" s="249"/>
      <c r="HNK28" s="249"/>
      <c r="HNL28" s="249"/>
      <c r="HNM28" s="249"/>
      <c r="HNN28" s="249"/>
      <c r="HNO28" s="249"/>
      <c r="HNP28" s="249"/>
      <c r="HNQ28" s="249"/>
      <c r="HNR28" s="249"/>
      <c r="HNS28" s="249"/>
      <c r="HNT28" s="249"/>
      <c r="HNU28" s="249"/>
      <c r="HNV28" s="249"/>
      <c r="HNW28" s="249"/>
      <c r="HNX28" s="249"/>
      <c r="HNY28" s="249"/>
      <c r="HNZ28" s="249"/>
      <c r="HOA28" s="249"/>
      <c r="HOB28" s="249"/>
      <c r="HOC28" s="249"/>
      <c r="HOD28" s="249"/>
      <c r="HOE28" s="249"/>
      <c r="HOF28" s="249"/>
      <c r="HOG28" s="249"/>
      <c r="HOH28" s="249"/>
      <c r="HOI28" s="249"/>
      <c r="HOJ28" s="249"/>
      <c r="HOK28" s="249"/>
      <c r="HOL28" s="249"/>
      <c r="HOM28" s="249"/>
      <c r="HON28" s="249"/>
      <c r="HOO28" s="249"/>
      <c r="HOP28" s="249"/>
      <c r="HOQ28" s="249"/>
      <c r="HOR28" s="249"/>
      <c r="HOS28" s="249"/>
      <c r="HOT28" s="249"/>
      <c r="HOU28" s="249"/>
      <c r="HOV28" s="249"/>
      <c r="HOW28" s="249"/>
      <c r="HOX28" s="249"/>
      <c r="HOY28" s="249"/>
      <c r="HOZ28" s="249"/>
      <c r="HPA28" s="249"/>
      <c r="HPB28" s="249"/>
      <c r="HPC28" s="249"/>
      <c r="HPD28" s="249"/>
      <c r="HPE28" s="249"/>
      <c r="HPF28" s="249"/>
      <c r="HPG28" s="249"/>
      <c r="HPH28" s="249"/>
      <c r="HPI28" s="249"/>
      <c r="HPJ28" s="249"/>
      <c r="HPK28" s="249"/>
      <c r="HPL28" s="249"/>
      <c r="HPM28" s="249"/>
      <c r="HPN28" s="249"/>
      <c r="HPO28" s="249"/>
      <c r="HPP28" s="249"/>
      <c r="HPQ28" s="249"/>
      <c r="HPR28" s="249"/>
      <c r="HPS28" s="249"/>
      <c r="HPT28" s="249"/>
      <c r="HPU28" s="249"/>
      <c r="HPV28" s="249"/>
      <c r="HPW28" s="249"/>
      <c r="HPX28" s="249"/>
      <c r="HPY28" s="249"/>
      <c r="HPZ28" s="249"/>
      <c r="HQA28" s="249"/>
      <c r="HQB28" s="249"/>
      <c r="HQC28" s="249"/>
      <c r="HQD28" s="249"/>
      <c r="HQE28" s="249"/>
      <c r="HQF28" s="249"/>
      <c r="HQG28" s="249"/>
      <c r="HQH28" s="249"/>
      <c r="HQI28" s="249"/>
      <c r="HQJ28" s="249"/>
      <c r="HQK28" s="249"/>
      <c r="HQL28" s="249"/>
      <c r="HQM28" s="249"/>
      <c r="HQN28" s="249"/>
      <c r="HQO28" s="249"/>
      <c r="HQP28" s="249"/>
      <c r="HQQ28" s="249"/>
      <c r="HQR28" s="249"/>
      <c r="HQS28" s="249"/>
      <c r="HQT28" s="249"/>
      <c r="HQU28" s="249"/>
      <c r="HQV28" s="249"/>
      <c r="HQW28" s="249"/>
      <c r="HQX28" s="249"/>
      <c r="HQY28" s="249"/>
      <c r="HQZ28" s="249"/>
      <c r="HRA28" s="249"/>
      <c r="HRB28" s="249"/>
      <c r="HRC28" s="249"/>
      <c r="HRD28" s="249"/>
      <c r="HRE28" s="249"/>
      <c r="HRF28" s="249"/>
      <c r="HRG28" s="249"/>
      <c r="HRH28" s="249"/>
      <c r="HRI28" s="249"/>
      <c r="HRJ28" s="249"/>
      <c r="HRK28" s="249"/>
      <c r="HRL28" s="249"/>
      <c r="HRM28" s="249"/>
      <c r="HRN28" s="249"/>
      <c r="HRO28" s="249"/>
      <c r="HRP28" s="249"/>
      <c r="HRQ28" s="249"/>
      <c r="HRR28" s="249"/>
      <c r="HRS28" s="249"/>
      <c r="HRT28" s="249"/>
      <c r="HRU28" s="249"/>
      <c r="HRV28" s="249"/>
      <c r="HRW28" s="249"/>
      <c r="HRX28" s="249"/>
      <c r="HRY28" s="249"/>
      <c r="HRZ28" s="249"/>
      <c r="HSA28" s="249"/>
      <c r="HSB28" s="249"/>
      <c r="HSC28" s="249"/>
      <c r="HSD28" s="249"/>
      <c r="HSE28" s="249"/>
      <c r="HSF28" s="249"/>
      <c r="HSG28" s="249"/>
      <c r="HSH28" s="249"/>
      <c r="HSI28" s="249"/>
      <c r="HSJ28" s="249"/>
      <c r="HSK28" s="249"/>
      <c r="HSL28" s="249"/>
      <c r="HSM28" s="249"/>
      <c r="HSN28" s="249"/>
      <c r="HSO28" s="249"/>
      <c r="HSP28" s="249"/>
      <c r="HSQ28" s="249"/>
      <c r="HSR28" s="249"/>
      <c r="HSS28" s="249"/>
      <c r="HST28" s="249"/>
      <c r="HSU28" s="249"/>
      <c r="HSV28" s="249"/>
      <c r="HSW28" s="249"/>
      <c r="HSX28" s="249"/>
      <c r="HSY28" s="249"/>
      <c r="HSZ28" s="249"/>
      <c r="HTA28" s="249"/>
      <c r="HTB28" s="249"/>
      <c r="HTC28" s="249"/>
      <c r="HTD28" s="249"/>
      <c r="HTE28" s="249"/>
      <c r="HTF28" s="249"/>
      <c r="HTG28" s="249"/>
      <c r="HTH28" s="249"/>
      <c r="HTI28" s="249"/>
      <c r="HTJ28" s="249"/>
      <c r="HTK28" s="249"/>
      <c r="HTL28" s="249"/>
      <c r="HTM28" s="249"/>
      <c r="HTN28" s="249"/>
      <c r="HTO28" s="249"/>
      <c r="HTP28" s="249"/>
      <c r="HTQ28" s="249"/>
      <c r="HTR28" s="249"/>
      <c r="HTS28" s="249"/>
      <c r="HTT28" s="249"/>
      <c r="HTU28" s="249"/>
      <c r="HTV28" s="249"/>
      <c r="HTW28" s="249"/>
      <c r="HTX28" s="249"/>
      <c r="HTY28" s="249"/>
      <c r="HTZ28" s="249"/>
      <c r="HUA28" s="249"/>
      <c r="HUB28" s="249"/>
      <c r="HUC28" s="249"/>
      <c r="HUD28" s="249"/>
      <c r="HUE28" s="249"/>
      <c r="HUF28" s="249"/>
      <c r="HUG28" s="249"/>
      <c r="HUH28" s="249"/>
      <c r="HUI28" s="249"/>
      <c r="HUJ28" s="249"/>
      <c r="HUK28" s="249"/>
      <c r="HUL28" s="249"/>
      <c r="HUM28" s="249"/>
      <c r="HUN28" s="249"/>
      <c r="HUO28" s="249"/>
      <c r="HUP28" s="249"/>
      <c r="HUQ28" s="249"/>
      <c r="HUR28" s="249"/>
      <c r="HUS28" s="249"/>
      <c r="HUT28" s="249"/>
      <c r="HUU28" s="249"/>
      <c r="HUV28" s="249"/>
      <c r="HUW28" s="249"/>
      <c r="HUX28" s="249"/>
      <c r="HUY28" s="249"/>
      <c r="HUZ28" s="249"/>
      <c r="HVA28" s="249"/>
      <c r="HVB28" s="249"/>
      <c r="HVC28" s="249"/>
      <c r="HVD28" s="249"/>
      <c r="HVE28" s="249"/>
      <c r="HVF28" s="249"/>
      <c r="HVG28" s="249"/>
      <c r="HVH28" s="249"/>
      <c r="HVI28" s="249"/>
      <c r="HVJ28" s="249"/>
      <c r="HVK28" s="249"/>
      <c r="HVL28" s="249"/>
      <c r="HVM28" s="249"/>
      <c r="HVN28" s="249"/>
      <c r="HVO28" s="249"/>
      <c r="HVP28" s="249"/>
      <c r="HVQ28" s="249"/>
      <c r="HVR28" s="249"/>
      <c r="HVS28" s="249"/>
      <c r="HVT28" s="249"/>
      <c r="HVU28" s="249"/>
      <c r="HVV28" s="249"/>
      <c r="HVW28" s="249"/>
      <c r="HVX28" s="249"/>
      <c r="HVY28" s="249"/>
      <c r="HVZ28" s="249"/>
      <c r="HWA28" s="249"/>
      <c r="HWB28" s="249"/>
      <c r="HWC28" s="249"/>
      <c r="HWD28" s="249"/>
      <c r="HWE28" s="249"/>
      <c r="HWF28" s="249"/>
      <c r="HWG28" s="249"/>
      <c r="HWH28" s="249"/>
      <c r="HWI28" s="249"/>
      <c r="HWJ28" s="249"/>
      <c r="HWK28" s="249"/>
      <c r="HWL28" s="249"/>
      <c r="HWM28" s="249"/>
      <c r="HWN28" s="249"/>
      <c r="HWO28" s="249"/>
      <c r="HWP28" s="249"/>
      <c r="HWQ28" s="249"/>
      <c r="HWR28" s="249"/>
      <c r="HWS28" s="249"/>
      <c r="HWT28" s="249"/>
      <c r="HWU28" s="249"/>
      <c r="HWV28" s="249"/>
      <c r="HWW28" s="249"/>
      <c r="HWX28" s="249"/>
      <c r="HWY28" s="249"/>
      <c r="HWZ28" s="249"/>
      <c r="HXA28" s="249"/>
      <c r="HXB28" s="249"/>
      <c r="HXC28" s="249"/>
      <c r="HXD28" s="249"/>
      <c r="HXE28" s="249"/>
      <c r="HXF28" s="249"/>
      <c r="HXG28" s="249"/>
      <c r="HXH28" s="249"/>
      <c r="HXI28" s="249"/>
      <c r="HXJ28" s="249"/>
      <c r="HXK28" s="249"/>
      <c r="HXL28" s="249"/>
      <c r="HXM28" s="249"/>
      <c r="HXN28" s="249"/>
      <c r="HXO28" s="249"/>
      <c r="HXP28" s="249"/>
      <c r="HXQ28" s="249"/>
      <c r="HXR28" s="249"/>
      <c r="HXS28" s="249"/>
      <c r="HXT28" s="249"/>
      <c r="HXU28" s="249"/>
      <c r="HXV28" s="249"/>
      <c r="HXW28" s="249"/>
      <c r="HXX28" s="249"/>
      <c r="HXY28" s="249"/>
      <c r="HXZ28" s="249"/>
      <c r="HYA28" s="249"/>
      <c r="HYB28" s="249"/>
      <c r="HYC28" s="249"/>
      <c r="HYD28" s="249"/>
      <c r="HYE28" s="249"/>
      <c r="HYF28" s="249"/>
      <c r="HYG28" s="249"/>
      <c r="HYH28" s="249"/>
      <c r="HYI28" s="249"/>
      <c r="HYJ28" s="249"/>
      <c r="HYK28" s="249"/>
      <c r="HYL28" s="249"/>
      <c r="HYM28" s="249"/>
      <c r="HYN28" s="249"/>
      <c r="HYO28" s="249"/>
      <c r="HYP28" s="249"/>
      <c r="HYQ28" s="249"/>
      <c r="HYR28" s="249"/>
      <c r="HYS28" s="249"/>
      <c r="HYT28" s="249"/>
      <c r="HYU28" s="249"/>
      <c r="HYV28" s="249"/>
      <c r="HYW28" s="249"/>
      <c r="HYX28" s="249"/>
      <c r="HYY28" s="249"/>
      <c r="HYZ28" s="249"/>
      <c r="HZA28" s="249"/>
      <c r="HZB28" s="249"/>
      <c r="HZC28" s="249"/>
      <c r="HZD28" s="249"/>
      <c r="HZE28" s="249"/>
      <c r="HZF28" s="249"/>
      <c r="HZG28" s="249"/>
      <c r="HZH28" s="249"/>
      <c r="HZI28" s="249"/>
      <c r="HZJ28" s="249"/>
      <c r="HZK28" s="249"/>
      <c r="HZL28" s="249"/>
      <c r="HZM28" s="249"/>
      <c r="HZN28" s="249"/>
      <c r="HZO28" s="249"/>
      <c r="HZP28" s="249"/>
      <c r="HZQ28" s="249"/>
      <c r="HZR28" s="249"/>
      <c r="HZS28" s="249"/>
      <c r="HZT28" s="249"/>
      <c r="HZU28" s="249"/>
      <c r="HZV28" s="249"/>
      <c r="HZW28" s="249"/>
      <c r="HZX28" s="249"/>
      <c r="HZY28" s="249"/>
      <c r="HZZ28" s="249"/>
      <c r="IAA28" s="249"/>
      <c r="IAB28" s="249"/>
      <c r="IAC28" s="249"/>
      <c r="IAD28" s="249"/>
      <c r="IAE28" s="249"/>
      <c r="IAF28" s="249"/>
      <c r="IAG28" s="249"/>
      <c r="IAH28" s="249"/>
      <c r="IAI28" s="249"/>
      <c r="IAJ28" s="249"/>
      <c r="IAK28" s="249"/>
      <c r="IAL28" s="249"/>
      <c r="IAM28" s="249"/>
      <c r="IAN28" s="249"/>
      <c r="IAO28" s="249"/>
      <c r="IAP28" s="249"/>
      <c r="IAQ28" s="249"/>
      <c r="IAR28" s="249"/>
      <c r="IAS28" s="249"/>
      <c r="IAT28" s="249"/>
      <c r="IAU28" s="249"/>
      <c r="IAV28" s="249"/>
      <c r="IAW28" s="249"/>
      <c r="IAX28" s="249"/>
      <c r="IAY28" s="249"/>
      <c r="IAZ28" s="249"/>
      <c r="IBA28" s="249"/>
      <c r="IBB28" s="249"/>
      <c r="IBC28" s="249"/>
      <c r="IBD28" s="249"/>
      <c r="IBE28" s="249"/>
      <c r="IBF28" s="249"/>
      <c r="IBG28" s="249"/>
      <c r="IBH28" s="249"/>
      <c r="IBI28" s="249"/>
      <c r="IBJ28" s="249"/>
      <c r="IBK28" s="249"/>
      <c r="IBL28" s="249"/>
      <c r="IBM28" s="249"/>
      <c r="IBN28" s="249"/>
      <c r="IBO28" s="249"/>
      <c r="IBP28" s="249"/>
      <c r="IBQ28" s="249"/>
      <c r="IBR28" s="249"/>
      <c r="IBS28" s="249"/>
      <c r="IBT28" s="249"/>
      <c r="IBU28" s="249"/>
      <c r="IBV28" s="249"/>
      <c r="IBW28" s="249"/>
      <c r="IBX28" s="249"/>
      <c r="IBY28" s="249"/>
      <c r="IBZ28" s="249"/>
      <c r="ICA28" s="249"/>
      <c r="ICB28" s="249"/>
      <c r="ICC28" s="249"/>
      <c r="ICD28" s="249"/>
      <c r="ICE28" s="249"/>
      <c r="ICF28" s="249"/>
      <c r="ICG28" s="249"/>
      <c r="ICH28" s="249"/>
      <c r="ICI28" s="249"/>
      <c r="ICJ28" s="249"/>
      <c r="ICK28" s="249"/>
      <c r="ICL28" s="249"/>
      <c r="ICM28" s="249"/>
      <c r="ICN28" s="249"/>
      <c r="ICO28" s="249"/>
      <c r="ICP28" s="249"/>
      <c r="ICQ28" s="249"/>
      <c r="ICR28" s="249"/>
      <c r="ICS28" s="249"/>
      <c r="ICT28" s="249"/>
      <c r="ICU28" s="249"/>
      <c r="ICV28" s="249"/>
      <c r="ICW28" s="249"/>
      <c r="ICX28" s="249"/>
      <c r="ICY28" s="249"/>
      <c r="ICZ28" s="249"/>
      <c r="IDA28" s="249"/>
      <c r="IDB28" s="249"/>
      <c r="IDC28" s="249"/>
      <c r="IDD28" s="249"/>
      <c r="IDE28" s="249"/>
      <c r="IDF28" s="249"/>
      <c r="IDG28" s="249"/>
      <c r="IDH28" s="249"/>
      <c r="IDI28" s="249"/>
      <c r="IDJ28" s="249"/>
      <c r="IDK28" s="249"/>
      <c r="IDL28" s="249"/>
      <c r="IDM28" s="249"/>
      <c r="IDN28" s="249"/>
      <c r="IDO28" s="249"/>
      <c r="IDP28" s="249"/>
      <c r="IDQ28" s="249"/>
      <c r="IDR28" s="249"/>
      <c r="IDS28" s="249"/>
      <c r="IDT28" s="249"/>
      <c r="IDU28" s="249"/>
      <c r="IDV28" s="249"/>
      <c r="IDW28" s="249"/>
      <c r="IDX28" s="249"/>
      <c r="IDY28" s="249"/>
      <c r="IDZ28" s="249"/>
      <c r="IEA28" s="249"/>
      <c r="IEB28" s="249"/>
      <c r="IEC28" s="249"/>
      <c r="IED28" s="249"/>
      <c r="IEE28" s="249"/>
      <c r="IEF28" s="249"/>
      <c r="IEG28" s="249"/>
      <c r="IEH28" s="249"/>
      <c r="IEI28" s="249"/>
      <c r="IEJ28" s="249"/>
      <c r="IEK28" s="249"/>
      <c r="IEL28" s="249"/>
      <c r="IEM28" s="249"/>
      <c r="IEN28" s="249"/>
      <c r="IEO28" s="249"/>
      <c r="IEP28" s="249"/>
      <c r="IEQ28" s="249"/>
      <c r="IER28" s="249"/>
      <c r="IES28" s="249"/>
      <c r="IET28" s="249"/>
      <c r="IEU28" s="249"/>
      <c r="IEV28" s="249"/>
      <c r="IEW28" s="249"/>
      <c r="IEX28" s="249"/>
      <c r="IEY28" s="249"/>
      <c r="IEZ28" s="249"/>
      <c r="IFA28" s="249"/>
      <c r="IFB28" s="249"/>
      <c r="IFC28" s="249"/>
      <c r="IFD28" s="249"/>
      <c r="IFE28" s="249"/>
      <c r="IFF28" s="249"/>
      <c r="IFG28" s="249"/>
      <c r="IFH28" s="249"/>
      <c r="IFI28" s="249"/>
      <c r="IFJ28" s="249"/>
      <c r="IFK28" s="249"/>
      <c r="IFL28" s="249"/>
      <c r="IFM28" s="249"/>
      <c r="IFN28" s="249"/>
      <c r="IFO28" s="249"/>
      <c r="IFP28" s="249"/>
      <c r="IFQ28" s="249"/>
      <c r="IFR28" s="249"/>
      <c r="IFS28" s="249"/>
      <c r="IFT28" s="249"/>
      <c r="IFU28" s="249"/>
      <c r="IFV28" s="249"/>
      <c r="IFW28" s="249"/>
      <c r="IFX28" s="249"/>
      <c r="IFY28" s="249"/>
      <c r="IFZ28" s="249"/>
      <c r="IGA28" s="249"/>
      <c r="IGB28" s="249"/>
      <c r="IGC28" s="249"/>
      <c r="IGD28" s="249"/>
      <c r="IGE28" s="249"/>
      <c r="IGF28" s="249"/>
      <c r="IGG28" s="249"/>
      <c r="IGH28" s="249"/>
      <c r="IGI28" s="249"/>
      <c r="IGJ28" s="249"/>
      <c r="IGK28" s="249"/>
      <c r="IGL28" s="249"/>
      <c r="IGM28" s="249"/>
      <c r="IGN28" s="249"/>
      <c r="IGO28" s="249"/>
      <c r="IGP28" s="249"/>
      <c r="IGQ28" s="249"/>
      <c r="IGR28" s="249"/>
      <c r="IGS28" s="249"/>
      <c r="IGT28" s="249"/>
      <c r="IGU28" s="249"/>
      <c r="IGV28" s="249"/>
      <c r="IGW28" s="249"/>
      <c r="IGX28" s="249"/>
      <c r="IGY28" s="249"/>
      <c r="IGZ28" s="249"/>
      <c r="IHA28" s="249"/>
      <c r="IHB28" s="249"/>
      <c r="IHC28" s="249"/>
      <c r="IHD28" s="249"/>
      <c r="IHE28" s="249"/>
      <c r="IHF28" s="249"/>
      <c r="IHG28" s="249"/>
      <c r="IHH28" s="249"/>
      <c r="IHI28" s="249"/>
      <c r="IHJ28" s="249"/>
      <c r="IHK28" s="249"/>
      <c r="IHL28" s="249"/>
      <c r="IHM28" s="249"/>
      <c r="IHN28" s="249"/>
      <c r="IHO28" s="249"/>
      <c r="IHP28" s="249"/>
      <c r="IHQ28" s="249"/>
      <c r="IHR28" s="249"/>
      <c r="IHS28" s="249"/>
      <c r="IHT28" s="249"/>
      <c r="IHU28" s="249"/>
      <c r="IHV28" s="249"/>
      <c r="IHW28" s="249"/>
      <c r="IHX28" s="249"/>
      <c r="IHY28" s="249"/>
      <c r="IHZ28" s="249"/>
      <c r="IIA28" s="249"/>
      <c r="IIB28" s="249"/>
      <c r="IIC28" s="249"/>
      <c r="IID28" s="249"/>
      <c r="IIE28" s="249"/>
      <c r="IIF28" s="249"/>
      <c r="IIG28" s="249"/>
      <c r="IIH28" s="249"/>
      <c r="III28" s="249"/>
      <c r="IIJ28" s="249"/>
      <c r="IIK28" s="249"/>
      <c r="IIL28" s="249"/>
      <c r="IIM28" s="249"/>
      <c r="IIN28" s="249"/>
      <c r="IIO28" s="249"/>
      <c r="IIP28" s="249"/>
      <c r="IIQ28" s="249"/>
      <c r="IIR28" s="249"/>
      <c r="IIS28" s="249"/>
      <c r="IIT28" s="249"/>
      <c r="IIU28" s="249"/>
      <c r="IIV28" s="249"/>
      <c r="IIW28" s="249"/>
      <c r="IIX28" s="249"/>
      <c r="IIY28" s="249"/>
      <c r="IIZ28" s="249"/>
      <c r="IJA28" s="249"/>
      <c r="IJB28" s="249"/>
      <c r="IJC28" s="249"/>
      <c r="IJD28" s="249"/>
      <c r="IJE28" s="249"/>
      <c r="IJF28" s="249"/>
      <c r="IJG28" s="249"/>
      <c r="IJH28" s="249"/>
      <c r="IJI28" s="249"/>
      <c r="IJJ28" s="249"/>
      <c r="IJK28" s="249"/>
      <c r="IJL28" s="249"/>
      <c r="IJM28" s="249"/>
      <c r="IJN28" s="249"/>
      <c r="IJO28" s="249"/>
      <c r="IJP28" s="249"/>
      <c r="IJQ28" s="249"/>
      <c r="IJR28" s="249"/>
      <c r="IJS28" s="249"/>
      <c r="IJT28" s="249"/>
      <c r="IJU28" s="249"/>
      <c r="IJV28" s="249"/>
      <c r="IJW28" s="249"/>
      <c r="IJX28" s="249"/>
      <c r="IJY28" s="249"/>
      <c r="IJZ28" s="249"/>
      <c r="IKA28" s="249"/>
      <c r="IKB28" s="249"/>
      <c r="IKC28" s="249"/>
      <c r="IKD28" s="249"/>
      <c r="IKE28" s="249"/>
      <c r="IKF28" s="249"/>
      <c r="IKG28" s="249"/>
      <c r="IKH28" s="249"/>
      <c r="IKI28" s="249"/>
      <c r="IKJ28" s="249"/>
      <c r="IKK28" s="249"/>
      <c r="IKL28" s="249"/>
      <c r="IKM28" s="249"/>
      <c r="IKN28" s="249"/>
      <c r="IKO28" s="249"/>
      <c r="IKP28" s="249"/>
      <c r="IKQ28" s="249"/>
      <c r="IKR28" s="249"/>
      <c r="IKS28" s="249"/>
      <c r="IKT28" s="249"/>
      <c r="IKU28" s="249"/>
      <c r="IKV28" s="249"/>
      <c r="IKW28" s="249"/>
      <c r="IKX28" s="249"/>
      <c r="IKY28" s="249"/>
      <c r="IKZ28" s="249"/>
      <c r="ILA28" s="249"/>
      <c r="ILB28" s="249"/>
      <c r="ILC28" s="249"/>
      <c r="ILD28" s="249"/>
      <c r="ILE28" s="249"/>
      <c r="ILF28" s="249"/>
      <c r="ILG28" s="249"/>
      <c r="ILH28" s="249"/>
      <c r="ILI28" s="249"/>
      <c r="ILJ28" s="249"/>
      <c r="ILK28" s="249"/>
      <c r="ILL28" s="249"/>
      <c r="ILM28" s="249"/>
      <c r="ILN28" s="249"/>
      <c r="ILO28" s="249"/>
      <c r="ILP28" s="249"/>
      <c r="ILQ28" s="249"/>
      <c r="ILR28" s="249"/>
      <c r="ILS28" s="249"/>
      <c r="ILT28" s="249"/>
      <c r="ILU28" s="249"/>
      <c r="ILV28" s="249"/>
      <c r="ILW28" s="249"/>
      <c r="ILX28" s="249"/>
      <c r="ILY28" s="249"/>
      <c r="ILZ28" s="249"/>
      <c r="IMA28" s="249"/>
      <c r="IMB28" s="249"/>
      <c r="IMC28" s="249"/>
      <c r="IMD28" s="249"/>
      <c r="IME28" s="249"/>
      <c r="IMF28" s="249"/>
      <c r="IMG28" s="249"/>
      <c r="IMH28" s="249"/>
      <c r="IMI28" s="249"/>
      <c r="IMJ28" s="249"/>
      <c r="IMK28" s="249"/>
      <c r="IML28" s="249"/>
      <c r="IMM28" s="249"/>
      <c r="IMN28" s="249"/>
      <c r="IMO28" s="249"/>
      <c r="IMP28" s="249"/>
      <c r="IMQ28" s="249"/>
      <c r="IMR28" s="249"/>
      <c r="IMS28" s="249"/>
      <c r="IMT28" s="249"/>
      <c r="IMU28" s="249"/>
      <c r="IMV28" s="249"/>
      <c r="IMW28" s="249"/>
      <c r="IMX28" s="249"/>
      <c r="IMY28" s="249"/>
      <c r="IMZ28" s="249"/>
      <c r="INA28" s="249"/>
      <c r="INB28" s="249"/>
      <c r="INC28" s="249"/>
      <c r="IND28" s="249"/>
      <c r="INE28" s="249"/>
      <c r="INF28" s="249"/>
      <c r="ING28" s="249"/>
      <c r="INH28" s="249"/>
      <c r="INI28" s="249"/>
      <c r="INJ28" s="249"/>
      <c r="INK28" s="249"/>
      <c r="INL28" s="249"/>
      <c r="INM28" s="249"/>
      <c r="INN28" s="249"/>
      <c r="INO28" s="249"/>
      <c r="INP28" s="249"/>
      <c r="INQ28" s="249"/>
      <c r="INR28" s="249"/>
      <c r="INS28" s="249"/>
      <c r="INT28" s="249"/>
      <c r="INU28" s="249"/>
      <c r="INV28" s="249"/>
      <c r="INW28" s="249"/>
      <c r="INX28" s="249"/>
      <c r="INY28" s="249"/>
      <c r="INZ28" s="249"/>
      <c r="IOA28" s="249"/>
      <c r="IOB28" s="249"/>
      <c r="IOC28" s="249"/>
      <c r="IOD28" s="249"/>
      <c r="IOE28" s="249"/>
      <c r="IOF28" s="249"/>
      <c r="IOG28" s="249"/>
      <c r="IOH28" s="249"/>
      <c r="IOI28" s="249"/>
      <c r="IOJ28" s="249"/>
      <c r="IOK28" s="249"/>
      <c r="IOL28" s="249"/>
      <c r="IOM28" s="249"/>
      <c r="ION28" s="249"/>
      <c r="IOO28" s="249"/>
      <c r="IOP28" s="249"/>
      <c r="IOQ28" s="249"/>
      <c r="IOR28" s="249"/>
      <c r="IOS28" s="249"/>
      <c r="IOT28" s="249"/>
      <c r="IOU28" s="249"/>
      <c r="IOV28" s="249"/>
      <c r="IOW28" s="249"/>
      <c r="IOX28" s="249"/>
      <c r="IOY28" s="249"/>
      <c r="IOZ28" s="249"/>
      <c r="IPA28" s="249"/>
      <c r="IPB28" s="249"/>
      <c r="IPC28" s="249"/>
      <c r="IPD28" s="249"/>
      <c r="IPE28" s="249"/>
      <c r="IPF28" s="249"/>
      <c r="IPG28" s="249"/>
      <c r="IPH28" s="249"/>
      <c r="IPI28" s="249"/>
      <c r="IPJ28" s="249"/>
      <c r="IPK28" s="249"/>
      <c r="IPL28" s="249"/>
      <c r="IPM28" s="249"/>
      <c r="IPN28" s="249"/>
      <c r="IPO28" s="249"/>
      <c r="IPP28" s="249"/>
      <c r="IPQ28" s="249"/>
      <c r="IPR28" s="249"/>
      <c r="IPS28" s="249"/>
      <c r="IPT28" s="249"/>
      <c r="IPU28" s="249"/>
      <c r="IPV28" s="249"/>
      <c r="IPW28" s="249"/>
      <c r="IPX28" s="249"/>
      <c r="IPY28" s="249"/>
      <c r="IPZ28" s="249"/>
      <c r="IQA28" s="249"/>
      <c r="IQB28" s="249"/>
      <c r="IQC28" s="249"/>
      <c r="IQD28" s="249"/>
      <c r="IQE28" s="249"/>
      <c r="IQF28" s="249"/>
      <c r="IQG28" s="249"/>
      <c r="IQH28" s="249"/>
      <c r="IQI28" s="249"/>
      <c r="IQJ28" s="249"/>
      <c r="IQK28" s="249"/>
      <c r="IQL28" s="249"/>
      <c r="IQM28" s="249"/>
      <c r="IQN28" s="249"/>
      <c r="IQO28" s="249"/>
      <c r="IQP28" s="249"/>
      <c r="IQQ28" s="249"/>
      <c r="IQR28" s="249"/>
      <c r="IQS28" s="249"/>
      <c r="IQT28" s="249"/>
      <c r="IQU28" s="249"/>
      <c r="IQV28" s="249"/>
      <c r="IQW28" s="249"/>
      <c r="IQX28" s="249"/>
      <c r="IQY28" s="249"/>
      <c r="IQZ28" s="249"/>
      <c r="IRA28" s="249"/>
      <c r="IRB28" s="249"/>
      <c r="IRC28" s="249"/>
      <c r="IRD28" s="249"/>
      <c r="IRE28" s="249"/>
      <c r="IRF28" s="249"/>
      <c r="IRG28" s="249"/>
      <c r="IRH28" s="249"/>
      <c r="IRI28" s="249"/>
      <c r="IRJ28" s="249"/>
      <c r="IRK28" s="249"/>
      <c r="IRL28" s="249"/>
      <c r="IRM28" s="249"/>
      <c r="IRN28" s="249"/>
      <c r="IRO28" s="249"/>
      <c r="IRP28" s="249"/>
      <c r="IRQ28" s="249"/>
      <c r="IRR28" s="249"/>
      <c r="IRS28" s="249"/>
      <c r="IRT28" s="249"/>
      <c r="IRU28" s="249"/>
      <c r="IRV28" s="249"/>
      <c r="IRW28" s="249"/>
      <c r="IRX28" s="249"/>
      <c r="IRY28" s="249"/>
      <c r="IRZ28" s="249"/>
      <c r="ISA28" s="249"/>
      <c r="ISB28" s="249"/>
      <c r="ISC28" s="249"/>
      <c r="ISD28" s="249"/>
      <c r="ISE28" s="249"/>
      <c r="ISF28" s="249"/>
      <c r="ISG28" s="249"/>
      <c r="ISH28" s="249"/>
      <c r="ISI28" s="249"/>
      <c r="ISJ28" s="249"/>
      <c r="ISK28" s="249"/>
      <c r="ISL28" s="249"/>
      <c r="ISM28" s="249"/>
      <c r="ISN28" s="249"/>
      <c r="ISO28" s="249"/>
      <c r="ISP28" s="249"/>
      <c r="ISQ28" s="249"/>
      <c r="ISR28" s="249"/>
      <c r="ISS28" s="249"/>
      <c r="IST28" s="249"/>
      <c r="ISU28" s="249"/>
      <c r="ISV28" s="249"/>
      <c r="ISW28" s="249"/>
      <c r="ISX28" s="249"/>
      <c r="ISY28" s="249"/>
      <c r="ISZ28" s="249"/>
      <c r="ITA28" s="249"/>
      <c r="ITB28" s="249"/>
      <c r="ITC28" s="249"/>
      <c r="ITD28" s="249"/>
      <c r="ITE28" s="249"/>
      <c r="ITF28" s="249"/>
      <c r="ITG28" s="249"/>
      <c r="ITH28" s="249"/>
      <c r="ITI28" s="249"/>
      <c r="ITJ28" s="249"/>
      <c r="ITK28" s="249"/>
      <c r="ITL28" s="249"/>
      <c r="ITM28" s="249"/>
      <c r="ITN28" s="249"/>
      <c r="ITO28" s="249"/>
      <c r="ITP28" s="249"/>
      <c r="ITQ28" s="249"/>
      <c r="ITR28" s="249"/>
      <c r="ITS28" s="249"/>
      <c r="ITT28" s="249"/>
      <c r="ITU28" s="249"/>
      <c r="ITV28" s="249"/>
      <c r="ITW28" s="249"/>
      <c r="ITX28" s="249"/>
      <c r="ITY28" s="249"/>
      <c r="ITZ28" s="249"/>
      <c r="IUA28" s="249"/>
      <c r="IUB28" s="249"/>
      <c r="IUC28" s="249"/>
      <c r="IUD28" s="249"/>
      <c r="IUE28" s="249"/>
      <c r="IUF28" s="249"/>
      <c r="IUG28" s="249"/>
      <c r="IUH28" s="249"/>
      <c r="IUI28" s="249"/>
      <c r="IUJ28" s="249"/>
      <c r="IUK28" s="249"/>
      <c r="IUL28" s="249"/>
      <c r="IUM28" s="249"/>
      <c r="IUN28" s="249"/>
      <c r="IUO28" s="249"/>
      <c r="IUP28" s="249"/>
      <c r="IUQ28" s="249"/>
      <c r="IUR28" s="249"/>
      <c r="IUS28" s="249"/>
      <c r="IUT28" s="249"/>
      <c r="IUU28" s="249"/>
      <c r="IUV28" s="249"/>
      <c r="IUW28" s="249"/>
      <c r="IUX28" s="249"/>
      <c r="IUY28" s="249"/>
      <c r="IUZ28" s="249"/>
      <c r="IVA28" s="249"/>
      <c r="IVB28" s="249"/>
      <c r="IVC28" s="249"/>
      <c r="IVD28" s="249"/>
      <c r="IVE28" s="249"/>
      <c r="IVF28" s="249"/>
      <c r="IVG28" s="249"/>
      <c r="IVH28" s="249"/>
      <c r="IVI28" s="249"/>
      <c r="IVJ28" s="249"/>
      <c r="IVK28" s="249"/>
      <c r="IVL28" s="249"/>
      <c r="IVM28" s="249"/>
      <c r="IVN28" s="249"/>
      <c r="IVO28" s="249"/>
      <c r="IVP28" s="249"/>
      <c r="IVQ28" s="249"/>
      <c r="IVR28" s="249"/>
      <c r="IVS28" s="249"/>
      <c r="IVT28" s="249"/>
      <c r="IVU28" s="249"/>
      <c r="IVV28" s="249"/>
      <c r="IVW28" s="249"/>
      <c r="IVX28" s="249"/>
      <c r="IVY28" s="249"/>
      <c r="IVZ28" s="249"/>
      <c r="IWA28" s="249"/>
      <c r="IWB28" s="249"/>
      <c r="IWC28" s="249"/>
      <c r="IWD28" s="249"/>
      <c r="IWE28" s="249"/>
      <c r="IWF28" s="249"/>
      <c r="IWG28" s="249"/>
      <c r="IWH28" s="249"/>
      <c r="IWI28" s="249"/>
      <c r="IWJ28" s="249"/>
      <c r="IWK28" s="249"/>
      <c r="IWL28" s="249"/>
      <c r="IWM28" s="249"/>
      <c r="IWN28" s="249"/>
      <c r="IWO28" s="249"/>
      <c r="IWP28" s="249"/>
      <c r="IWQ28" s="249"/>
      <c r="IWR28" s="249"/>
      <c r="IWS28" s="249"/>
      <c r="IWT28" s="249"/>
      <c r="IWU28" s="249"/>
      <c r="IWV28" s="249"/>
      <c r="IWW28" s="249"/>
      <c r="IWX28" s="249"/>
      <c r="IWY28" s="249"/>
      <c r="IWZ28" s="249"/>
      <c r="IXA28" s="249"/>
      <c r="IXB28" s="249"/>
      <c r="IXC28" s="249"/>
      <c r="IXD28" s="249"/>
      <c r="IXE28" s="249"/>
      <c r="IXF28" s="249"/>
      <c r="IXG28" s="249"/>
      <c r="IXH28" s="249"/>
      <c r="IXI28" s="249"/>
      <c r="IXJ28" s="249"/>
      <c r="IXK28" s="249"/>
      <c r="IXL28" s="249"/>
      <c r="IXM28" s="249"/>
      <c r="IXN28" s="249"/>
      <c r="IXO28" s="249"/>
      <c r="IXP28" s="249"/>
      <c r="IXQ28" s="249"/>
      <c r="IXR28" s="249"/>
      <c r="IXS28" s="249"/>
      <c r="IXT28" s="249"/>
      <c r="IXU28" s="249"/>
      <c r="IXV28" s="249"/>
      <c r="IXW28" s="249"/>
      <c r="IXX28" s="249"/>
      <c r="IXY28" s="249"/>
      <c r="IXZ28" s="249"/>
      <c r="IYA28" s="249"/>
      <c r="IYB28" s="249"/>
      <c r="IYC28" s="249"/>
      <c r="IYD28" s="249"/>
      <c r="IYE28" s="249"/>
      <c r="IYF28" s="249"/>
      <c r="IYG28" s="249"/>
      <c r="IYH28" s="249"/>
      <c r="IYI28" s="249"/>
      <c r="IYJ28" s="249"/>
      <c r="IYK28" s="249"/>
      <c r="IYL28" s="249"/>
      <c r="IYM28" s="249"/>
      <c r="IYN28" s="249"/>
      <c r="IYO28" s="249"/>
      <c r="IYP28" s="249"/>
      <c r="IYQ28" s="249"/>
      <c r="IYR28" s="249"/>
      <c r="IYS28" s="249"/>
      <c r="IYT28" s="249"/>
      <c r="IYU28" s="249"/>
      <c r="IYV28" s="249"/>
      <c r="IYW28" s="249"/>
      <c r="IYX28" s="249"/>
      <c r="IYY28" s="249"/>
      <c r="IYZ28" s="249"/>
      <c r="IZA28" s="249"/>
      <c r="IZB28" s="249"/>
      <c r="IZC28" s="249"/>
      <c r="IZD28" s="249"/>
      <c r="IZE28" s="249"/>
      <c r="IZF28" s="249"/>
      <c r="IZG28" s="249"/>
      <c r="IZH28" s="249"/>
      <c r="IZI28" s="249"/>
      <c r="IZJ28" s="249"/>
      <c r="IZK28" s="249"/>
      <c r="IZL28" s="249"/>
      <c r="IZM28" s="249"/>
      <c r="IZN28" s="249"/>
      <c r="IZO28" s="249"/>
      <c r="IZP28" s="249"/>
      <c r="IZQ28" s="249"/>
      <c r="IZR28" s="249"/>
      <c r="IZS28" s="249"/>
      <c r="IZT28" s="249"/>
      <c r="IZU28" s="249"/>
      <c r="IZV28" s="249"/>
      <c r="IZW28" s="249"/>
      <c r="IZX28" s="249"/>
      <c r="IZY28" s="249"/>
      <c r="IZZ28" s="249"/>
      <c r="JAA28" s="249"/>
      <c r="JAB28" s="249"/>
      <c r="JAC28" s="249"/>
      <c r="JAD28" s="249"/>
      <c r="JAE28" s="249"/>
      <c r="JAF28" s="249"/>
      <c r="JAG28" s="249"/>
      <c r="JAH28" s="249"/>
      <c r="JAI28" s="249"/>
      <c r="JAJ28" s="249"/>
      <c r="JAK28" s="249"/>
      <c r="JAL28" s="249"/>
      <c r="JAM28" s="249"/>
      <c r="JAN28" s="249"/>
      <c r="JAO28" s="249"/>
      <c r="JAP28" s="249"/>
      <c r="JAQ28" s="249"/>
      <c r="JAR28" s="249"/>
      <c r="JAS28" s="249"/>
      <c r="JAT28" s="249"/>
      <c r="JAU28" s="249"/>
      <c r="JAV28" s="249"/>
      <c r="JAW28" s="249"/>
      <c r="JAX28" s="249"/>
      <c r="JAY28" s="249"/>
      <c r="JAZ28" s="249"/>
      <c r="JBA28" s="249"/>
      <c r="JBB28" s="249"/>
      <c r="JBC28" s="249"/>
      <c r="JBD28" s="249"/>
      <c r="JBE28" s="249"/>
      <c r="JBF28" s="249"/>
      <c r="JBG28" s="249"/>
      <c r="JBH28" s="249"/>
      <c r="JBI28" s="249"/>
      <c r="JBJ28" s="249"/>
      <c r="JBK28" s="249"/>
      <c r="JBL28" s="249"/>
      <c r="JBM28" s="249"/>
      <c r="JBN28" s="249"/>
      <c r="JBO28" s="249"/>
      <c r="JBP28" s="249"/>
      <c r="JBQ28" s="249"/>
      <c r="JBR28" s="249"/>
      <c r="JBS28" s="249"/>
      <c r="JBT28" s="249"/>
      <c r="JBU28" s="249"/>
      <c r="JBV28" s="249"/>
      <c r="JBW28" s="249"/>
      <c r="JBX28" s="249"/>
      <c r="JBY28" s="249"/>
      <c r="JBZ28" s="249"/>
      <c r="JCA28" s="249"/>
      <c r="JCB28" s="249"/>
      <c r="JCC28" s="249"/>
      <c r="JCD28" s="249"/>
      <c r="JCE28" s="249"/>
      <c r="JCF28" s="249"/>
      <c r="JCG28" s="249"/>
      <c r="JCH28" s="249"/>
      <c r="JCI28" s="249"/>
      <c r="JCJ28" s="249"/>
      <c r="JCK28" s="249"/>
      <c r="JCL28" s="249"/>
      <c r="JCM28" s="249"/>
      <c r="JCN28" s="249"/>
      <c r="JCO28" s="249"/>
      <c r="JCP28" s="249"/>
      <c r="JCQ28" s="249"/>
      <c r="JCR28" s="249"/>
      <c r="JCS28" s="249"/>
      <c r="JCT28" s="249"/>
      <c r="JCU28" s="249"/>
      <c r="JCV28" s="249"/>
      <c r="JCW28" s="249"/>
      <c r="JCX28" s="249"/>
      <c r="JCY28" s="249"/>
      <c r="JCZ28" s="249"/>
      <c r="JDA28" s="249"/>
      <c r="JDB28" s="249"/>
      <c r="JDC28" s="249"/>
      <c r="JDD28" s="249"/>
      <c r="JDE28" s="249"/>
      <c r="JDF28" s="249"/>
      <c r="JDG28" s="249"/>
      <c r="JDH28" s="249"/>
      <c r="JDI28" s="249"/>
      <c r="JDJ28" s="249"/>
      <c r="JDK28" s="249"/>
      <c r="JDL28" s="249"/>
      <c r="JDM28" s="249"/>
      <c r="JDN28" s="249"/>
      <c r="JDO28" s="249"/>
      <c r="JDP28" s="249"/>
      <c r="JDQ28" s="249"/>
      <c r="JDR28" s="249"/>
      <c r="JDS28" s="249"/>
      <c r="JDT28" s="249"/>
      <c r="JDU28" s="249"/>
      <c r="JDV28" s="249"/>
      <c r="JDW28" s="249"/>
      <c r="JDX28" s="249"/>
      <c r="JDY28" s="249"/>
      <c r="JDZ28" s="249"/>
      <c r="JEA28" s="249"/>
      <c r="JEB28" s="249"/>
      <c r="JEC28" s="249"/>
      <c r="JED28" s="249"/>
      <c r="JEE28" s="249"/>
      <c r="JEF28" s="249"/>
      <c r="JEG28" s="249"/>
      <c r="JEH28" s="249"/>
      <c r="JEI28" s="249"/>
      <c r="JEJ28" s="249"/>
      <c r="JEK28" s="249"/>
      <c r="JEL28" s="249"/>
      <c r="JEM28" s="249"/>
      <c r="JEN28" s="249"/>
      <c r="JEO28" s="249"/>
      <c r="JEP28" s="249"/>
      <c r="JEQ28" s="249"/>
      <c r="JER28" s="249"/>
      <c r="JES28" s="249"/>
      <c r="JET28" s="249"/>
      <c r="JEU28" s="249"/>
      <c r="JEV28" s="249"/>
      <c r="JEW28" s="249"/>
      <c r="JEX28" s="249"/>
      <c r="JEY28" s="249"/>
      <c r="JEZ28" s="249"/>
      <c r="JFA28" s="249"/>
      <c r="JFB28" s="249"/>
      <c r="JFC28" s="249"/>
      <c r="JFD28" s="249"/>
      <c r="JFE28" s="249"/>
      <c r="JFF28" s="249"/>
      <c r="JFG28" s="249"/>
      <c r="JFH28" s="249"/>
      <c r="JFI28" s="249"/>
      <c r="JFJ28" s="249"/>
      <c r="JFK28" s="249"/>
      <c r="JFL28" s="249"/>
      <c r="JFM28" s="249"/>
      <c r="JFN28" s="249"/>
      <c r="JFO28" s="249"/>
      <c r="JFP28" s="249"/>
      <c r="JFQ28" s="249"/>
      <c r="JFR28" s="249"/>
      <c r="JFS28" s="249"/>
      <c r="JFT28" s="249"/>
      <c r="JFU28" s="249"/>
      <c r="JFV28" s="249"/>
      <c r="JFW28" s="249"/>
      <c r="JFX28" s="249"/>
      <c r="JFY28" s="249"/>
      <c r="JFZ28" s="249"/>
      <c r="JGA28" s="249"/>
      <c r="JGB28" s="249"/>
      <c r="JGC28" s="249"/>
      <c r="JGD28" s="249"/>
      <c r="JGE28" s="249"/>
      <c r="JGF28" s="249"/>
      <c r="JGG28" s="249"/>
      <c r="JGH28" s="249"/>
      <c r="JGI28" s="249"/>
      <c r="JGJ28" s="249"/>
      <c r="JGK28" s="249"/>
      <c r="JGL28" s="249"/>
      <c r="JGM28" s="249"/>
      <c r="JGN28" s="249"/>
      <c r="JGO28" s="249"/>
      <c r="JGP28" s="249"/>
      <c r="JGQ28" s="249"/>
      <c r="JGR28" s="249"/>
      <c r="JGS28" s="249"/>
      <c r="JGT28" s="249"/>
      <c r="JGU28" s="249"/>
      <c r="JGV28" s="249"/>
      <c r="JGW28" s="249"/>
      <c r="JGX28" s="249"/>
      <c r="JGY28" s="249"/>
      <c r="JGZ28" s="249"/>
      <c r="JHA28" s="249"/>
      <c r="JHB28" s="249"/>
      <c r="JHC28" s="249"/>
      <c r="JHD28" s="249"/>
      <c r="JHE28" s="249"/>
      <c r="JHF28" s="249"/>
      <c r="JHG28" s="249"/>
      <c r="JHH28" s="249"/>
      <c r="JHI28" s="249"/>
      <c r="JHJ28" s="249"/>
      <c r="JHK28" s="249"/>
      <c r="JHL28" s="249"/>
      <c r="JHM28" s="249"/>
      <c r="JHN28" s="249"/>
      <c r="JHO28" s="249"/>
      <c r="JHP28" s="249"/>
      <c r="JHQ28" s="249"/>
      <c r="JHR28" s="249"/>
      <c r="JHS28" s="249"/>
      <c r="JHT28" s="249"/>
      <c r="JHU28" s="249"/>
      <c r="JHV28" s="249"/>
      <c r="JHW28" s="249"/>
      <c r="JHX28" s="249"/>
      <c r="JHY28" s="249"/>
      <c r="JHZ28" s="249"/>
      <c r="JIA28" s="249"/>
      <c r="JIB28" s="249"/>
      <c r="JIC28" s="249"/>
      <c r="JID28" s="249"/>
      <c r="JIE28" s="249"/>
      <c r="JIF28" s="249"/>
      <c r="JIG28" s="249"/>
      <c r="JIH28" s="249"/>
      <c r="JII28" s="249"/>
      <c r="JIJ28" s="249"/>
      <c r="JIK28" s="249"/>
      <c r="JIL28" s="249"/>
      <c r="JIM28" s="249"/>
      <c r="JIN28" s="249"/>
      <c r="JIO28" s="249"/>
      <c r="JIP28" s="249"/>
      <c r="JIQ28" s="249"/>
      <c r="JIR28" s="249"/>
      <c r="JIS28" s="249"/>
      <c r="JIT28" s="249"/>
      <c r="JIU28" s="249"/>
      <c r="JIV28" s="249"/>
      <c r="JIW28" s="249"/>
      <c r="JIX28" s="249"/>
      <c r="JIY28" s="249"/>
      <c r="JIZ28" s="249"/>
      <c r="JJA28" s="249"/>
      <c r="JJB28" s="249"/>
      <c r="JJC28" s="249"/>
      <c r="JJD28" s="249"/>
      <c r="JJE28" s="249"/>
      <c r="JJF28" s="249"/>
      <c r="JJG28" s="249"/>
      <c r="JJH28" s="249"/>
      <c r="JJI28" s="249"/>
      <c r="JJJ28" s="249"/>
      <c r="JJK28" s="249"/>
      <c r="JJL28" s="249"/>
      <c r="JJM28" s="249"/>
      <c r="JJN28" s="249"/>
      <c r="JJO28" s="249"/>
      <c r="JJP28" s="249"/>
      <c r="JJQ28" s="249"/>
      <c r="JJR28" s="249"/>
      <c r="JJS28" s="249"/>
      <c r="JJT28" s="249"/>
      <c r="JJU28" s="249"/>
      <c r="JJV28" s="249"/>
      <c r="JJW28" s="249"/>
      <c r="JJX28" s="249"/>
      <c r="JJY28" s="249"/>
      <c r="JJZ28" s="249"/>
      <c r="JKA28" s="249"/>
      <c r="JKB28" s="249"/>
      <c r="JKC28" s="249"/>
      <c r="JKD28" s="249"/>
      <c r="JKE28" s="249"/>
      <c r="JKF28" s="249"/>
      <c r="JKG28" s="249"/>
      <c r="JKH28" s="249"/>
      <c r="JKI28" s="249"/>
      <c r="JKJ28" s="249"/>
      <c r="JKK28" s="249"/>
      <c r="JKL28" s="249"/>
      <c r="JKM28" s="249"/>
      <c r="JKN28" s="249"/>
      <c r="JKO28" s="249"/>
      <c r="JKP28" s="249"/>
      <c r="JKQ28" s="249"/>
      <c r="JKR28" s="249"/>
      <c r="JKS28" s="249"/>
      <c r="JKT28" s="249"/>
      <c r="JKU28" s="249"/>
      <c r="JKV28" s="249"/>
      <c r="JKW28" s="249"/>
      <c r="JKX28" s="249"/>
      <c r="JKY28" s="249"/>
      <c r="JKZ28" s="249"/>
      <c r="JLA28" s="249"/>
      <c r="JLB28" s="249"/>
      <c r="JLC28" s="249"/>
      <c r="JLD28" s="249"/>
      <c r="JLE28" s="249"/>
      <c r="JLF28" s="249"/>
      <c r="JLG28" s="249"/>
      <c r="JLH28" s="249"/>
      <c r="JLI28" s="249"/>
      <c r="JLJ28" s="249"/>
      <c r="JLK28" s="249"/>
      <c r="JLL28" s="249"/>
      <c r="JLM28" s="249"/>
      <c r="JLN28" s="249"/>
      <c r="JLO28" s="249"/>
      <c r="JLP28" s="249"/>
      <c r="JLQ28" s="249"/>
      <c r="JLR28" s="249"/>
      <c r="JLS28" s="249"/>
      <c r="JLT28" s="249"/>
      <c r="JLU28" s="249"/>
      <c r="JLV28" s="249"/>
      <c r="JLW28" s="249"/>
      <c r="JLX28" s="249"/>
      <c r="JLY28" s="249"/>
      <c r="JLZ28" s="249"/>
      <c r="JMA28" s="249"/>
      <c r="JMB28" s="249"/>
      <c r="JMC28" s="249"/>
      <c r="JMD28" s="249"/>
      <c r="JME28" s="249"/>
      <c r="JMF28" s="249"/>
      <c r="JMG28" s="249"/>
      <c r="JMH28" s="249"/>
      <c r="JMI28" s="249"/>
      <c r="JMJ28" s="249"/>
      <c r="JMK28" s="249"/>
      <c r="JML28" s="249"/>
      <c r="JMM28" s="249"/>
      <c r="JMN28" s="249"/>
      <c r="JMO28" s="249"/>
      <c r="JMP28" s="249"/>
      <c r="JMQ28" s="249"/>
      <c r="JMR28" s="249"/>
      <c r="JMS28" s="249"/>
      <c r="JMT28" s="249"/>
      <c r="JMU28" s="249"/>
      <c r="JMV28" s="249"/>
      <c r="JMW28" s="249"/>
      <c r="JMX28" s="249"/>
      <c r="JMY28" s="249"/>
      <c r="JMZ28" s="249"/>
      <c r="JNA28" s="249"/>
      <c r="JNB28" s="249"/>
      <c r="JNC28" s="249"/>
      <c r="JND28" s="249"/>
      <c r="JNE28" s="249"/>
      <c r="JNF28" s="249"/>
      <c r="JNG28" s="249"/>
      <c r="JNH28" s="249"/>
      <c r="JNI28" s="249"/>
      <c r="JNJ28" s="249"/>
      <c r="JNK28" s="249"/>
      <c r="JNL28" s="249"/>
      <c r="JNM28" s="249"/>
      <c r="JNN28" s="249"/>
      <c r="JNO28" s="249"/>
      <c r="JNP28" s="249"/>
      <c r="JNQ28" s="249"/>
      <c r="JNR28" s="249"/>
      <c r="JNS28" s="249"/>
      <c r="JNT28" s="249"/>
      <c r="JNU28" s="249"/>
      <c r="JNV28" s="249"/>
      <c r="JNW28" s="249"/>
      <c r="JNX28" s="249"/>
      <c r="JNY28" s="249"/>
      <c r="JNZ28" s="249"/>
      <c r="JOA28" s="249"/>
      <c r="JOB28" s="249"/>
      <c r="JOC28" s="249"/>
      <c r="JOD28" s="249"/>
      <c r="JOE28" s="249"/>
      <c r="JOF28" s="249"/>
      <c r="JOG28" s="249"/>
      <c r="JOH28" s="249"/>
      <c r="JOI28" s="249"/>
      <c r="JOJ28" s="249"/>
      <c r="JOK28" s="249"/>
      <c r="JOL28" s="249"/>
      <c r="JOM28" s="249"/>
      <c r="JON28" s="249"/>
      <c r="JOO28" s="249"/>
      <c r="JOP28" s="249"/>
      <c r="JOQ28" s="249"/>
      <c r="JOR28" s="249"/>
      <c r="JOS28" s="249"/>
      <c r="JOT28" s="249"/>
      <c r="JOU28" s="249"/>
      <c r="JOV28" s="249"/>
      <c r="JOW28" s="249"/>
      <c r="JOX28" s="249"/>
      <c r="JOY28" s="249"/>
      <c r="JOZ28" s="249"/>
      <c r="JPA28" s="249"/>
      <c r="JPB28" s="249"/>
      <c r="JPC28" s="249"/>
      <c r="JPD28" s="249"/>
      <c r="JPE28" s="249"/>
      <c r="JPF28" s="249"/>
      <c r="JPG28" s="249"/>
      <c r="JPH28" s="249"/>
      <c r="JPI28" s="249"/>
      <c r="JPJ28" s="249"/>
      <c r="JPK28" s="249"/>
      <c r="JPL28" s="249"/>
      <c r="JPM28" s="249"/>
      <c r="JPN28" s="249"/>
      <c r="JPO28" s="249"/>
      <c r="JPP28" s="249"/>
      <c r="JPQ28" s="249"/>
      <c r="JPR28" s="249"/>
      <c r="JPS28" s="249"/>
      <c r="JPT28" s="249"/>
      <c r="JPU28" s="249"/>
      <c r="JPV28" s="249"/>
      <c r="JPW28" s="249"/>
      <c r="JPX28" s="249"/>
      <c r="JPY28" s="249"/>
      <c r="JPZ28" s="249"/>
      <c r="JQA28" s="249"/>
      <c r="JQB28" s="249"/>
      <c r="JQC28" s="249"/>
      <c r="JQD28" s="249"/>
      <c r="JQE28" s="249"/>
      <c r="JQF28" s="249"/>
      <c r="JQG28" s="249"/>
      <c r="JQH28" s="249"/>
      <c r="JQI28" s="249"/>
      <c r="JQJ28" s="249"/>
      <c r="JQK28" s="249"/>
      <c r="JQL28" s="249"/>
      <c r="JQM28" s="249"/>
      <c r="JQN28" s="249"/>
      <c r="JQO28" s="249"/>
      <c r="JQP28" s="249"/>
      <c r="JQQ28" s="249"/>
      <c r="JQR28" s="249"/>
      <c r="JQS28" s="249"/>
      <c r="JQT28" s="249"/>
      <c r="JQU28" s="249"/>
      <c r="JQV28" s="249"/>
      <c r="JQW28" s="249"/>
      <c r="JQX28" s="249"/>
      <c r="JQY28" s="249"/>
      <c r="JQZ28" s="249"/>
      <c r="JRA28" s="249"/>
      <c r="JRB28" s="249"/>
      <c r="JRC28" s="249"/>
      <c r="JRD28" s="249"/>
      <c r="JRE28" s="249"/>
      <c r="JRF28" s="249"/>
      <c r="JRG28" s="249"/>
      <c r="JRH28" s="249"/>
      <c r="JRI28" s="249"/>
      <c r="JRJ28" s="249"/>
      <c r="JRK28" s="249"/>
      <c r="JRL28" s="249"/>
      <c r="JRM28" s="249"/>
      <c r="JRN28" s="249"/>
      <c r="JRO28" s="249"/>
      <c r="JRP28" s="249"/>
      <c r="JRQ28" s="249"/>
      <c r="JRR28" s="249"/>
      <c r="JRS28" s="249"/>
      <c r="JRT28" s="249"/>
      <c r="JRU28" s="249"/>
      <c r="JRV28" s="249"/>
      <c r="JRW28" s="249"/>
      <c r="JRX28" s="249"/>
      <c r="JRY28" s="249"/>
      <c r="JRZ28" s="249"/>
      <c r="JSA28" s="249"/>
      <c r="JSB28" s="249"/>
      <c r="JSC28" s="249"/>
      <c r="JSD28" s="249"/>
      <c r="JSE28" s="249"/>
      <c r="JSF28" s="249"/>
      <c r="JSG28" s="249"/>
      <c r="JSH28" s="249"/>
      <c r="JSI28" s="249"/>
      <c r="JSJ28" s="249"/>
      <c r="JSK28" s="249"/>
      <c r="JSL28" s="249"/>
      <c r="JSM28" s="249"/>
      <c r="JSN28" s="249"/>
      <c r="JSO28" s="249"/>
      <c r="JSP28" s="249"/>
      <c r="JSQ28" s="249"/>
      <c r="JSR28" s="249"/>
      <c r="JSS28" s="249"/>
      <c r="JST28" s="249"/>
      <c r="JSU28" s="249"/>
      <c r="JSV28" s="249"/>
      <c r="JSW28" s="249"/>
      <c r="JSX28" s="249"/>
      <c r="JSY28" s="249"/>
      <c r="JSZ28" s="249"/>
      <c r="JTA28" s="249"/>
      <c r="JTB28" s="249"/>
      <c r="JTC28" s="249"/>
      <c r="JTD28" s="249"/>
      <c r="JTE28" s="249"/>
      <c r="JTF28" s="249"/>
      <c r="JTG28" s="249"/>
      <c r="JTH28" s="249"/>
      <c r="JTI28" s="249"/>
      <c r="JTJ28" s="249"/>
      <c r="JTK28" s="249"/>
      <c r="JTL28" s="249"/>
      <c r="JTM28" s="249"/>
      <c r="JTN28" s="249"/>
      <c r="JTO28" s="249"/>
      <c r="JTP28" s="249"/>
      <c r="JTQ28" s="249"/>
      <c r="JTR28" s="249"/>
      <c r="JTS28" s="249"/>
      <c r="JTT28" s="249"/>
      <c r="JTU28" s="249"/>
      <c r="JTV28" s="249"/>
      <c r="JTW28" s="249"/>
      <c r="JTX28" s="249"/>
      <c r="JTY28" s="249"/>
      <c r="JTZ28" s="249"/>
      <c r="JUA28" s="249"/>
      <c r="JUB28" s="249"/>
      <c r="JUC28" s="249"/>
      <c r="JUD28" s="249"/>
      <c r="JUE28" s="249"/>
      <c r="JUF28" s="249"/>
      <c r="JUG28" s="249"/>
      <c r="JUH28" s="249"/>
      <c r="JUI28" s="249"/>
      <c r="JUJ28" s="249"/>
      <c r="JUK28" s="249"/>
      <c r="JUL28" s="249"/>
      <c r="JUM28" s="249"/>
      <c r="JUN28" s="249"/>
      <c r="JUO28" s="249"/>
      <c r="JUP28" s="249"/>
      <c r="JUQ28" s="249"/>
      <c r="JUR28" s="249"/>
      <c r="JUS28" s="249"/>
      <c r="JUT28" s="249"/>
      <c r="JUU28" s="249"/>
      <c r="JUV28" s="249"/>
      <c r="JUW28" s="249"/>
      <c r="JUX28" s="249"/>
      <c r="JUY28" s="249"/>
      <c r="JUZ28" s="249"/>
      <c r="JVA28" s="249"/>
      <c r="JVB28" s="249"/>
      <c r="JVC28" s="249"/>
      <c r="JVD28" s="249"/>
      <c r="JVE28" s="249"/>
      <c r="JVF28" s="249"/>
      <c r="JVG28" s="249"/>
      <c r="JVH28" s="249"/>
      <c r="JVI28" s="249"/>
      <c r="JVJ28" s="249"/>
      <c r="JVK28" s="249"/>
      <c r="JVL28" s="249"/>
      <c r="JVM28" s="249"/>
      <c r="JVN28" s="249"/>
      <c r="JVO28" s="249"/>
      <c r="JVP28" s="249"/>
      <c r="JVQ28" s="249"/>
      <c r="JVR28" s="249"/>
      <c r="JVS28" s="249"/>
      <c r="JVT28" s="249"/>
      <c r="JVU28" s="249"/>
      <c r="JVV28" s="249"/>
      <c r="JVW28" s="249"/>
      <c r="JVX28" s="249"/>
      <c r="JVY28" s="249"/>
      <c r="JVZ28" s="249"/>
      <c r="JWA28" s="249"/>
      <c r="JWB28" s="249"/>
      <c r="JWC28" s="249"/>
      <c r="JWD28" s="249"/>
      <c r="JWE28" s="249"/>
      <c r="JWF28" s="249"/>
      <c r="JWG28" s="249"/>
      <c r="JWH28" s="249"/>
      <c r="JWI28" s="249"/>
      <c r="JWJ28" s="249"/>
      <c r="JWK28" s="249"/>
      <c r="JWL28" s="249"/>
      <c r="JWM28" s="249"/>
      <c r="JWN28" s="249"/>
      <c r="JWO28" s="249"/>
      <c r="JWP28" s="249"/>
      <c r="JWQ28" s="249"/>
      <c r="JWR28" s="249"/>
      <c r="JWS28" s="249"/>
      <c r="JWT28" s="249"/>
      <c r="JWU28" s="249"/>
      <c r="JWV28" s="249"/>
      <c r="JWW28" s="249"/>
      <c r="JWX28" s="249"/>
      <c r="JWY28" s="249"/>
      <c r="JWZ28" s="249"/>
      <c r="JXA28" s="249"/>
      <c r="JXB28" s="249"/>
      <c r="JXC28" s="249"/>
      <c r="JXD28" s="249"/>
      <c r="JXE28" s="249"/>
      <c r="JXF28" s="249"/>
      <c r="JXG28" s="249"/>
      <c r="JXH28" s="249"/>
      <c r="JXI28" s="249"/>
      <c r="JXJ28" s="249"/>
      <c r="JXK28" s="249"/>
      <c r="JXL28" s="249"/>
      <c r="JXM28" s="249"/>
      <c r="JXN28" s="249"/>
      <c r="JXO28" s="249"/>
      <c r="JXP28" s="249"/>
      <c r="JXQ28" s="249"/>
      <c r="JXR28" s="249"/>
      <c r="JXS28" s="249"/>
      <c r="JXT28" s="249"/>
      <c r="JXU28" s="249"/>
      <c r="JXV28" s="249"/>
      <c r="JXW28" s="249"/>
      <c r="JXX28" s="249"/>
      <c r="JXY28" s="249"/>
      <c r="JXZ28" s="249"/>
      <c r="JYA28" s="249"/>
      <c r="JYB28" s="249"/>
      <c r="JYC28" s="249"/>
      <c r="JYD28" s="249"/>
      <c r="JYE28" s="249"/>
      <c r="JYF28" s="249"/>
      <c r="JYG28" s="249"/>
      <c r="JYH28" s="249"/>
      <c r="JYI28" s="249"/>
      <c r="JYJ28" s="249"/>
      <c r="JYK28" s="249"/>
      <c r="JYL28" s="249"/>
      <c r="JYM28" s="249"/>
      <c r="JYN28" s="249"/>
      <c r="JYO28" s="249"/>
      <c r="JYP28" s="249"/>
      <c r="JYQ28" s="249"/>
      <c r="JYR28" s="249"/>
      <c r="JYS28" s="249"/>
      <c r="JYT28" s="249"/>
      <c r="JYU28" s="249"/>
      <c r="JYV28" s="249"/>
      <c r="JYW28" s="249"/>
      <c r="JYX28" s="249"/>
      <c r="JYY28" s="249"/>
      <c r="JYZ28" s="249"/>
      <c r="JZA28" s="249"/>
      <c r="JZB28" s="249"/>
      <c r="JZC28" s="249"/>
      <c r="JZD28" s="249"/>
      <c r="JZE28" s="249"/>
      <c r="JZF28" s="249"/>
      <c r="JZG28" s="249"/>
      <c r="JZH28" s="249"/>
      <c r="JZI28" s="249"/>
      <c r="JZJ28" s="249"/>
      <c r="JZK28" s="249"/>
      <c r="JZL28" s="249"/>
      <c r="JZM28" s="249"/>
      <c r="JZN28" s="249"/>
      <c r="JZO28" s="249"/>
      <c r="JZP28" s="249"/>
      <c r="JZQ28" s="249"/>
      <c r="JZR28" s="249"/>
      <c r="JZS28" s="249"/>
      <c r="JZT28" s="249"/>
      <c r="JZU28" s="249"/>
      <c r="JZV28" s="249"/>
      <c r="JZW28" s="249"/>
      <c r="JZX28" s="249"/>
      <c r="JZY28" s="249"/>
      <c r="JZZ28" s="249"/>
      <c r="KAA28" s="249"/>
      <c r="KAB28" s="249"/>
      <c r="KAC28" s="249"/>
      <c r="KAD28" s="249"/>
      <c r="KAE28" s="249"/>
      <c r="KAF28" s="249"/>
      <c r="KAG28" s="249"/>
      <c r="KAH28" s="249"/>
      <c r="KAI28" s="249"/>
      <c r="KAJ28" s="249"/>
      <c r="KAK28" s="249"/>
      <c r="KAL28" s="249"/>
      <c r="KAM28" s="249"/>
      <c r="KAN28" s="249"/>
      <c r="KAO28" s="249"/>
      <c r="KAP28" s="249"/>
      <c r="KAQ28" s="249"/>
      <c r="KAR28" s="249"/>
      <c r="KAS28" s="249"/>
      <c r="KAT28" s="249"/>
      <c r="KAU28" s="249"/>
      <c r="KAV28" s="249"/>
      <c r="KAW28" s="249"/>
      <c r="KAX28" s="249"/>
      <c r="KAY28" s="249"/>
      <c r="KAZ28" s="249"/>
      <c r="KBA28" s="249"/>
      <c r="KBB28" s="249"/>
      <c r="KBC28" s="249"/>
      <c r="KBD28" s="249"/>
      <c r="KBE28" s="249"/>
      <c r="KBF28" s="249"/>
      <c r="KBG28" s="249"/>
      <c r="KBH28" s="249"/>
      <c r="KBI28" s="249"/>
      <c r="KBJ28" s="249"/>
      <c r="KBK28" s="249"/>
      <c r="KBL28" s="249"/>
      <c r="KBM28" s="249"/>
      <c r="KBN28" s="249"/>
      <c r="KBO28" s="249"/>
      <c r="KBP28" s="249"/>
      <c r="KBQ28" s="249"/>
      <c r="KBR28" s="249"/>
      <c r="KBS28" s="249"/>
      <c r="KBT28" s="249"/>
      <c r="KBU28" s="249"/>
      <c r="KBV28" s="249"/>
      <c r="KBW28" s="249"/>
      <c r="KBX28" s="249"/>
      <c r="KBY28" s="249"/>
      <c r="KBZ28" s="249"/>
      <c r="KCA28" s="249"/>
      <c r="KCB28" s="249"/>
      <c r="KCC28" s="249"/>
      <c r="KCD28" s="249"/>
      <c r="KCE28" s="249"/>
      <c r="KCF28" s="249"/>
      <c r="KCG28" s="249"/>
      <c r="KCH28" s="249"/>
      <c r="KCI28" s="249"/>
      <c r="KCJ28" s="249"/>
      <c r="KCK28" s="249"/>
      <c r="KCL28" s="249"/>
      <c r="KCM28" s="249"/>
      <c r="KCN28" s="249"/>
      <c r="KCO28" s="249"/>
      <c r="KCP28" s="249"/>
      <c r="KCQ28" s="249"/>
      <c r="KCR28" s="249"/>
      <c r="KCS28" s="249"/>
      <c r="KCT28" s="249"/>
      <c r="KCU28" s="249"/>
      <c r="KCV28" s="249"/>
      <c r="KCW28" s="249"/>
      <c r="KCX28" s="249"/>
      <c r="KCY28" s="249"/>
      <c r="KCZ28" s="249"/>
      <c r="KDA28" s="249"/>
      <c r="KDB28" s="249"/>
      <c r="KDC28" s="249"/>
      <c r="KDD28" s="249"/>
      <c r="KDE28" s="249"/>
      <c r="KDF28" s="249"/>
      <c r="KDG28" s="249"/>
      <c r="KDH28" s="249"/>
      <c r="KDI28" s="249"/>
      <c r="KDJ28" s="249"/>
      <c r="KDK28" s="249"/>
      <c r="KDL28" s="249"/>
      <c r="KDM28" s="249"/>
      <c r="KDN28" s="249"/>
      <c r="KDO28" s="249"/>
      <c r="KDP28" s="249"/>
      <c r="KDQ28" s="249"/>
      <c r="KDR28" s="249"/>
      <c r="KDS28" s="249"/>
      <c r="KDT28" s="249"/>
      <c r="KDU28" s="249"/>
      <c r="KDV28" s="249"/>
      <c r="KDW28" s="249"/>
      <c r="KDX28" s="249"/>
      <c r="KDY28" s="249"/>
      <c r="KDZ28" s="249"/>
      <c r="KEA28" s="249"/>
      <c r="KEB28" s="249"/>
      <c r="KEC28" s="249"/>
      <c r="KED28" s="249"/>
      <c r="KEE28" s="249"/>
      <c r="KEF28" s="249"/>
      <c r="KEG28" s="249"/>
      <c r="KEH28" s="249"/>
      <c r="KEI28" s="249"/>
      <c r="KEJ28" s="249"/>
      <c r="KEK28" s="249"/>
      <c r="KEL28" s="249"/>
      <c r="KEM28" s="249"/>
      <c r="KEN28" s="249"/>
      <c r="KEO28" s="249"/>
      <c r="KEP28" s="249"/>
      <c r="KEQ28" s="249"/>
      <c r="KER28" s="249"/>
      <c r="KES28" s="249"/>
      <c r="KET28" s="249"/>
      <c r="KEU28" s="249"/>
      <c r="KEV28" s="249"/>
      <c r="KEW28" s="249"/>
      <c r="KEX28" s="249"/>
      <c r="KEY28" s="249"/>
      <c r="KEZ28" s="249"/>
      <c r="KFA28" s="249"/>
      <c r="KFB28" s="249"/>
      <c r="KFC28" s="249"/>
      <c r="KFD28" s="249"/>
      <c r="KFE28" s="249"/>
      <c r="KFF28" s="249"/>
      <c r="KFG28" s="249"/>
      <c r="KFH28" s="249"/>
      <c r="KFI28" s="249"/>
      <c r="KFJ28" s="249"/>
      <c r="KFK28" s="249"/>
      <c r="KFL28" s="249"/>
      <c r="KFM28" s="249"/>
      <c r="KFN28" s="249"/>
      <c r="KFO28" s="249"/>
      <c r="KFP28" s="249"/>
      <c r="KFQ28" s="249"/>
      <c r="KFR28" s="249"/>
      <c r="KFS28" s="249"/>
      <c r="KFT28" s="249"/>
      <c r="KFU28" s="249"/>
      <c r="KFV28" s="249"/>
      <c r="KFW28" s="249"/>
      <c r="KFX28" s="249"/>
      <c r="KFY28" s="249"/>
      <c r="KFZ28" s="249"/>
      <c r="KGA28" s="249"/>
      <c r="KGB28" s="249"/>
      <c r="KGC28" s="249"/>
      <c r="KGD28" s="249"/>
      <c r="KGE28" s="249"/>
      <c r="KGF28" s="249"/>
      <c r="KGG28" s="249"/>
      <c r="KGH28" s="249"/>
      <c r="KGI28" s="249"/>
      <c r="KGJ28" s="249"/>
      <c r="KGK28" s="249"/>
      <c r="KGL28" s="249"/>
      <c r="KGM28" s="249"/>
      <c r="KGN28" s="249"/>
      <c r="KGO28" s="249"/>
      <c r="KGP28" s="249"/>
      <c r="KGQ28" s="249"/>
      <c r="KGR28" s="249"/>
      <c r="KGS28" s="249"/>
      <c r="KGT28" s="249"/>
      <c r="KGU28" s="249"/>
      <c r="KGV28" s="249"/>
      <c r="KGW28" s="249"/>
      <c r="KGX28" s="249"/>
      <c r="KGY28" s="249"/>
      <c r="KGZ28" s="249"/>
      <c r="KHA28" s="249"/>
      <c r="KHB28" s="249"/>
      <c r="KHC28" s="249"/>
      <c r="KHD28" s="249"/>
      <c r="KHE28" s="249"/>
      <c r="KHF28" s="249"/>
      <c r="KHG28" s="249"/>
      <c r="KHH28" s="249"/>
      <c r="KHI28" s="249"/>
      <c r="KHJ28" s="249"/>
      <c r="KHK28" s="249"/>
      <c r="KHL28" s="249"/>
      <c r="KHM28" s="249"/>
      <c r="KHN28" s="249"/>
      <c r="KHO28" s="249"/>
      <c r="KHP28" s="249"/>
      <c r="KHQ28" s="249"/>
      <c r="KHR28" s="249"/>
      <c r="KHS28" s="249"/>
      <c r="KHT28" s="249"/>
      <c r="KHU28" s="249"/>
      <c r="KHV28" s="249"/>
      <c r="KHW28" s="249"/>
      <c r="KHX28" s="249"/>
      <c r="KHY28" s="249"/>
      <c r="KHZ28" s="249"/>
      <c r="KIA28" s="249"/>
      <c r="KIB28" s="249"/>
      <c r="KIC28" s="249"/>
      <c r="KID28" s="249"/>
      <c r="KIE28" s="249"/>
      <c r="KIF28" s="249"/>
      <c r="KIG28" s="249"/>
      <c r="KIH28" s="249"/>
      <c r="KII28" s="249"/>
      <c r="KIJ28" s="249"/>
      <c r="KIK28" s="249"/>
      <c r="KIL28" s="249"/>
      <c r="KIM28" s="249"/>
      <c r="KIN28" s="249"/>
      <c r="KIO28" s="249"/>
      <c r="KIP28" s="249"/>
      <c r="KIQ28" s="249"/>
      <c r="KIR28" s="249"/>
      <c r="KIS28" s="249"/>
      <c r="KIT28" s="249"/>
      <c r="KIU28" s="249"/>
      <c r="KIV28" s="249"/>
      <c r="KIW28" s="249"/>
      <c r="KIX28" s="249"/>
      <c r="KIY28" s="249"/>
      <c r="KIZ28" s="249"/>
      <c r="KJA28" s="249"/>
      <c r="KJB28" s="249"/>
      <c r="KJC28" s="249"/>
      <c r="KJD28" s="249"/>
      <c r="KJE28" s="249"/>
      <c r="KJF28" s="249"/>
      <c r="KJG28" s="249"/>
      <c r="KJH28" s="249"/>
      <c r="KJI28" s="249"/>
      <c r="KJJ28" s="249"/>
      <c r="KJK28" s="249"/>
      <c r="KJL28" s="249"/>
      <c r="KJM28" s="249"/>
      <c r="KJN28" s="249"/>
      <c r="KJO28" s="249"/>
      <c r="KJP28" s="249"/>
      <c r="KJQ28" s="249"/>
      <c r="KJR28" s="249"/>
      <c r="KJS28" s="249"/>
      <c r="KJT28" s="249"/>
      <c r="KJU28" s="249"/>
      <c r="KJV28" s="249"/>
      <c r="KJW28" s="249"/>
      <c r="KJX28" s="249"/>
      <c r="KJY28" s="249"/>
      <c r="KJZ28" s="249"/>
      <c r="KKA28" s="249"/>
      <c r="KKB28" s="249"/>
      <c r="KKC28" s="249"/>
      <c r="KKD28" s="249"/>
      <c r="KKE28" s="249"/>
      <c r="KKF28" s="249"/>
      <c r="KKG28" s="249"/>
      <c r="KKH28" s="249"/>
      <c r="KKI28" s="249"/>
      <c r="KKJ28" s="249"/>
      <c r="KKK28" s="249"/>
      <c r="KKL28" s="249"/>
      <c r="KKM28" s="249"/>
      <c r="KKN28" s="249"/>
      <c r="KKO28" s="249"/>
      <c r="KKP28" s="249"/>
      <c r="KKQ28" s="249"/>
      <c r="KKR28" s="249"/>
      <c r="KKS28" s="249"/>
      <c r="KKT28" s="249"/>
      <c r="KKU28" s="249"/>
      <c r="KKV28" s="249"/>
      <c r="KKW28" s="249"/>
      <c r="KKX28" s="249"/>
      <c r="KKY28" s="249"/>
      <c r="KKZ28" s="249"/>
      <c r="KLA28" s="249"/>
      <c r="KLB28" s="249"/>
      <c r="KLC28" s="249"/>
      <c r="KLD28" s="249"/>
      <c r="KLE28" s="249"/>
      <c r="KLF28" s="249"/>
      <c r="KLG28" s="249"/>
      <c r="KLH28" s="249"/>
      <c r="KLI28" s="249"/>
      <c r="KLJ28" s="249"/>
      <c r="KLK28" s="249"/>
      <c r="KLL28" s="249"/>
      <c r="KLM28" s="249"/>
      <c r="KLN28" s="249"/>
      <c r="KLO28" s="249"/>
      <c r="KLP28" s="249"/>
      <c r="KLQ28" s="249"/>
      <c r="KLR28" s="249"/>
      <c r="KLS28" s="249"/>
      <c r="KLT28" s="249"/>
      <c r="KLU28" s="249"/>
      <c r="KLV28" s="249"/>
      <c r="KLW28" s="249"/>
      <c r="KLX28" s="249"/>
      <c r="KLY28" s="249"/>
      <c r="KLZ28" s="249"/>
      <c r="KMA28" s="249"/>
      <c r="KMB28" s="249"/>
      <c r="KMC28" s="249"/>
      <c r="KMD28" s="249"/>
      <c r="KME28" s="249"/>
      <c r="KMF28" s="249"/>
      <c r="KMG28" s="249"/>
      <c r="KMH28" s="249"/>
      <c r="KMI28" s="249"/>
      <c r="KMJ28" s="249"/>
      <c r="KMK28" s="249"/>
      <c r="KML28" s="249"/>
      <c r="KMM28" s="249"/>
      <c r="KMN28" s="249"/>
      <c r="KMO28" s="249"/>
      <c r="KMP28" s="249"/>
      <c r="KMQ28" s="249"/>
      <c r="KMR28" s="249"/>
      <c r="KMS28" s="249"/>
      <c r="KMT28" s="249"/>
      <c r="KMU28" s="249"/>
      <c r="KMV28" s="249"/>
      <c r="KMW28" s="249"/>
      <c r="KMX28" s="249"/>
      <c r="KMY28" s="249"/>
      <c r="KMZ28" s="249"/>
      <c r="KNA28" s="249"/>
      <c r="KNB28" s="249"/>
      <c r="KNC28" s="249"/>
      <c r="KND28" s="249"/>
      <c r="KNE28" s="249"/>
      <c r="KNF28" s="249"/>
      <c r="KNG28" s="249"/>
      <c r="KNH28" s="249"/>
      <c r="KNI28" s="249"/>
      <c r="KNJ28" s="249"/>
      <c r="KNK28" s="249"/>
      <c r="KNL28" s="249"/>
      <c r="KNM28" s="249"/>
      <c r="KNN28" s="249"/>
      <c r="KNO28" s="249"/>
      <c r="KNP28" s="249"/>
      <c r="KNQ28" s="249"/>
      <c r="KNR28" s="249"/>
      <c r="KNS28" s="249"/>
      <c r="KNT28" s="249"/>
      <c r="KNU28" s="249"/>
      <c r="KNV28" s="249"/>
      <c r="KNW28" s="249"/>
      <c r="KNX28" s="249"/>
      <c r="KNY28" s="249"/>
      <c r="KNZ28" s="249"/>
      <c r="KOA28" s="249"/>
      <c r="KOB28" s="249"/>
      <c r="KOC28" s="249"/>
      <c r="KOD28" s="249"/>
      <c r="KOE28" s="249"/>
      <c r="KOF28" s="249"/>
      <c r="KOG28" s="249"/>
      <c r="KOH28" s="249"/>
      <c r="KOI28" s="249"/>
      <c r="KOJ28" s="249"/>
      <c r="KOK28" s="249"/>
      <c r="KOL28" s="249"/>
      <c r="KOM28" s="249"/>
      <c r="KON28" s="249"/>
      <c r="KOO28" s="249"/>
      <c r="KOP28" s="249"/>
      <c r="KOQ28" s="249"/>
      <c r="KOR28" s="249"/>
      <c r="KOS28" s="249"/>
      <c r="KOT28" s="249"/>
      <c r="KOU28" s="249"/>
      <c r="KOV28" s="249"/>
      <c r="KOW28" s="249"/>
      <c r="KOX28" s="249"/>
      <c r="KOY28" s="249"/>
      <c r="KOZ28" s="249"/>
      <c r="KPA28" s="249"/>
      <c r="KPB28" s="249"/>
      <c r="KPC28" s="249"/>
      <c r="KPD28" s="249"/>
      <c r="KPE28" s="249"/>
      <c r="KPF28" s="249"/>
      <c r="KPG28" s="249"/>
      <c r="KPH28" s="249"/>
      <c r="KPI28" s="249"/>
      <c r="KPJ28" s="249"/>
      <c r="KPK28" s="249"/>
      <c r="KPL28" s="249"/>
      <c r="KPM28" s="249"/>
      <c r="KPN28" s="249"/>
      <c r="KPO28" s="249"/>
      <c r="KPP28" s="249"/>
      <c r="KPQ28" s="249"/>
      <c r="KPR28" s="249"/>
      <c r="KPS28" s="249"/>
      <c r="KPT28" s="249"/>
      <c r="KPU28" s="249"/>
      <c r="KPV28" s="249"/>
      <c r="KPW28" s="249"/>
      <c r="KPX28" s="249"/>
      <c r="KPY28" s="249"/>
      <c r="KPZ28" s="249"/>
      <c r="KQA28" s="249"/>
      <c r="KQB28" s="249"/>
      <c r="KQC28" s="249"/>
      <c r="KQD28" s="249"/>
      <c r="KQE28" s="249"/>
      <c r="KQF28" s="249"/>
      <c r="KQG28" s="249"/>
      <c r="KQH28" s="249"/>
      <c r="KQI28" s="249"/>
      <c r="KQJ28" s="249"/>
      <c r="KQK28" s="249"/>
      <c r="KQL28" s="249"/>
      <c r="KQM28" s="249"/>
      <c r="KQN28" s="249"/>
      <c r="KQO28" s="249"/>
      <c r="KQP28" s="249"/>
      <c r="KQQ28" s="249"/>
      <c r="KQR28" s="249"/>
      <c r="KQS28" s="249"/>
      <c r="KQT28" s="249"/>
      <c r="KQU28" s="249"/>
      <c r="KQV28" s="249"/>
      <c r="KQW28" s="249"/>
      <c r="KQX28" s="249"/>
      <c r="KQY28" s="249"/>
      <c r="KQZ28" s="249"/>
      <c r="KRA28" s="249"/>
      <c r="KRB28" s="249"/>
      <c r="KRC28" s="249"/>
      <c r="KRD28" s="249"/>
      <c r="KRE28" s="249"/>
      <c r="KRF28" s="249"/>
      <c r="KRG28" s="249"/>
      <c r="KRH28" s="249"/>
      <c r="KRI28" s="249"/>
      <c r="KRJ28" s="249"/>
      <c r="KRK28" s="249"/>
      <c r="KRL28" s="249"/>
      <c r="KRM28" s="249"/>
      <c r="KRN28" s="249"/>
      <c r="KRO28" s="249"/>
      <c r="KRP28" s="249"/>
      <c r="KRQ28" s="249"/>
      <c r="KRR28" s="249"/>
      <c r="KRS28" s="249"/>
      <c r="KRT28" s="249"/>
      <c r="KRU28" s="249"/>
      <c r="KRV28" s="249"/>
      <c r="KRW28" s="249"/>
      <c r="KRX28" s="249"/>
      <c r="KRY28" s="249"/>
      <c r="KRZ28" s="249"/>
      <c r="KSA28" s="249"/>
      <c r="KSB28" s="249"/>
      <c r="KSC28" s="249"/>
      <c r="KSD28" s="249"/>
      <c r="KSE28" s="249"/>
      <c r="KSF28" s="249"/>
      <c r="KSG28" s="249"/>
      <c r="KSH28" s="249"/>
      <c r="KSI28" s="249"/>
      <c r="KSJ28" s="249"/>
      <c r="KSK28" s="249"/>
      <c r="KSL28" s="249"/>
      <c r="KSM28" s="249"/>
      <c r="KSN28" s="249"/>
      <c r="KSO28" s="249"/>
      <c r="KSP28" s="249"/>
      <c r="KSQ28" s="249"/>
      <c r="KSR28" s="249"/>
      <c r="KSS28" s="249"/>
      <c r="KST28" s="249"/>
      <c r="KSU28" s="249"/>
      <c r="KSV28" s="249"/>
      <c r="KSW28" s="249"/>
      <c r="KSX28" s="249"/>
      <c r="KSY28" s="249"/>
      <c r="KSZ28" s="249"/>
      <c r="KTA28" s="249"/>
      <c r="KTB28" s="249"/>
      <c r="KTC28" s="249"/>
      <c r="KTD28" s="249"/>
      <c r="KTE28" s="249"/>
      <c r="KTF28" s="249"/>
      <c r="KTG28" s="249"/>
      <c r="KTH28" s="249"/>
      <c r="KTI28" s="249"/>
      <c r="KTJ28" s="249"/>
      <c r="KTK28" s="249"/>
      <c r="KTL28" s="249"/>
      <c r="KTM28" s="249"/>
      <c r="KTN28" s="249"/>
      <c r="KTO28" s="249"/>
      <c r="KTP28" s="249"/>
      <c r="KTQ28" s="249"/>
      <c r="KTR28" s="249"/>
      <c r="KTS28" s="249"/>
      <c r="KTT28" s="249"/>
      <c r="KTU28" s="249"/>
      <c r="KTV28" s="249"/>
      <c r="KTW28" s="249"/>
      <c r="KTX28" s="249"/>
      <c r="KTY28" s="249"/>
      <c r="KTZ28" s="249"/>
      <c r="KUA28" s="249"/>
      <c r="KUB28" s="249"/>
      <c r="KUC28" s="249"/>
      <c r="KUD28" s="249"/>
      <c r="KUE28" s="249"/>
      <c r="KUF28" s="249"/>
      <c r="KUG28" s="249"/>
      <c r="KUH28" s="249"/>
      <c r="KUI28" s="249"/>
      <c r="KUJ28" s="249"/>
      <c r="KUK28" s="249"/>
      <c r="KUL28" s="249"/>
      <c r="KUM28" s="249"/>
      <c r="KUN28" s="249"/>
      <c r="KUO28" s="249"/>
      <c r="KUP28" s="249"/>
      <c r="KUQ28" s="249"/>
      <c r="KUR28" s="249"/>
      <c r="KUS28" s="249"/>
      <c r="KUT28" s="249"/>
      <c r="KUU28" s="249"/>
      <c r="KUV28" s="249"/>
      <c r="KUW28" s="249"/>
      <c r="KUX28" s="249"/>
      <c r="KUY28" s="249"/>
      <c r="KUZ28" s="249"/>
      <c r="KVA28" s="249"/>
      <c r="KVB28" s="249"/>
      <c r="KVC28" s="249"/>
      <c r="KVD28" s="249"/>
      <c r="KVE28" s="249"/>
      <c r="KVF28" s="249"/>
      <c r="KVG28" s="249"/>
      <c r="KVH28" s="249"/>
      <c r="KVI28" s="249"/>
      <c r="KVJ28" s="249"/>
      <c r="KVK28" s="249"/>
      <c r="KVL28" s="249"/>
      <c r="KVM28" s="249"/>
      <c r="KVN28" s="249"/>
      <c r="KVO28" s="249"/>
      <c r="KVP28" s="249"/>
      <c r="KVQ28" s="249"/>
      <c r="KVR28" s="249"/>
      <c r="KVS28" s="249"/>
      <c r="KVT28" s="249"/>
      <c r="KVU28" s="249"/>
      <c r="KVV28" s="249"/>
      <c r="KVW28" s="249"/>
      <c r="KVX28" s="249"/>
      <c r="KVY28" s="249"/>
      <c r="KVZ28" s="249"/>
      <c r="KWA28" s="249"/>
      <c r="KWB28" s="249"/>
      <c r="KWC28" s="249"/>
      <c r="KWD28" s="249"/>
      <c r="KWE28" s="249"/>
      <c r="KWF28" s="249"/>
      <c r="KWG28" s="249"/>
      <c r="KWH28" s="249"/>
      <c r="KWI28" s="249"/>
      <c r="KWJ28" s="249"/>
      <c r="KWK28" s="249"/>
      <c r="KWL28" s="249"/>
      <c r="KWM28" s="249"/>
      <c r="KWN28" s="249"/>
      <c r="KWO28" s="249"/>
      <c r="KWP28" s="249"/>
      <c r="KWQ28" s="249"/>
      <c r="KWR28" s="249"/>
      <c r="KWS28" s="249"/>
      <c r="KWT28" s="249"/>
      <c r="KWU28" s="249"/>
      <c r="KWV28" s="249"/>
      <c r="KWW28" s="249"/>
      <c r="KWX28" s="249"/>
      <c r="KWY28" s="249"/>
      <c r="KWZ28" s="249"/>
      <c r="KXA28" s="249"/>
      <c r="KXB28" s="249"/>
      <c r="KXC28" s="249"/>
      <c r="KXD28" s="249"/>
      <c r="KXE28" s="249"/>
      <c r="KXF28" s="249"/>
      <c r="KXG28" s="249"/>
      <c r="KXH28" s="249"/>
      <c r="KXI28" s="249"/>
      <c r="KXJ28" s="249"/>
      <c r="KXK28" s="249"/>
      <c r="KXL28" s="249"/>
      <c r="KXM28" s="249"/>
      <c r="KXN28" s="249"/>
      <c r="KXO28" s="249"/>
      <c r="KXP28" s="249"/>
      <c r="KXQ28" s="249"/>
      <c r="KXR28" s="249"/>
      <c r="KXS28" s="249"/>
      <c r="KXT28" s="249"/>
      <c r="KXU28" s="249"/>
      <c r="KXV28" s="249"/>
      <c r="KXW28" s="249"/>
      <c r="KXX28" s="249"/>
      <c r="KXY28" s="249"/>
      <c r="KXZ28" s="249"/>
      <c r="KYA28" s="249"/>
      <c r="KYB28" s="249"/>
      <c r="KYC28" s="249"/>
      <c r="KYD28" s="249"/>
      <c r="KYE28" s="249"/>
      <c r="KYF28" s="249"/>
      <c r="KYG28" s="249"/>
      <c r="KYH28" s="249"/>
      <c r="KYI28" s="249"/>
      <c r="KYJ28" s="249"/>
      <c r="KYK28" s="249"/>
      <c r="KYL28" s="249"/>
      <c r="KYM28" s="249"/>
      <c r="KYN28" s="249"/>
      <c r="KYO28" s="249"/>
      <c r="KYP28" s="249"/>
      <c r="KYQ28" s="249"/>
      <c r="KYR28" s="249"/>
      <c r="KYS28" s="249"/>
      <c r="KYT28" s="249"/>
      <c r="KYU28" s="249"/>
      <c r="KYV28" s="249"/>
      <c r="KYW28" s="249"/>
      <c r="KYX28" s="249"/>
      <c r="KYY28" s="249"/>
      <c r="KYZ28" s="249"/>
      <c r="KZA28" s="249"/>
      <c r="KZB28" s="249"/>
      <c r="KZC28" s="249"/>
      <c r="KZD28" s="249"/>
      <c r="KZE28" s="249"/>
      <c r="KZF28" s="249"/>
      <c r="KZG28" s="249"/>
      <c r="KZH28" s="249"/>
      <c r="KZI28" s="249"/>
      <c r="KZJ28" s="249"/>
      <c r="KZK28" s="249"/>
      <c r="KZL28" s="249"/>
      <c r="KZM28" s="249"/>
      <c r="KZN28" s="249"/>
      <c r="KZO28" s="249"/>
      <c r="KZP28" s="249"/>
      <c r="KZQ28" s="249"/>
      <c r="KZR28" s="249"/>
      <c r="KZS28" s="249"/>
      <c r="KZT28" s="249"/>
      <c r="KZU28" s="249"/>
      <c r="KZV28" s="249"/>
      <c r="KZW28" s="249"/>
      <c r="KZX28" s="249"/>
      <c r="KZY28" s="249"/>
      <c r="KZZ28" s="249"/>
      <c r="LAA28" s="249"/>
      <c r="LAB28" s="249"/>
      <c r="LAC28" s="249"/>
      <c r="LAD28" s="249"/>
      <c r="LAE28" s="249"/>
      <c r="LAF28" s="249"/>
      <c r="LAG28" s="249"/>
      <c r="LAH28" s="249"/>
      <c r="LAI28" s="249"/>
      <c r="LAJ28" s="249"/>
      <c r="LAK28" s="249"/>
      <c r="LAL28" s="249"/>
      <c r="LAM28" s="249"/>
      <c r="LAN28" s="249"/>
      <c r="LAO28" s="249"/>
      <c r="LAP28" s="249"/>
      <c r="LAQ28" s="249"/>
      <c r="LAR28" s="249"/>
      <c r="LAS28" s="249"/>
      <c r="LAT28" s="249"/>
      <c r="LAU28" s="249"/>
      <c r="LAV28" s="249"/>
      <c r="LAW28" s="249"/>
      <c r="LAX28" s="249"/>
      <c r="LAY28" s="249"/>
      <c r="LAZ28" s="249"/>
      <c r="LBA28" s="249"/>
      <c r="LBB28" s="249"/>
      <c r="LBC28" s="249"/>
      <c r="LBD28" s="249"/>
      <c r="LBE28" s="249"/>
      <c r="LBF28" s="249"/>
      <c r="LBG28" s="249"/>
      <c r="LBH28" s="249"/>
      <c r="LBI28" s="249"/>
      <c r="LBJ28" s="249"/>
      <c r="LBK28" s="249"/>
      <c r="LBL28" s="249"/>
      <c r="LBM28" s="249"/>
      <c r="LBN28" s="249"/>
      <c r="LBO28" s="249"/>
      <c r="LBP28" s="249"/>
      <c r="LBQ28" s="249"/>
      <c r="LBR28" s="249"/>
      <c r="LBS28" s="249"/>
      <c r="LBT28" s="249"/>
      <c r="LBU28" s="249"/>
      <c r="LBV28" s="249"/>
      <c r="LBW28" s="249"/>
      <c r="LBX28" s="249"/>
      <c r="LBY28" s="249"/>
      <c r="LBZ28" s="249"/>
      <c r="LCA28" s="249"/>
      <c r="LCB28" s="249"/>
      <c r="LCC28" s="249"/>
      <c r="LCD28" s="249"/>
      <c r="LCE28" s="249"/>
      <c r="LCF28" s="249"/>
      <c r="LCG28" s="249"/>
      <c r="LCH28" s="249"/>
      <c r="LCI28" s="249"/>
      <c r="LCJ28" s="249"/>
      <c r="LCK28" s="249"/>
      <c r="LCL28" s="249"/>
      <c r="LCM28" s="249"/>
      <c r="LCN28" s="249"/>
      <c r="LCO28" s="249"/>
      <c r="LCP28" s="249"/>
      <c r="LCQ28" s="249"/>
      <c r="LCR28" s="249"/>
      <c r="LCS28" s="249"/>
      <c r="LCT28" s="249"/>
      <c r="LCU28" s="249"/>
      <c r="LCV28" s="249"/>
      <c r="LCW28" s="249"/>
      <c r="LCX28" s="249"/>
      <c r="LCY28" s="249"/>
      <c r="LCZ28" s="249"/>
      <c r="LDA28" s="249"/>
      <c r="LDB28" s="249"/>
      <c r="LDC28" s="249"/>
      <c r="LDD28" s="249"/>
      <c r="LDE28" s="249"/>
      <c r="LDF28" s="249"/>
      <c r="LDG28" s="249"/>
      <c r="LDH28" s="249"/>
      <c r="LDI28" s="249"/>
      <c r="LDJ28" s="249"/>
      <c r="LDK28" s="249"/>
      <c r="LDL28" s="249"/>
      <c r="LDM28" s="249"/>
      <c r="LDN28" s="249"/>
      <c r="LDO28" s="249"/>
      <c r="LDP28" s="249"/>
      <c r="LDQ28" s="249"/>
      <c r="LDR28" s="249"/>
      <c r="LDS28" s="249"/>
      <c r="LDT28" s="249"/>
      <c r="LDU28" s="249"/>
      <c r="LDV28" s="249"/>
      <c r="LDW28" s="249"/>
      <c r="LDX28" s="249"/>
      <c r="LDY28" s="249"/>
      <c r="LDZ28" s="249"/>
      <c r="LEA28" s="249"/>
      <c r="LEB28" s="249"/>
      <c r="LEC28" s="249"/>
      <c r="LED28" s="249"/>
      <c r="LEE28" s="249"/>
      <c r="LEF28" s="249"/>
      <c r="LEG28" s="249"/>
      <c r="LEH28" s="249"/>
      <c r="LEI28" s="249"/>
      <c r="LEJ28" s="249"/>
      <c r="LEK28" s="249"/>
      <c r="LEL28" s="249"/>
      <c r="LEM28" s="249"/>
      <c r="LEN28" s="249"/>
      <c r="LEO28" s="249"/>
      <c r="LEP28" s="249"/>
      <c r="LEQ28" s="249"/>
      <c r="LER28" s="249"/>
      <c r="LES28" s="249"/>
      <c r="LET28" s="249"/>
      <c r="LEU28" s="249"/>
      <c r="LEV28" s="249"/>
      <c r="LEW28" s="249"/>
      <c r="LEX28" s="249"/>
      <c r="LEY28" s="249"/>
      <c r="LEZ28" s="249"/>
      <c r="LFA28" s="249"/>
      <c r="LFB28" s="249"/>
      <c r="LFC28" s="249"/>
      <c r="LFD28" s="249"/>
      <c r="LFE28" s="249"/>
      <c r="LFF28" s="249"/>
      <c r="LFG28" s="249"/>
      <c r="LFH28" s="249"/>
      <c r="LFI28" s="249"/>
      <c r="LFJ28" s="249"/>
      <c r="LFK28" s="249"/>
      <c r="LFL28" s="249"/>
      <c r="LFM28" s="249"/>
      <c r="LFN28" s="249"/>
      <c r="LFO28" s="249"/>
      <c r="LFP28" s="249"/>
      <c r="LFQ28" s="249"/>
      <c r="LFR28" s="249"/>
      <c r="LFS28" s="249"/>
      <c r="LFT28" s="249"/>
      <c r="LFU28" s="249"/>
      <c r="LFV28" s="249"/>
      <c r="LFW28" s="249"/>
      <c r="LFX28" s="249"/>
      <c r="LFY28" s="249"/>
      <c r="LFZ28" s="249"/>
      <c r="LGA28" s="249"/>
      <c r="LGB28" s="249"/>
      <c r="LGC28" s="249"/>
      <c r="LGD28" s="249"/>
      <c r="LGE28" s="249"/>
      <c r="LGF28" s="249"/>
      <c r="LGG28" s="249"/>
      <c r="LGH28" s="249"/>
      <c r="LGI28" s="249"/>
      <c r="LGJ28" s="249"/>
      <c r="LGK28" s="249"/>
      <c r="LGL28" s="249"/>
      <c r="LGM28" s="249"/>
      <c r="LGN28" s="249"/>
      <c r="LGO28" s="249"/>
      <c r="LGP28" s="249"/>
      <c r="LGQ28" s="249"/>
      <c r="LGR28" s="249"/>
      <c r="LGS28" s="249"/>
      <c r="LGT28" s="249"/>
      <c r="LGU28" s="249"/>
      <c r="LGV28" s="249"/>
      <c r="LGW28" s="249"/>
      <c r="LGX28" s="249"/>
      <c r="LGY28" s="249"/>
      <c r="LGZ28" s="249"/>
      <c r="LHA28" s="249"/>
      <c r="LHB28" s="249"/>
      <c r="LHC28" s="249"/>
      <c r="LHD28" s="249"/>
      <c r="LHE28" s="249"/>
      <c r="LHF28" s="249"/>
      <c r="LHG28" s="249"/>
      <c r="LHH28" s="249"/>
      <c r="LHI28" s="249"/>
      <c r="LHJ28" s="249"/>
      <c r="LHK28" s="249"/>
      <c r="LHL28" s="249"/>
      <c r="LHM28" s="249"/>
      <c r="LHN28" s="249"/>
      <c r="LHO28" s="249"/>
      <c r="LHP28" s="249"/>
      <c r="LHQ28" s="249"/>
      <c r="LHR28" s="249"/>
      <c r="LHS28" s="249"/>
      <c r="LHT28" s="249"/>
      <c r="LHU28" s="249"/>
      <c r="LHV28" s="249"/>
      <c r="LHW28" s="249"/>
      <c r="LHX28" s="249"/>
      <c r="LHY28" s="249"/>
      <c r="LHZ28" s="249"/>
      <c r="LIA28" s="249"/>
      <c r="LIB28" s="249"/>
      <c r="LIC28" s="249"/>
      <c r="LID28" s="249"/>
      <c r="LIE28" s="249"/>
      <c r="LIF28" s="249"/>
      <c r="LIG28" s="249"/>
      <c r="LIH28" s="249"/>
      <c r="LII28" s="249"/>
      <c r="LIJ28" s="249"/>
      <c r="LIK28" s="249"/>
      <c r="LIL28" s="249"/>
      <c r="LIM28" s="249"/>
      <c r="LIN28" s="249"/>
      <c r="LIO28" s="249"/>
      <c r="LIP28" s="249"/>
      <c r="LIQ28" s="249"/>
      <c r="LIR28" s="249"/>
      <c r="LIS28" s="249"/>
      <c r="LIT28" s="249"/>
      <c r="LIU28" s="249"/>
      <c r="LIV28" s="249"/>
      <c r="LIW28" s="249"/>
      <c r="LIX28" s="249"/>
      <c r="LIY28" s="249"/>
      <c r="LIZ28" s="249"/>
      <c r="LJA28" s="249"/>
      <c r="LJB28" s="249"/>
      <c r="LJC28" s="249"/>
      <c r="LJD28" s="249"/>
      <c r="LJE28" s="249"/>
      <c r="LJF28" s="249"/>
      <c r="LJG28" s="249"/>
      <c r="LJH28" s="249"/>
      <c r="LJI28" s="249"/>
      <c r="LJJ28" s="249"/>
      <c r="LJK28" s="249"/>
      <c r="LJL28" s="249"/>
      <c r="LJM28" s="249"/>
      <c r="LJN28" s="249"/>
      <c r="LJO28" s="249"/>
      <c r="LJP28" s="249"/>
      <c r="LJQ28" s="249"/>
      <c r="LJR28" s="249"/>
      <c r="LJS28" s="249"/>
      <c r="LJT28" s="249"/>
      <c r="LJU28" s="249"/>
      <c r="LJV28" s="249"/>
      <c r="LJW28" s="249"/>
      <c r="LJX28" s="249"/>
      <c r="LJY28" s="249"/>
      <c r="LJZ28" s="249"/>
      <c r="LKA28" s="249"/>
      <c r="LKB28" s="249"/>
      <c r="LKC28" s="249"/>
      <c r="LKD28" s="249"/>
      <c r="LKE28" s="249"/>
      <c r="LKF28" s="249"/>
      <c r="LKG28" s="249"/>
      <c r="LKH28" s="249"/>
      <c r="LKI28" s="249"/>
      <c r="LKJ28" s="249"/>
      <c r="LKK28" s="249"/>
      <c r="LKL28" s="249"/>
      <c r="LKM28" s="249"/>
      <c r="LKN28" s="249"/>
      <c r="LKO28" s="249"/>
      <c r="LKP28" s="249"/>
      <c r="LKQ28" s="249"/>
      <c r="LKR28" s="249"/>
      <c r="LKS28" s="249"/>
      <c r="LKT28" s="249"/>
      <c r="LKU28" s="249"/>
      <c r="LKV28" s="249"/>
      <c r="LKW28" s="249"/>
      <c r="LKX28" s="249"/>
      <c r="LKY28" s="249"/>
      <c r="LKZ28" s="249"/>
      <c r="LLA28" s="249"/>
      <c r="LLB28" s="249"/>
      <c r="LLC28" s="249"/>
      <c r="LLD28" s="249"/>
      <c r="LLE28" s="249"/>
      <c r="LLF28" s="249"/>
      <c r="LLG28" s="249"/>
      <c r="LLH28" s="249"/>
      <c r="LLI28" s="249"/>
      <c r="LLJ28" s="249"/>
      <c r="LLK28" s="249"/>
      <c r="LLL28" s="249"/>
      <c r="LLM28" s="249"/>
      <c r="LLN28" s="249"/>
      <c r="LLO28" s="249"/>
      <c r="LLP28" s="249"/>
      <c r="LLQ28" s="249"/>
      <c r="LLR28" s="249"/>
      <c r="LLS28" s="249"/>
      <c r="LLT28" s="249"/>
      <c r="LLU28" s="249"/>
      <c r="LLV28" s="249"/>
      <c r="LLW28" s="249"/>
      <c r="LLX28" s="249"/>
      <c r="LLY28" s="249"/>
      <c r="LLZ28" s="249"/>
      <c r="LMA28" s="249"/>
      <c r="LMB28" s="249"/>
      <c r="LMC28" s="249"/>
      <c r="LMD28" s="249"/>
      <c r="LME28" s="249"/>
      <c r="LMF28" s="249"/>
      <c r="LMG28" s="249"/>
      <c r="LMH28" s="249"/>
      <c r="LMI28" s="249"/>
      <c r="LMJ28" s="249"/>
      <c r="LMK28" s="249"/>
      <c r="LML28" s="249"/>
      <c r="LMM28" s="249"/>
      <c r="LMN28" s="249"/>
      <c r="LMO28" s="249"/>
      <c r="LMP28" s="249"/>
      <c r="LMQ28" s="249"/>
      <c r="LMR28" s="249"/>
      <c r="LMS28" s="249"/>
      <c r="LMT28" s="249"/>
      <c r="LMU28" s="249"/>
      <c r="LMV28" s="249"/>
      <c r="LMW28" s="249"/>
      <c r="LMX28" s="249"/>
      <c r="LMY28" s="249"/>
      <c r="LMZ28" s="249"/>
      <c r="LNA28" s="249"/>
      <c r="LNB28" s="249"/>
      <c r="LNC28" s="249"/>
      <c r="LND28" s="249"/>
      <c r="LNE28" s="249"/>
      <c r="LNF28" s="249"/>
      <c r="LNG28" s="249"/>
      <c r="LNH28" s="249"/>
      <c r="LNI28" s="249"/>
      <c r="LNJ28" s="249"/>
      <c r="LNK28" s="249"/>
      <c r="LNL28" s="249"/>
      <c r="LNM28" s="249"/>
      <c r="LNN28" s="249"/>
      <c r="LNO28" s="249"/>
      <c r="LNP28" s="249"/>
      <c r="LNQ28" s="249"/>
      <c r="LNR28" s="249"/>
      <c r="LNS28" s="249"/>
      <c r="LNT28" s="249"/>
      <c r="LNU28" s="249"/>
      <c r="LNV28" s="249"/>
      <c r="LNW28" s="249"/>
      <c r="LNX28" s="249"/>
      <c r="LNY28" s="249"/>
      <c r="LNZ28" s="249"/>
      <c r="LOA28" s="249"/>
      <c r="LOB28" s="249"/>
      <c r="LOC28" s="249"/>
      <c r="LOD28" s="249"/>
      <c r="LOE28" s="249"/>
      <c r="LOF28" s="249"/>
      <c r="LOG28" s="249"/>
      <c r="LOH28" s="249"/>
      <c r="LOI28" s="249"/>
      <c r="LOJ28" s="249"/>
      <c r="LOK28" s="249"/>
      <c r="LOL28" s="249"/>
      <c r="LOM28" s="249"/>
      <c r="LON28" s="249"/>
      <c r="LOO28" s="249"/>
      <c r="LOP28" s="249"/>
      <c r="LOQ28" s="249"/>
      <c r="LOR28" s="249"/>
      <c r="LOS28" s="249"/>
      <c r="LOT28" s="249"/>
      <c r="LOU28" s="249"/>
      <c r="LOV28" s="249"/>
      <c r="LOW28" s="249"/>
      <c r="LOX28" s="249"/>
      <c r="LOY28" s="249"/>
      <c r="LOZ28" s="249"/>
      <c r="LPA28" s="249"/>
      <c r="LPB28" s="249"/>
      <c r="LPC28" s="249"/>
      <c r="LPD28" s="249"/>
      <c r="LPE28" s="249"/>
      <c r="LPF28" s="249"/>
      <c r="LPG28" s="249"/>
      <c r="LPH28" s="249"/>
      <c r="LPI28" s="249"/>
      <c r="LPJ28" s="249"/>
      <c r="LPK28" s="249"/>
      <c r="LPL28" s="249"/>
      <c r="LPM28" s="249"/>
      <c r="LPN28" s="249"/>
      <c r="LPO28" s="249"/>
      <c r="LPP28" s="249"/>
      <c r="LPQ28" s="249"/>
      <c r="LPR28" s="249"/>
      <c r="LPS28" s="249"/>
      <c r="LPT28" s="249"/>
      <c r="LPU28" s="249"/>
      <c r="LPV28" s="249"/>
      <c r="LPW28" s="249"/>
      <c r="LPX28" s="249"/>
      <c r="LPY28" s="249"/>
      <c r="LPZ28" s="249"/>
      <c r="LQA28" s="249"/>
      <c r="LQB28" s="249"/>
      <c r="LQC28" s="249"/>
      <c r="LQD28" s="249"/>
      <c r="LQE28" s="249"/>
      <c r="LQF28" s="249"/>
      <c r="LQG28" s="249"/>
      <c r="LQH28" s="249"/>
      <c r="LQI28" s="249"/>
      <c r="LQJ28" s="249"/>
      <c r="LQK28" s="249"/>
      <c r="LQL28" s="249"/>
      <c r="LQM28" s="249"/>
      <c r="LQN28" s="249"/>
      <c r="LQO28" s="249"/>
      <c r="LQP28" s="249"/>
      <c r="LQQ28" s="249"/>
      <c r="LQR28" s="249"/>
      <c r="LQS28" s="249"/>
      <c r="LQT28" s="249"/>
      <c r="LQU28" s="249"/>
      <c r="LQV28" s="249"/>
      <c r="LQW28" s="249"/>
      <c r="LQX28" s="249"/>
      <c r="LQY28" s="249"/>
      <c r="LQZ28" s="249"/>
      <c r="LRA28" s="249"/>
      <c r="LRB28" s="249"/>
      <c r="LRC28" s="249"/>
      <c r="LRD28" s="249"/>
      <c r="LRE28" s="249"/>
      <c r="LRF28" s="249"/>
      <c r="LRG28" s="249"/>
      <c r="LRH28" s="249"/>
      <c r="LRI28" s="249"/>
      <c r="LRJ28" s="249"/>
      <c r="LRK28" s="249"/>
      <c r="LRL28" s="249"/>
      <c r="LRM28" s="249"/>
      <c r="LRN28" s="249"/>
      <c r="LRO28" s="249"/>
      <c r="LRP28" s="249"/>
      <c r="LRQ28" s="249"/>
      <c r="LRR28" s="249"/>
      <c r="LRS28" s="249"/>
      <c r="LRT28" s="249"/>
      <c r="LRU28" s="249"/>
      <c r="LRV28" s="249"/>
      <c r="LRW28" s="249"/>
      <c r="LRX28" s="249"/>
      <c r="LRY28" s="249"/>
      <c r="LRZ28" s="249"/>
      <c r="LSA28" s="249"/>
      <c r="LSB28" s="249"/>
      <c r="LSC28" s="249"/>
      <c r="LSD28" s="249"/>
      <c r="LSE28" s="249"/>
      <c r="LSF28" s="249"/>
      <c r="LSG28" s="249"/>
      <c r="LSH28" s="249"/>
      <c r="LSI28" s="249"/>
      <c r="LSJ28" s="249"/>
      <c r="LSK28" s="249"/>
      <c r="LSL28" s="249"/>
      <c r="LSM28" s="249"/>
      <c r="LSN28" s="249"/>
      <c r="LSO28" s="249"/>
      <c r="LSP28" s="249"/>
      <c r="LSQ28" s="249"/>
      <c r="LSR28" s="249"/>
      <c r="LSS28" s="249"/>
      <c r="LST28" s="249"/>
      <c r="LSU28" s="249"/>
      <c r="LSV28" s="249"/>
      <c r="LSW28" s="249"/>
      <c r="LSX28" s="249"/>
      <c r="LSY28" s="249"/>
      <c r="LSZ28" s="249"/>
      <c r="LTA28" s="249"/>
      <c r="LTB28" s="249"/>
      <c r="LTC28" s="249"/>
      <c r="LTD28" s="249"/>
      <c r="LTE28" s="249"/>
      <c r="LTF28" s="249"/>
      <c r="LTG28" s="249"/>
      <c r="LTH28" s="249"/>
      <c r="LTI28" s="249"/>
      <c r="LTJ28" s="249"/>
      <c r="LTK28" s="249"/>
      <c r="LTL28" s="249"/>
      <c r="LTM28" s="249"/>
      <c r="LTN28" s="249"/>
      <c r="LTO28" s="249"/>
      <c r="LTP28" s="249"/>
      <c r="LTQ28" s="249"/>
      <c r="LTR28" s="249"/>
      <c r="LTS28" s="249"/>
      <c r="LTT28" s="249"/>
      <c r="LTU28" s="249"/>
      <c r="LTV28" s="249"/>
      <c r="LTW28" s="249"/>
      <c r="LTX28" s="249"/>
      <c r="LTY28" s="249"/>
      <c r="LTZ28" s="249"/>
      <c r="LUA28" s="249"/>
      <c r="LUB28" s="249"/>
      <c r="LUC28" s="249"/>
      <c r="LUD28" s="249"/>
      <c r="LUE28" s="249"/>
      <c r="LUF28" s="249"/>
      <c r="LUG28" s="249"/>
      <c r="LUH28" s="249"/>
      <c r="LUI28" s="249"/>
      <c r="LUJ28" s="249"/>
      <c r="LUK28" s="249"/>
      <c r="LUL28" s="249"/>
      <c r="LUM28" s="249"/>
      <c r="LUN28" s="249"/>
      <c r="LUO28" s="249"/>
      <c r="LUP28" s="249"/>
      <c r="LUQ28" s="249"/>
      <c r="LUR28" s="249"/>
      <c r="LUS28" s="249"/>
      <c r="LUT28" s="249"/>
      <c r="LUU28" s="249"/>
      <c r="LUV28" s="249"/>
      <c r="LUW28" s="249"/>
      <c r="LUX28" s="249"/>
      <c r="LUY28" s="249"/>
      <c r="LUZ28" s="249"/>
      <c r="LVA28" s="249"/>
      <c r="LVB28" s="249"/>
      <c r="LVC28" s="249"/>
      <c r="LVD28" s="249"/>
      <c r="LVE28" s="249"/>
      <c r="LVF28" s="249"/>
      <c r="LVG28" s="249"/>
      <c r="LVH28" s="249"/>
      <c r="LVI28" s="249"/>
      <c r="LVJ28" s="249"/>
      <c r="LVK28" s="249"/>
      <c r="LVL28" s="249"/>
      <c r="LVM28" s="249"/>
      <c r="LVN28" s="249"/>
      <c r="LVO28" s="249"/>
      <c r="LVP28" s="249"/>
      <c r="LVQ28" s="249"/>
      <c r="LVR28" s="249"/>
      <c r="LVS28" s="249"/>
      <c r="LVT28" s="249"/>
      <c r="LVU28" s="249"/>
      <c r="LVV28" s="249"/>
      <c r="LVW28" s="249"/>
      <c r="LVX28" s="249"/>
      <c r="LVY28" s="249"/>
      <c r="LVZ28" s="249"/>
      <c r="LWA28" s="249"/>
      <c r="LWB28" s="249"/>
      <c r="LWC28" s="249"/>
      <c r="LWD28" s="249"/>
      <c r="LWE28" s="249"/>
      <c r="LWF28" s="249"/>
      <c r="LWG28" s="249"/>
      <c r="LWH28" s="249"/>
      <c r="LWI28" s="249"/>
      <c r="LWJ28" s="249"/>
      <c r="LWK28" s="249"/>
      <c r="LWL28" s="249"/>
      <c r="LWM28" s="249"/>
      <c r="LWN28" s="249"/>
      <c r="LWO28" s="249"/>
      <c r="LWP28" s="249"/>
      <c r="LWQ28" s="249"/>
      <c r="LWR28" s="249"/>
      <c r="LWS28" s="249"/>
      <c r="LWT28" s="249"/>
      <c r="LWU28" s="249"/>
      <c r="LWV28" s="249"/>
      <c r="LWW28" s="249"/>
      <c r="LWX28" s="249"/>
      <c r="LWY28" s="249"/>
      <c r="LWZ28" s="249"/>
      <c r="LXA28" s="249"/>
      <c r="LXB28" s="249"/>
      <c r="LXC28" s="249"/>
      <c r="LXD28" s="249"/>
      <c r="LXE28" s="249"/>
      <c r="LXF28" s="249"/>
      <c r="LXG28" s="249"/>
      <c r="LXH28" s="249"/>
      <c r="LXI28" s="249"/>
      <c r="LXJ28" s="249"/>
      <c r="LXK28" s="249"/>
      <c r="LXL28" s="249"/>
      <c r="LXM28" s="249"/>
      <c r="LXN28" s="249"/>
      <c r="LXO28" s="249"/>
      <c r="LXP28" s="249"/>
      <c r="LXQ28" s="249"/>
      <c r="LXR28" s="249"/>
      <c r="LXS28" s="249"/>
      <c r="LXT28" s="249"/>
      <c r="LXU28" s="249"/>
      <c r="LXV28" s="249"/>
      <c r="LXW28" s="249"/>
      <c r="LXX28" s="249"/>
      <c r="LXY28" s="249"/>
      <c r="LXZ28" s="249"/>
      <c r="LYA28" s="249"/>
      <c r="LYB28" s="249"/>
      <c r="LYC28" s="249"/>
      <c r="LYD28" s="249"/>
      <c r="LYE28" s="249"/>
      <c r="LYF28" s="249"/>
      <c r="LYG28" s="249"/>
      <c r="LYH28" s="249"/>
      <c r="LYI28" s="249"/>
      <c r="LYJ28" s="249"/>
      <c r="LYK28" s="249"/>
      <c r="LYL28" s="249"/>
      <c r="LYM28" s="249"/>
      <c r="LYN28" s="249"/>
      <c r="LYO28" s="249"/>
      <c r="LYP28" s="249"/>
      <c r="LYQ28" s="249"/>
      <c r="LYR28" s="249"/>
      <c r="LYS28" s="249"/>
      <c r="LYT28" s="249"/>
      <c r="LYU28" s="249"/>
      <c r="LYV28" s="249"/>
      <c r="LYW28" s="249"/>
      <c r="LYX28" s="249"/>
      <c r="LYY28" s="249"/>
      <c r="LYZ28" s="249"/>
      <c r="LZA28" s="249"/>
      <c r="LZB28" s="249"/>
      <c r="LZC28" s="249"/>
      <c r="LZD28" s="249"/>
      <c r="LZE28" s="249"/>
      <c r="LZF28" s="249"/>
      <c r="LZG28" s="249"/>
      <c r="LZH28" s="249"/>
      <c r="LZI28" s="249"/>
      <c r="LZJ28" s="249"/>
      <c r="LZK28" s="249"/>
      <c r="LZL28" s="249"/>
      <c r="LZM28" s="249"/>
      <c r="LZN28" s="249"/>
      <c r="LZO28" s="249"/>
      <c r="LZP28" s="249"/>
      <c r="LZQ28" s="249"/>
      <c r="LZR28" s="249"/>
      <c r="LZS28" s="249"/>
      <c r="LZT28" s="249"/>
      <c r="LZU28" s="249"/>
      <c r="LZV28" s="249"/>
      <c r="LZW28" s="249"/>
      <c r="LZX28" s="249"/>
      <c r="LZY28" s="249"/>
      <c r="LZZ28" s="249"/>
      <c r="MAA28" s="249"/>
      <c r="MAB28" s="249"/>
      <c r="MAC28" s="249"/>
      <c r="MAD28" s="249"/>
      <c r="MAE28" s="249"/>
      <c r="MAF28" s="249"/>
      <c r="MAG28" s="249"/>
      <c r="MAH28" s="249"/>
      <c r="MAI28" s="249"/>
      <c r="MAJ28" s="249"/>
      <c r="MAK28" s="249"/>
      <c r="MAL28" s="249"/>
      <c r="MAM28" s="249"/>
      <c r="MAN28" s="249"/>
      <c r="MAO28" s="249"/>
      <c r="MAP28" s="249"/>
      <c r="MAQ28" s="249"/>
      <c r="MAR28" s="249"/>
      <c r="MAS28" s="249"/>
      <c r="MAT28" s="249"/>
      <c r="MAU28" s="249"/>
      <c r="MAV28" s="249"/>
      <c r="MAW28" s="249"/>
      <c r="MAX28" s="249"/>
      <c r="MAY28" s="249"/>
      <c r="MAZ28" s="249"/>
      <c r="MBA28" s="249"/>
      <c r="MBB28" s="249"/>
      <c r="MBC28" s="249"/>
      <c r="MBD28" s="249"/>
      <c r="MBE28" s="249"/>
      <c r="MBF28" s="249"/>
      <c r="MBG28" s="249"/>
      <c r="MBH28" s="249"/>
      <c r="MBI28" s="249"/>
      <c r="MBJ28" s="249"/>
      <c r="MBK28" s="249"/>
      <c r="MBL28" s="249"/>
      <c r="MBM28" s="249"/>
      <c r="MBN28" s="249"/>
      <c r="MBO28" s="249"/>
      <c r="MBP28" s="249"/>
      <c r="MBQ28" s="249"/>
      <c r="MBR28" s="249"/>
      <c r="MBS28" s="249"/>
      <c r="MBT28" s="249"/>
      <c r="MBU28" s="249"/>
      <c r="MBV28" s="249"/>
      <c r="MBW28" s="249"/>
      <c r="MBX28" s="249"/>
      <c r="MBY28" s="249"/>
      <c r="MBZ28" s="249"/>
      <c r="MCA28" s="249"/>
      <c r="MCB28" s="249"/>
      <c r="MCC28" s="249"/>
      <c r="MCD28" s="249"/>
      <c r="MCE28" s="249"/>
      <c r="MCF28" s="249"/>
      <c r="MCG28" s="249"/>
      <c r="MCH28" s="249"/>
      <c r="MCI28" s="249"/>
      <c r="MCJ28" s="249"/>
      <c r="MCK28" s="249"/>
      <c r="MCL28" s="249"/>
      <c r="MCM28" s="249"/>
      <c r="MCN28" s="249"/>
      <c r="MCO28" s="249"/>
      <c r="MCP28" s="249"/>
      <c r="MCQ28" s="249"/>
      <c r="MCR28" s="249"/>
      <c r="MCS28" s="249"/>
      <c r="MCT28" s="249"/>
      <c r="MCU28" s="249"/>
      <c r="MCV28" s="249"/>
      <c r="MCW28" s="249"/>
      <c r="MCX28" s="249"/>
      <c r="MCY28" s="249"/>
      <c r="MCZ28" s="249"/>
      <c r="MDA28" s="249"/>
      <c r="MDB28" s="249"/>
      <c r="MDC28" s="249"/>
      <c r="MDD28" s="249"/>
      <c r="MDE28" s="249"/>
      <c r="MDF28" s="249"/>
      <c r="MDG28" s="249"/>
      <c r="MDH28" s="249"/>
      <c r="MDI28" s="249"/>
      <c r="MDJ28" s="249"/>
      <c r="MDK28" s="249"/>
      <c r="MDL28" s="249"/>
      <c r="MDM28" s="249"/>
      <c r="MDN28" s="249"/>
      <c r="MDO28" s="249"/>
      <c r="MDP28" s="249"/>
      <c r="MDQ28" s="249"/>
      <c r="MDR28" s="249"/>
      <c r="MDS28" s="249"/>
      <c r="MDT28" s="249"/>
      <c r="MDU28" s="249"/>
      <c r="MDV28" s="249"/>
      <c r="MDW28" s="249"/>
      <c r="MDX28" s="249"/>
      <c r="MDY28" s="249"/>
      <c r="MDZ28" s="249"/>
      <c r="MEA28" s="249"/>
      <c r="MEB28" s="249"/>
      <c r="MEC28" s="249"/>
      <c r="MED28" s="249"/>
      <c r="MEE28" s="249"/>
      <c r="MEF28" s="249"/>
      <c r="MEG28" s="249"/>
      <c r="MEH28" s="249"/>
      <c r="MEI28" s="249"/>
      <c r="MEJ28" s="249"/>
      <c r="MEK28" s="249"/>
      <c r="MEL28" s="249"/>
      <c r="MEM28" s="249"/>
      <c r="MEN28" s="249"/>
      <c r="MEO28" s="249"/>
      <c r="MEP28" s="249"/>
      <c r="MEQ28" s="249"/>
      <c r="MER28" s="249"/>
      <c r="MES28" s="249"/>
      <c r="MET28" s="249"/>
      <c r="MEU28" s="249"/>
      <c r="MEV28" s="249"/>
      <c r="MEW28" s="249"/>
      <c r="MEX28" s="249"/>
      <c r="MEY28" s="249"/>
      <c r="MEZ28" s="249"/>
      <c r="MFA28" s="249"/>
      <c r="MFB28" s="249"/>
      <c r="MFC28" s="249"/>
      <c r="MFD28" s="249"/>
      <c r="MFE28" s="249"/>
      <c r="MFF28" s="249"/>
      <c r="MFG28" s="249"/>
      <c r="MFH28" s="249"/>
      <c r="MFI28" s="249"/>
      <c r="MFJ28" s="249"/>
      <c r="MFK28" s="249"/>
      <c r="MFL28" s="249"/>
      <c r="MFM28" s="249"/>
      <c r="MFN28" s="249"/>
      <c r="MFO28" s="249"/>
      <c r="MFP28" s="249"/>
      <c r="MFQ28" s="249"/>
      <c r="MFR28" s="249"/>
      <c r="MFS28" s="249"/>
      <c r="MFT28" s="249"/>
      <c r="MFU28" s="249"/>
      <c r="MFV28" s="249"/>
      <c r="MFW28" s="249"/>
      <c r="MFX28" s="249"/>
      <c r="MFY28" s="249"/>
      <c r="MFZ28" s="249"/>
      <c r="MGA28" s="249"/>
      <c r="MGB28" s="249"/>
      <c r="MGC28" s="249"/>
      <c r="MGD28" s="249"/>
      <c r="MGE28" s="249"/>
      <c r="MGF28" s="249"/>
      <c r="MGG28" s="249"/>
      <c r="MGH28" s="249"/>
      <c r="MGI28" s="249"/>
      <c r="MGJ28" s="249"/>
      <c r="MGK28" s="249"/>
      <c r="MGL28" s="249"/>
      <c r="MGM28" s="249"/>
      <c r="MGN28" s="249"/>
      <c r="MGO28" s="249"/>
      <c r="MGP28" s="249"/>
      <c r="MGQ28" s="249"/>
      <c r="MGR28" s="249"/>
      <c r="MGS28" s="249"/>
      <c r="MGT28" s="249"/>
      <c r="MGU28" s="249"/>
      <c r="MGV28" s="249"/>
      <c r="MGW28" s="249"/>
      <c r="MGX28" s="249"/>
      <c r="MGY28" s="249"/>
      <c r="MGZ28" s="249"/>
      <c r="MHA28" s="249"/>
      <c r="MHB28" s="249"/>
      <c r="MHC28" s="249"/>
      <c r="MHD28" s="249"/>
      <c r="MHE28" s="249"/>
      <c r="MHF28" s="249"/>
      <c r="MHG28" s="249"/>
      <c r="MHH28" s="249"/>
      <c r="MHI28" s="249"/>
      <c r="MHJ28" s="249"/>
      <c r="MHK28" s="249"/>
      <c r="MHL28" s="249"/>
      <c r="MHM28" s="249"/>
      <c r="MHN28" s="249"/>
      <c r="MHO28" s="249"/>
      <c r="MHP28" s="249"/>
      <c r="MHQ28" s="249"/>
      <c r="MHR28" s="249"/>
      <c r="MHS28" s="249"/>
      <c r="MHT28" s="249"/>
      <c r="MHU28" s="249"/>
      <c r="MHV28" s="249"/>
      <c r="MHW28" s="249"/>
      <c r="MHX28" s="249"/>
      <c r="MHY28" s="249"/>
      <c r="MHZ28" s="249"/>
      <c r="MIA28" s="249"/>
      <c r="MIB28" s="249"/>
      <c r="MIC28" s="249"/>
      <c r="MID28" s="249"/>
      <c r="MIE28" s="249"/>
      <c r="MIF28" s="249"/>
      <c r="MIG28" s="249"/>
      <c r="MIH28" s="249"/>
      <c r="MII28" s="249"/>
      <c r="MIJ28" s="249"/>
      <c r="MIK28" s="249"/>
      <c r="MIL28" s="249"/>
      <c r="MIM28" s="249"/>
      <c r="MIN28" s="249"/>
      <c r="MIO28" s="249"/>
      <c r="MIP28" s="249"/>
      <c r="MIQ28" s="249"/>
      <c r="MIR28" s="249"/>
      <c r="MIS28" s="249"/>
      <c r="MIT28" s="249"/>
      <c r="MIU28" s="249"/>
      <c r="MIV28" s="249"/>
      <c r="MIW28" s="249"/>
      <c r="MIX28" s="249"/>
      <c r="MIY28" s="249"/>
      <c r="MIZ28" s="249"/>
      <c r="MJA28" s="249"/>
      <c r="MJB28" s="249"/>
      <c r="MJC28" s="249"/>
      <c r="MJD28" s="249"/>
      <c r="MJE28" s="249"/>
      <c r="MJF28" s="249"/>
      <c r="MJG28" s="249"/>
      <c r="MJH28" s="249"/>
      <c r="MJI28" s="249"/>
      <c r="MJJ28" s="249"/>
      <c r="MJK28" s="249"/>
      <c r="MJL28" s="249"/>
      <c r="MJM28" s="249"/>
      <c r="MJN28" s="249"/>
      <c r="MJO28" s="249"/>
      <c r="MJP28" s="249"/>
      <c r="MJQ28" s="249"/>
      <c r="MJR28" s="249"/>
      <c r="MJS28" s="249"/>
      <c r="MJT28" s="249"/>
      <c r="MJU28" s="249"/>
      <c r="MJV28" s="249"/>
      <c r="MJW28" s="249"/>
      <c r="MJX28" s="249"/>
      <c r="MJY28" s="249"/>
      <c r="MJZ28" s="249"/>
      <c r="MKA28" s="249"/>
      <c r="MKB28" s="249"/>
      <c r="MKC28" s="249"/>
      <c r="MKD28" s="249"/>
      <c r="MKE28" s="249"/>
      <c r="MKF28" s="249"/>
      <c r="MKG28" s="249"/>
      <c r="MKH28" s="249"/>
      <c r="MKI28" s="249"/>
      <c r="MKJ28" s="249"/>
      <c r="MKK28" s="249"/>
      <c r="MKL28" s="249"/>
      <c r="MKM28" s="249"/>
      <c r="MKN28" s="249"/>
      <c r="MKO28" s="249"/>
      <c r="MKP28" s="249"/>
      <c r="MKQ28" s="249"/>
      <c r="MKR28" s="249"/>
      <c r="MKS28" s="249"/>
      <c r="MKT28" s="249"/>
      <c r="MKU28" s="249"/>
      <c r="MKV28" s="249"/>
      <c r="MKW28" s="249"/>
      <c r="MKX28" s="249"/>
      <c r="MKY28" s="249"/>
      <c r="MKZ28" s="249"/>
      <c r="MLA28" s="249"/>
      <c r="MLB28" s="249"/>
      <c r="MLC28" s="249"/>
      <c r="MLD28" s="249"/>
      <c r="MLE28" s="249"/>
      <c r="MLF28" s="249"/>
      <c r="MLG28" s="249"/>
      <c r="MLH28" s="249"/>
      <c r="MLI28" s="249"/>
      <c r="MLJ28" s="249"/>
      <c r="MLK28" s="249"/>
      <c r="MLL28" s="249"/>
      <c r="MLM28" s="249"/>
      <c r="MLN28" s="249"/>
      <c r="MLO28" s="249"/>
      <c r="MLP28" s="249"/>
      <c r="MLQ28" s="249"/>
      <c r="MLR28" s="249"/>
      <c r="MLS28" s="249"/>
      <c r="MLT28" s="249"/>
      <c r="MLU28" s="249"/>
      <c r="MLV28" s="249"/>
      <c r="MLW28" s="249"/>
      <c r="MLX28" s="249"/>
      <c r="MLY28" s="249"/>
      <c r="MLZ28" s="249"/>
      <c r="MMA28" s="249"/>
      <c r="MMB28" s="249"/>
      <c r="MMC28" s="249"/>
      <c r="MMD28" s="249"/>
      <c r="MME28" s="249"/>
      <c r="MMF28" s="249"/>
      <c r="MMG28" s="249"/>
      <c r="MMH28" s="249"/>
      <c r="MMI28" s="249"/>
      <c r="MMJ28" s="249"/>
      <c r="MMK28" s="249"/>
      <c r="MML28" s="249"/>
      <c r="MMM28" s="249"/>
      <c r="MMN28" s="249"/>
      <c r="MMO28" s="249"/>
      <c r="MMP28" s="249"/>
      <c r="MMQ28" s="249"/>
      <c r="MMR28" s="249"/>
      <c r="MMS28" s="249"/>
      <c r="MMT28" s="249"/>
      <c r="MMU28" s="249"/>
      <c r="MMV28" s="249"/>
      <c r="MMW28" s="249"/>
      <c r="MMX28" s="249"/>
      <c r="MMY28" s="249"/>
      <c r="MMZ28" s="249"/>
      <c r="MNA28" s="249"/>
      <c r="MNB28" s="249"/>
      <c r="MNC28" s="249"/>
      <c r="MND28" s="249"/>
      <c r="MNE28" s="249"/>
      <c r="MNF28" s="249"/>
      <c r="MNG28" s="249"/>
      <c r="MNH28" s="249"/>
      <c r="MNI28" s="249"/>
      <c r="MNJ28" s="249"/>
      <c r="MNK28" s="249"/>
      <c r="MNL28" s="249"/>
      <c r="MNM28" s="249"/>
      <c r="MNN28" s="249"/>
      <c r="MNO28" s="249"/>
      <c r="MNP28" s="249"/>
      <c r="MNQ28" s="249"/>
      <c r="MNR28" s="249"/>
      <c r="MNS28" s="249"/>
      <c r="MNT28" s="249"/>
      <c r="MNU28" s="249"/>
      <c r="MNV28" s="249"/>
      <c r="MNW28" s="249"/>
      <c r="MNX28" s="249"/>
      <c r="MNY28" s="249"/>
      <c r="MNZ28" s="249"/>
      <c r="MOA28" s="249"/>
      <c r="MOB28" s="249"/>
      <c r="MOC28" s="249"/>
      <c r="MOD28" s="249"/>
      <c r="MOE28" s="249"/>
      <c r="MOF28" s="249"/>
      <c r="MOG28" s="249"/>
      <c r="MOH28" s="249"/>
      <c r="MOI28" s="249"/>
      <c r="MOJ28" s="249"/>
      <c r="MOK28" s="249"/>
      <c r="MOL28" s="249"/>
      <c r="MOM28" s="249"/>
      <c r="MON28" s="249"/>
      <c r="MOO28" s="249"/>
      <c r="MOP28" s="249"/>
      <c r="MOQ28" s="249"/>
      <c r="MOR28" s="249"/>
      <c r="MOS28" s="249"/>
      <c r="MOT28" s="249"/>
      <c r="MOU28" s="249"/>
      <c r="MOV28" s="249"/>
      <c r="MOW28" s="249"/>
      <c r="MOX28" s="249"/>
      <c r="MOY28" s="249"/>
      <c r="MOZ28" s="249"/>
      <c r="MPA28" s="249"/>
      <c r="MPB28" s="249"/>
      <c r="MPC28" s="249"/>
      <c r="MPD28" s="249"/>
      <c r="MPE28" s="249"/>
      <c r="MPF28" s="249"/>
      <c r="MPG28" s="249"/>
      <c r="MPH28" s="249"/>
      <c r="MPI28" s="249"/>
      <c r="MPJ28" s="249"/>
      <c r="MPK28" s="249"/>
      <c r="MPL28" s="249"/>
      <c r="MPM28" s="249"/>
      <c r="MPN28" s="249"/>
      <c r="MPO28" s="249"/>
      <c r="MPP28" s="249"/>
      <c r="MPQ28" s="249"/>
      <c r="MPR28" s="249"/>
      <c r="MPS28" s="249"/>
      <c r="MPT28" s="249"/>
      <c r="MPU28" s="249"/>
      <c r="MPV28" s="249"/>
      <c r="MPW28" s="249"/>
      <c r="MPX28" s="249"/>
      <c r="MPY28" s="249"/>
      <c r="MPZ28" s="249"/>
      <c r="MQA28" s="249"/>
      <c r="MQB28" s="249"/>
      <c r="MQC28" s="249"/>
      <c r="MQD28" s="249"/>
      <c r="MQE28" s="249"/>
      <c r="MQF28" s="249"/>
      <c r="MQG28" s="249"/>
      <c r="MQH28" s="249"/>
      <c r="MQI28" s="249"/>
      <c r="MQJ28" s="249"/>
      <c r="MQK28" s="249"/>
      <c r="MQL28" s="249"/>
      <c r="MQM28" s="249"/>
      <c r="MQN28" s="249"/>
      <c r="MQO28" s="249"/>
      <c r="MQP28" s="249"/>
      <c r="MQQ28" s="249"/>
      <c r="MQR28" s="249"/>
      <c r="MQS28" s="249"/>
      <c r="MQT28" s="249"/>
      <c r="MQU28" s="249"/>
      <c r="MQV28" s="249"/>
      <c r="MQW28" s="249"/>
      <c r="MQX28" s="249"/>
      <c r="MQY28" s="249"/>
      <c r="MQZ28" s="249"/>
      <c r="MRA28" s="249"/>
      <c r="MRB28" s="249"/>
      <c r="MRC28" s="249"/>
      <c r="MRD28" s="249"/>
      <c r="MRE28" s="249"/>
      <c r="MRF28" s="249"/>
      <c r="MRG28" s="249"/>
      <c r="MRH28" s="249"/>
      <c r="MRI28" s="249"/>
      <c r="MRJ28" s="249"/>
      <c r="MRK28" s="249"/>
      <c r="MRL28" s="249"/>
      <c r="MRM28" s="249"/>
      <c r="MRN28" s="249"/>
      <c r="MRO28" s="249"/>
      <c r="MRP28" s="249"/>
      <c r="MRQ28" s="249"/>
      <c r="MRR28" s="249"/>
      <c r="MRS28" s="249"/>
      <c r="MRT28" s="249"/>
      <c r="MRU28" s="249"/>
      <c r="MRV28" s="249"/>
      <c r="MRW28" s="249"/>
      <c r="MRX28" s="249"/>
      <c r="MRY28" s="249"/>
      <c r="MRZ28" s="249"/>
      <c r="MSA28" s="249"/>
      <c r="MSB28" s="249"/>
      <c r="MSC28" s="249"/>
      <c r="MSD28" s="249"/>
      <c r="MSE28" s="249"/>
      <c r="MSF28" s="249"/>
      <c r="MSG28" s="249"/>
      <c r="MSH28" s="249"/>
      <c r="MSI28" s="249"/>
      <c r="MSJ28" s="249"/>
      <c r="MSK28" s="249"/>
      <c r="MSL28" s="249"/>
      <c r="MSM28" s="249"/>
      <c r="MSN28" s="249"/>
      <c r="MSO28" s="249"/>
      <c r="MSP28" s="249"/>
      <c r="MSQ28" s="249"/>
      <c r="MSR28" s="249"/>
      <c r="MSS28" s="249"/>
      <c r="MST28" s="249"/>
      <c r="MSU28" s="249"/>
      <c r="MSV28" s="249"/>
      <c r="MSW28" s="249"/>
      <c r="MSX28" s="249"/>
      <c r="MSY28" s="249"/>
      <c r="MSZ28" s="249"/>
      <c r="MTA28" s="249"/>
      <c r="MTB28" s="249"/>
      <c r="MTC28" s="249"/>
      <c r="MTD28" s="249"/>
      <c r="MTE28" s="249"/>
      <c r="MTF28" s="249"/>
      <c r="MTG28" s="249"/>
      <c r="MTH28" s="249"/>
      <c r="MTI28" s="249"/>
      <c r="MTJ28" s="249"/>
      <c r="MTK28" s="249"/>
      <c r="MTL28" s="249"/>
      <c r="MTM28" s="249"/>
      <c r="MTN28" s="249"/>
      <c r="MTO28" s="249"/>
      <c r="MTP28" s="249"/>
      <c r="MTQ28" s="249"/>
      <c r="MTR28" s="249"/>
      <c r="MTS28" s="249"/>
      <c r="MTT28" s="249"/>
      <c r="MTU28" s="249"/>
      <c r="MTV28" s="249"/>
      <c r="MTW28" s="249"/>
      <c r="MTX28" s="249"/>
      <c r="MTY28" s="249"/>
      <c r="MTZ28" s="249"/>
      <c r="MUA28" s="249"/>
      <c r="MUB28" s="249"/>
      <c r="MUC28" s="249"/>
      <c r="MUD28" s="249"/>
      <c r="MUE28" s="249"/>
      <c r="MUF28" s="249"/>
      <c r="MUG28" s="249"/>
      <c r="MUH28" s="249"/>
      <c r="MUI28" s="249"/>
      <c r="MUJ28" s="249"/>
      <c r="MUK28" s="249"/>
      <c r="MUL28" s="249"/>
      <c r="MUM28" s="249"/>
      <c r="MUN28" s="249"/>
      <c r="MUO28" s="249"/>
      <c r="MUP28" s="249"/>
      <c r="MUQ28" s="249"/>
      <c r="MUR28" s="249"/>
      <c r="MUS28" s="249"/>
      <c r="MUT28" s="249"/>
      <c r="MUU28" s="249"/>
      <c r="MUV28" s="249"/>
      <c r="MUW28" s="249"/>
      <c r="MUX28" s="249"/>
      <c r="MUY28" s="249"/>
      <c r="MUZ28" s="249"/>
      <c r="MVA28" s="249"/>
      <c r="MVB28" s="249"/>
      <c r="MVC28" s="249"/>
      <c r="MVD28" s="249"/>
      <c r="MVE28" s="249"/>
      <c r="MVF28" s="249"/>
      <c r="MVG28" s="249"/>
      <c r="MVH28" s="249"/>
      <c r="MVI28" s="249"/>
      <c r="MVJ28" s="249"/>
      <c r="MVK28" s="249"/>
      <c r="MVL28" s="249"/>
      <c r="MVM28" s="249"/>
      <c r="MVN28" s="249"/>
      <c r="MVO28" s="249"/>
      <c r="MVP28" s="249"/>
      <c r="MVQ28" s="249"/>
      <c r="MVR28" s="249"/>
      <c r="MVS28" s="249"/>
      <c r="MVT28" s="249"/>
      <c r="MVU28" s="249"/>
      <c r="MVV28" s="249"/>
      <c r="MVW28" s="249"/>
      <c r="MVX28" s="249"/>
      <c r="MVY28" s="249"/>
      <c r="MVZ28" s="249"/>
      <c r="MWA28" s="249"/>
      <c r="MWB28" s="249"/>
      <c r="MWC28" s="249"/>
      <c r="MWD28" s="249"/>
      <c r="MWE28" s="249"/>
      <c r="MWF28" s="249"/>
      <c r="MWG28" s="249"/>
      <c r="MWH28" s="249"/>
      <c r="MWI28" s="249"/>
      <c r="MWJ28" s="249"/>
      <c r="MWK28" s="249"/>
      <c r="MWL28" s="249"/>
      <c r="MWM28" s="249"/>
      <c r="MWN28" s="249"/>
      <c r="MWO28" s="249"/>
      <c r="MWP28" s="249"/>
      <c r="MWQ28" s="249"/>
      <c r="MWR28" s="249"/>
      <c r="MWS28" s="249"/>
      <c r="MWT28" s="249"/>
      <c r="MWU28" s="249"/>
      <c r="MWV28" s="249"/>
      <c r="MWW28" s="249"/>
      <c r="MWX28" s="249"/>
      <c r="MWY28" s="249"/>
      <c r="MWZ28" s="249"/>
      <c r="MXA28" s="249"/>
      <c r="MXB28" s="249"/>
      <c r="MXC28" s="249"/>
      <c r="MXD28" s="249"/>
      <c r="MXE28" s="249"/>
      <c r="MXF28" s="249"/>
      <c r="MXG28" s="249"/>
      <c r="MXH28" s="249"/>
      <c r="MXI28" s="249"/>
      <c r="MXJ28" s="249"/>
      <c r="MXK28" s="249"/>
      <c r="MXL28" s="249"/>
      <c r="MXM28" s="249"/>
      <c r="MXN28" s="249"/>
      <c r="MXO28" s="249"/>
      <c r="MXP28" s="249"/>
      <c r="MXQ28" s="249"/>
      <c r="MXR28" s="249"/>
      <c r="MXS28" s="249"/>
      <c r="MXT28" s="249"/>
      <c r="MXU28" s="249"/>
      <c r="MXV28" s="249"/>
      <c r="MXW28" s="249"/>
      <c r="MXX28" s="249"/>
      <c r="MXY28" s="249"/>
      <c r="MXZ28" s="249"/>
      <c r="MYA28" s="249"/>
      <c r="MYB28" s="249"/>
      <c r="MYC28" s="249"/>
      <c r="MYD28" s="249"/>
      <c r="MYE28" s="249"/>
      <c r="MYF28" s="249"/>
      <c r="MYG28" s="249"/>
      <c r="MYH28" s="249"/>
      <c r="MYI28" s="249"/>
      <c r="MYJ28" s="249"/>
      <c r="MYK28" s="249"/>
      <c r="MYL28" s="249"/>
      <c r="MYM28" s="249"/>
      <c r="MYN28" s="249"/>
      <c r="MYO28" s="249"/>
      <c r="MYP28" s="249"/>
      <c r="MYQ28" s="249"/>
      <c r="MYR28" s="249"/>
      <c r="MYS28" s="249"/>
      <c r="MYT28" s="249"/>
      <c r="MYU28" s="249"/>
      <c r="MYV28" s="249"/>
      <c r="MYW28" s="249"/>
      <c r="MYX28" s="249"/>
      <c r="MYY28" s="249"/>
      <c r="MYZ28" s="249"/>
      <c r="MZA28" s="249"/>
      <c r="MZB28" s="249"/>
      <c r="MZC28" s="249"/>
      <c r="MZD28" s="249"/>
      <c r="MZE28" s="249"/>
      <c r="MZF28" s="249"/>
      <c r="MZG28" s="249"/>
      <c r="MZH28" s="249"/>
      <c r="MZI28" s="249"/>
      <c r="MZJ28" s="249"/>
      <c r="MZK28" s="249"/>
      <c r="MZL28" s="249"/>
      <c r="MZM28" s="249"/>
      <c r="MZN28" s="249"/>
      <c r="MZO28" s="249"/>
      <c r="MZP28" s="249"/>
      <c r="MZQ28" s="249"/>
      <c r="MZR28" s="249"/>
      <c r="MZS28" s="249"/>
      <c r="MZT28" s="249"/>
      <c r="MZU28" s="249"/>
      <c r="MZV28" s="249"/>
      <c r="MZW28" s="249"/>
      <c r="MZX28" s="249"/>
      <c r="MZY28" s="249"/>
      <c r="MZZ28" s="249"/>
      <c r="NAA28" s="249"/>
      <c r="NAB28" s="249"/>
      <c r="NAC28" s="249"/>
      <c r="NAD28" s="249"/>
      <c r="NAE28" s="249"/>
      <c r="NAF28" s="249"/>
      <c r="NAG28" s="249"/>
      <c r="NAH28" s="249"/>
      <c r="NAI28" s="249"/>
      <c r="NAJ28" s="249"/>
      <c r="NAK28" s="249"/>
      <c r="NAL28" s="249"/>
      <c r="NAM28" s="249"/>
      <c r="NAN28" s="249"/>
      <c r="NAO28" s="249"/>
      <c r="NAP28" s="249"/>
      <c r="NAQ28" s="249"/>
      <c r="NAR28" s="249"/>
      <c r="NAS28" s="249"/>
      <c r="NAT28" s="249"/>
      <c r="NAU28" s="249"/>
      <c r="NAV28" s="249"/>
      <c r="NAW28" s="249"/>
      <c r="NAX28" s="249"/>
      <c r="NAY28" s="249"/>
      <c r="NAZ28" s="249"/>
      <c r="NBA28" s="249"/>
      <c r="NBB28" s="249"/>
      <c r="NBC28" s="249"/>
      <c r="NBD28" s="249"/>
      <c r="NBE28" s="249"/>
      <c r="NBF28" s="249"/>
      <c r="NBG28" s="249"/>
      <c r="NBH28" s="249"/>
      <c r="NBI28" s="249"/>
      <c r="NBJ28" s="249"/>
      <c r="NBK28" s="249"/>
      <c r="NBL28" s="249"/>
      <c r="NBM28" s="249"/>
      <c r="NBN28" s="249"/>
      <c r="NBO28" s="249"/>
      <c r="NBP28" s="249"/>
      <c r="NBQ28" s="249"/>
      <c r="NBR28" s="249"/>
      <c r="NBS28" s="249"/>
      <c r="NBT28" s="249"/>
      <c r="NBU28" s="249"/>
      <c r="NBV28" s="249"/>
      <c r="NBW28" s="249"/>
      <c r="NBX28" s="249"/>
      <c r="NBY28" s="249"/>
      <c r="NBZ28" s="249"/>
      <c r="NCA28" s="249"/>
      <c r="NCB28" s="249"/>
      <c r="NCC28" s="249"/>
      <c r="NCD28" s="249"/>
      <c r="NCE28" s="249"/>
      <c r="NCF28" s="249"/>
      <c r="NCG28" s="249"/>
      <c r="NCH28" s="249"/>
      <c r="NCI28" s="249"/>
      <c r="NCJ28" s="249"/>
      <c r="NCK28" s="249"/>
      <c r="NCL28" s="249"/>
      <c r="NCM28" s="249"/>
      <c r="NCN28" s="249"/>
      <c r="NCO28" s="249"/>
      <c r="NCP28" s="249"/>
      <c r="NCQ28" s="249"/>
      <c r="NCR28" s="249"/>
      <c r="NCS28" s="249"/>
      <c r="NCT28" s="249"/>
      <c r="NCU28" s="249"/>
      <c r="NCV28" s="249"/>
      <c r="NCW28" s="249"/>
      <c r="NCX28" s="249"/>
      <c r="NCY28" s="249"/>
      <c r="NCZ28" s="249"/>
      <c r="NDA28" s="249"/>
      <c r="NDB28" s="249"/>
      <c r="NDC28" s="249"/>
      <c r="NDD28" s="249"/>
      <c r="NDE28" s="249"/>
      <c r="NDF28" s="249"/>
      <c r="NDG28" s="249"/>
      <c r="NDH28" s="249"/>
      <c r="NDI28" s="249"/>
      <c r="NDJ28" s="249"/>
      <c r="NDK28" s="249"/>
      <c r="NDL28" s="249"/>
      <c r="NDM28" s="249"/>
      <c r="NDN28" s="249"/>
      <c r="NDO28" s="249"/>
      <c r="NDP28" s="249"/>
      <c r="NDQ28" s="249"/>
      <c r="NDR28" s="249"/>
      <c r="NDS28" s="249"/>
      <c r="NDT28" s="249"/>
      <c r="NDU28" s="249"/>
      <c r="NDV28" s="249"/>
      <c r="NDW28" s="249"/>
      <c r="NDX28" s="249"/>
      <c r="NDY28" s="249"/>
      <c r="NDZ28" s="249"/>
      <c r="NEA28" s="249"/>
      <c r="NEB28" s="249"/>
      <c r="NEC28" s="249"/>
      <c r="NED28" s="249"/>
      <c r="NEE28" s="249"/>
      <c r="NEF28" s="249"/>
      <c r="NEG28" s="249"/>
      <c r="NEH28" s="249"/>
      <c r="NEI28" s="249"/>
      <c r="NEJ28" s="249"/>
      <c r="NEK28" s="249"/>
      <c r="NEL28" s="249"/>
      <c r="NEM28" s="249"/>
      <c r="NEN28" s="249"/>
      <c r="NEO28" s="249"/>
      <c r="NEP28" s="249"/>
      <c r="NEQ28" s="249"/>
      <c r="NER28" s="249"/>
      <c r="NES28" s="249"/>
      <c r="NET28" s="249"/>
      <c r="NEU28" s="249"/>
      <c r="NEV28" s="249"/>
      <c r="NEW28" s="249"/>
      <c r="NEX28" s="249"/>
      <c r="NEY28" s="249"/>
      <c r="NEZ28" s="249"/>
      <c r="NFA28" s="249"/>
      <c r="NFB28" s="249"/>
      <c r="NFC28" s="249"/>
      <c r="NFD28" s="249"/>
      <c r="NFE28" s="249"/>
      <c r="NFF28" s="249"/>
      <c r="NFG28" s="249"/>
      <c r="NFH28" s="249"/>
      <c r="NFI28" s="249"/>
      <c r="NFJ28" s="249"/>
      <c r="NFK28" s="249"/>
      <c r="NFL28" s="249"/>
      <c r="NFM28" s="249"/>
      <c r="NFN28" s="249"/>
      <c r="NFO28" s="249"/>
      <c r="NFP28" s="249"/>
      <c r="NFQ28" s="249"/>
      <c r="NFR28" s="249"/>
      <c r="NFS28" s="249"/>
      <c r="NFT28" s="249"/>
      <c r="NFU28" s="249"/>
      <c r="NFV28" s="249"/>
      <c r="NFW28" s="249"/>
      <c r="NFX28" s="249"/>
      <c r="NFY28" s="249"/>
      <c r="NFZ28" s="249"/>
      <c r="NGA28" s="249"/>
      <c r="NGB28" s="249"/>
      <c r="NGC28" s="249"/>
      <c r="NGD28" s="249"/>
      <c r="NGE28" s="249"/>
      <c r="NGF28" s="249"/>
      <c r="NGG28" s="249"/>
      <c r="NGH28" s="249"/>
      <c r="NGI28" s="249"/>
      <c r="NGJ28" s="249"/>
      <c r="NGK28" s="249"/>
      <c r="NGL28" s="249"/>
      <c r="NGM28" s="249"/>
      <c r="NGN28" s="249"/>
      <c r="NGO28" s="249"/>
      <c r="NGP28" s="249"/>
      <c r="NGQ28" s="249"/>
      <c r="NGR28" s="249"/>
      <c r="NGS28" s="249"/>
      <c r="NGT28" s="249"/>
      <c r="NGU28" s="249"/>
      <c r="NGV28" s="249"/>
      <c r="NGW28" s="249"/>
      <c r="NGX28" s="249"/>
      <c r="NGY28" s="249"/>
      <c r="NGZ28" s="249"/>
      <c r="NHA28" s="249"/>
      <c r="NHB28" s="249"/>
      <c r="NHC28" s="249"/>
      <c r="NHD28" s="249"/>
      <c r="NHE28" s="249"/>
      <c r="NHF28" s="249"/>
      <c r="NHG28" s="249"/>
      <c r="NHH28" s="249"/>
      <c r="NHI28" s="249"/>
      <c r="NHJ28" s="249"/>
      <c r="NHK28" s="249"/>
      <c r="NHL28" s="249"/>
      <c r="NHM28" s="249"/>
      <c r="NHN28" s="249"/>
      <c r="NHO28" s="249"/>
      <c r="NHP28" s="249"/>
      <c r="NHQ28" s="249"/>
      <c r="NHR28" s="249"/>
      <c r="NHS28" s="249"/>
      <c r="NHT28" s="249"/>
      <c r="NHU28" s="249"/>
      <c r="NHV28" s="249"/>
      <c r="NHW28" s="249"/>
      <c r="NHX28" s="249"/>
      <c r="NHY28" s="249"/>
      <c r="NHZ28" s="249"/>
      <c r="NIA28" s="249"/>
      <c r="NIB28" s="249"/>
      <c r="NIC28" s="249"/>
      <c r="NID28" s="249"/>
      <c r="NIE28" s="249"/>
      <c r="NIF28" s="249"/>
      <c r="NIG28" s="249"/>
      <c r="NIH28" s="249"/>
      <c r="NII28" s="249"/>
      <c r="NIJ28" s="249"/>
      <c r="NIK28" s="249"/>
      <c r="NIL28" s="249"/>
      <c r="NIM28" s="249"/>
      <c r="NIN28" s="249"/>
      <c r="NIO28" s="249"/>
      <c r="NIP28" s="249"/>
      <c r="NIQ28" s="249"/>
      <c r="NIR28" s="249"/>
      <c r="NIS28" s="249"/>
      <c r="NIT28" s="249"/>
      <c r="NIU28" s="249"/>
      <c r="NIV28" s="249"/>
      <c r="NIW28" s="249"/>
      <c r="NIX28" s="249"/>
      <c r="NIY28" s="249"/>
      <c r="NIZ28" s="249"/>
      <c r="NJA28" s="249"/>
      <c r="NJB28" s="249"/>
      <c r="NJC28" s="249"/>
      <c r="NJD28" s="249"/>
      <c r="NJE28" s="249"/>
      <c r="NJF28" s="249"/>
      <c r="NJG28" s="249"/>
      <c r="NJH28" s="249"/>
      <c r="NJI28" s="249"/>
      <c r="NJJ28" s="249"/>
      <c r="NJK28" s="249"/>
      <c r="NJL28" s="249"/>
      <c r="NJM28" s="249"/>
      <c r="NJN28" s="249"/>
      <c r="NJO28" s="249"/>
      <c r="NJP28" s="249"/>
      <c r="NJQ28" s="249"/>
      <c r="NJR28" s="249"/>
      <c r="NJS28" s="249"/>
      <c r="NJT28" s="249"/>
      <c r="NJU28" s="249"/>
      <c r="NJV28" s="249"/>
      <c r="NJW28" s="249"/>
      <c r="NJX28" s="249"/>
      <c r="NJY28" s="249"/>
      <c r="NJZ28" s="249"/>
      <c r="NKA28" s="249"/>
      <c r="NKB28" s="249"/>
      <c r="NKC28" s="249"/>
      <c r="NKD28" s="249"/>
      <c r="NKE28" s="249"/>
      <c r="NKF28" s="249"/>
      <c r="NKG28" s="249"/>
      <c r="NKH28" s="249"/>
      <c r="NKI28" s="249"/>
      <c r="NKJ28" s="249"/>
      <c r="NKK28" s="249"/>
      <c r="NKL28" s="249"/>
      <c r="NKM28" s="249"/>
      <c r="NKN28" s="249"/>
      <c r="NKO28" s="249"/>
      <c r="NKP28" s="249"/>
      <c r="NKQ28" s="249"/>
      <c r="NKR28" s="249"/>
      <c r="NKS28" s="249"/>
      <c r="NKT28" s="249"/>
      <c r="NKU28" s="249"/>
      <c r="NKV28" s="249"/>
      <c r="NKW28" s="249"/>
      <c r="NKX28" s="249"/>
      <c r="NKY28" s="249"/>
      <c r="NKZ28" s="249"/>
      <c r="NLA28" s="249"/>
      <c r="NLB28" s="249"/>
      <c r="NLC28" s="249"/>
      <c r="NLD28" s="249"/>
      <c r="NLE28" s="249"/>
      <c r="NLF28" s="249"/>
      <c r="NLG28" s="249"/>
      <c r="NLH28" s="249"/>
      <c r="NLI28" s="249"/>
      <c r="NLJ28" s="249"/>
      <c r="NLK28" s="249"/>
      <c r="NLL28" s="249"/>
      <c r="NLM28" s="249"/>
      <c r="NLN28" s="249"/>
      <c r="NLO28" s="249"/>
      <c r="NLP28" s="249"/>
      <c r="NLQ28" s="249"/>
      <c r="NLR28" s="249"/>
      <c r="NLS28" s="249"/>
      <c r="NLT28" s="249"/>
      <c r="NLU28" s="249"/>
      <c r="NLV28" s="249"/>
      <c r="NLW28" s="249"/>
      <c r="NLX28" s="249"/>
      <c r="NLY28" s="249"/>
      <c r="NLZ28" s="249"/>
      <c r="NMA28" s="249"/>
      <c r="NMB28" s="249"/>
      <c r="NMC28" s="249"/>
      <c r="NMD28" s="249"/>
      <c r="NME28" s="249"/>
      <c r="NMF28" s="249"/>
      <c r="NMG28" s="249"/>
      <c r="NMH28" s="249"/>
      <c r="NMI28" s="249"/>
      <c r="NMJ28" s="249"/>
      <c r="NMK28" s="249"/>
      <c r="NML28" s="249"/>
      <c r="NMM28" s="249"/>
      <c r="NMN28" s="249"/>
      <c r="NMO28" s="249"/>
      <c r="NMP28" s="249"/>
      <c r="NMQ28" s="249"/>
      <c r="NMR28" s="249"/>
      <c r="NMS28" s="249"/>
      <c r="NMT28" s="249"/>
      <c r="NMU28" s="249"/>
      <c r="NMV28" s="249"/>
      <c r="NMW28" s="249"/>
      <c r="NMX28" s="249"/>
      <c r="NMY28" s="249"/>
      <c r="NMZ28" s="249"/>
      <c r="NNA28" s="249"/>
      <c r="NNB28" s="249"/>
      <c r="NNC28" s="249"/>
      <c r="NND28" s="249"/>
      <c r="NNE28" s="249"/>
      <c r="NNF28" s="249"/>
      <c r="NNG28" s="249"/>
      <c r="NNH28" s="249"/>
      <c r="NNI28" s="249"/>
      <c r="NNJ28" s="249"/>
      <c r="NNK28" s="249"/>
      <c r="NNL28" s="249"/>
      <c r="NNM28" s="249"/>
      <c r="NNN28" s="249"/>
      <c r="NNO28" s="249"/>
      <c r="NNP28" s="249"/>
      <c r="NNQ28" s="249"/>
      <c r="NNR28" s="249"/>
      <c r="NNS28" s="249"/>
      <c r="NNT28" s="249"/>
      <c r="NNU28" s="249"/>
      <c r="NNV28" s="249"/>
      <c r="NNW28" s="249"/>
      <c r="NNX28" s="249"/>
      <c r="NNY28" s="249"/>
      <c r="NNZ28" s="249"/>
      <c r="NOA28" s="249"/>
      <c r="NOB28" s="249"/>
      <c r="NOC28" s="249"/>
      <c r="NOD28" s="249"/>
      <c r="NOE28" s="249"/>
      <c r="NOF28" s="249"/>
      <c r="NOG28" s="249"/>
      <c r="NOH28" s="249"/>
      <c r="NOI28" s="249"/>
      <c r="NOJ28" s="249"/>
      <c r="NOK28" s="249"/>
      <c r="NOL28" s="249"/>
      <c r="NOM28" s="249"/>
      <c r="NON28" s="249"/>
      <c r="NOO28" s="249"/>
      <c r="NOP28" s="249"/>
      <c r="NOQ28" s="249"/>
      <c r="NOR28" s="249"/>
      <c r="NOS28" s="249"/>
      <c r="NOT28" s="249"/>
      <c r="NOU28" s="249"/>
      <c r="NOV28" s="249"/>
      <c r="NOW28" s="249"/>
      <c r="NOX28" s="249"/>
      <c r="NOY28" s="249"/>
      <c r="NOZ28" s="249"/>
      <c r="NPA28" s="249"/>
      <c r="NPB28" s="249"/>
      <c r="NPC28" s="249"/>
      <c r="NPD28" s="249"/>
      <c r="NPE28" s="249"/>
      <c r="NPF28" s="249"/>
      <c r="NPG28" s="249"/>
      <c r="NPH28" s="249"/>
      <c r="NPI28" s="249"/>
      <c r="NPJ28" s="249"/>
      <c r="NPK28" s="249"/>
      <c r="NPL28" s="249"/>
      <c r="NPM28" s="249"/>
      <c r="NPN28" s="249"/>
      <c r="NPO28" s="249"/>
      <c r="NPP28" s="249"/>
      <c r="NPQ28" s="249"/>
      <c r="NPR28" s="249"/>
      <c r="NPS28" s="249"/>
      <c r="NPT28" s="249"/>
      <c r="NPU28" s="249"/>
      <c r="NPV28" s="249"/>
      <c r="NPW28" s="249"/>
      <c r="NPX28" s="249"/>
      <c r="NPY28" s="249"/>
      <c r="NPZ28" s="249"/>
      <c r="NQA28" s="249"/>
      <c r="NQB28" s="249"/>
      <c r="NQC28" s="249"/>
      <c r="NQD28" s="249"/>
      <c r="NQE28" s="249"/>
      <c r="NQF28" s="249"/>
      <c r="NQG28" s="249"/>
      <c r="NQH28" s="249"/>
      <c r="NQI28" s="249"/>
      <c r="NQJ28" s="249"/>
      <c r="NQK28" s="249"/>
      <c r="NQL28" s="249"/>
      <c r="NQM28" s="249"/>
      <c r="NQN28" s="249"/>
      <c r="NQO28" s="249"/>
      <c r="NQP28" s="249"/>
      <c r="NQQ28" s="249"/>
      <c r="NQR28" s="249"/>
      <c r="NQS28" s="249"/>
      <c r="NQT28" s="249"/>
      <c r="NQU28" s="249"/>
      <c r="NQV28" s="249"/>
      <c r="NQW28" s="249"/>
      <c r="NQX28" s="249"/>
      <c r="NQY28" s="249"/>
      <c r="NQZ28" s="249"/>
      <c r="NRA28" s="249"/>
      <c r="NRB28" s="249"/>
      <c r="NRC28" s="249"/>
      <c r="NRD28" s="249"/>
      <c r="NRE28" s="249"/>
      <c r="NRF28" s="249"/>
      <c r="NRG28" s="249"/>
      <c r="NRH28" s="249"/>
      <c r="NRI28" s="249"/>
      <c r="NRJ28" s="249"/>
      <c r="NRK28" s="249"/>
      <c r="NRL28" s="249"/>
      <c r="NRM28" s="249"/>
      <c r="NRN28" s="249"/>
      <c r="NRO28" s="249"/>
      <c r="NRP28" s="249"/>
      <c r="NRQ28" s="249"/>
      <c r="NRR28" s="249"/>
      <c r="NRS28" s="249"/>
      <c r="NRT28" s="249"/>
      <c r="NRU28" s="249"/>
      <c r="NRV28" s="249"/>
      <c r="NRW28" s="249"/>
      <c r="NRX28" s="249"/>
      <c r="NRY28" s="249"/>
      <c r="NRZ28" s="249"/>
      <c r="NSA28" s="249"/>
      <c r="NSB28" s="249"/>
      <c r="NSC28" s="249"/>
      <c r="NSD28" s="249"/>
      <c r="NSE28" s="249"/>
      <c r="NSF28" s="249"/>
      <c r="NSG28" s="249"/>
      <c r="NSH28" s="249"/>
      <c r="NSI28" s="249"/>
      <c r="NSJ28" s="249"/>
      <c r="NSK28" s="249"/>
      <c r="NSL28" s="249"/>
      <c r="NSM28" s="249"/>
      <c r="NSN28" s="249"/>
      <c r="NSO28" s="249"/>
      <c r="NSP28" s="249"/>
      <c r="NSQ28" s="249"/>
      <c r="NSR28" s="249"/>
      <c r="NSS28" s="249"/>
      <c r="NST28" s="249"/>
      <c r="NSU28" s="249"/>
      <c r="NSV28" s="249"/>
      <c r="NSW28" s="249"/>
      <c r="NSX28" s="249"/>
      <c r="NSY28" s="249"/>
      <c r="NSZ28" s="249"/>
      <c r="NTA28" s="249"/>
      <c r="NTB28" s="249"/>
      <c r="NTC28" s="249"/>
      <c r="NTD28" s="249"/>
      <c r="NTE28" s="249"/>
      <c r="NTF28" s="249"/>
      <c r="NTG28" s="249"/>
      <c r="NTH28" s="249"/>
      <c r="NTI28" s="249"/>
      <c r="NTJ28" s="249"/>
      <c r="NTK28" s="249"/>
      <c r="NTL28" s="249"/>
      <c r="NTM28" s="249"/>
      <c r="NTN28" s="249"/>
      <c r="NTO28" s="249"/>
      <c r="NTP28" s="249"/>
      <c r="NTQ28" s="249"/>
      <c r="NTR28" s="249"/>
      <c r="NTS28" s="249"/>
      <c r="NTT28" s="249"/>
      <c r="NTU28" s="249"/>
      <c r="NTV28" s="249"/>
      <c r="NTW28" s="249"/>
      <c r="NTX28" s="249"/>
      <c r="NTY28" s="249"/>
      <c r="NTZ28" s="249"/>
      <c r="NUA28" s="249"/>
      <c r="NUB28" s="249"/>
      <c r="NUC28" s="249"/>
      <c r="NUD28" s="249"/>
      <c r="NUE28" s="249"/>
      <c r="NUF28" s="249"/>
      <c r="NUG28" s="249"/>
      <c r="NUH28" s="249"/>
      <c r="NUI28" s="249"/>
      <c r="NUJ28" s="249"/>
      <c r="NUK28" s="249"/>
      <c r="NUL28" s="249"/>
      <c r="NUM28" s="249"/>
      <c r="NUN28" s="249"/>
      <c r="NUO28" s="249"/>
      <c r="NUP28" s="249"/>
      <c r="NUQ28" s="249"/>
      <c r="NUR28" s="249"/>
      <c r="NUS28" s="249"/>
      <c r="NUT28" s="249"/>
      <c r="NUU28" s="249"/>
      <c r="NUV28" s="249"/>
      <c r="NUW28" s="249"/>
      <c r="NUX28" s="249"/>
      <c r="NUY28" s="249"/>
      <c r="NUZ28" s="249"/>
      <c r="NVA28" s="249"/>
      <c r="NVB28" s="249"/>
      <c r="NVC28" s="249"/>
      <c r="NVD28" s="249"/>
      <c r="NVE28" s="249"/>
      <c r="NVF28" s="249"/>
      <c r="NVG28" s="249"/>
      <c r="NVH28" s="249"/>
      <c r="NVI28" s="249"/>
      <c r="NVJ28" s="249"/>
      <c r="NVK28" s="249"/>
      <c r="NVL28" s="249"/>
      <c r="NVM28" s="249"/>
      <c r="NVN28" s="249"/>
      <c r="NVO28" s="249"/>
      <c r="NVP28" s="249"/>
      <c r="NVQ28" s="249"/>
      <c r="NVR28" s="249"/>
      <c r="NVS28" s="249"/>
      <c r="NVT28" s="249"/>
      <c r="NVU28" s="249"/>
      <c r="NVV28" s="249"/>
      <c r="NVW28" s="249"/>
      <c r="NVX28" s="249"/>
      <c r="NVY28" s="249"/>
      <c r="NVZ28" s="249"/>
      <c r="NWA28" s="249"/>
      <c r="NWB28" s="249"/>
      <c r="NWC28" s="249"/>
      <c r="NWD28" s="249"/>
      <c r="NWE28" s="249"/>
      <c r="NWF28" s="249"/>
      <c r="NWG28" s="249"/>
      <c r="NWH28" s="249"/>
      <c r="NWI28" s="249"/>
      <c r="NWJ28" s="249"/>
      <c r="NWK28" s="249"/>
      <c r="NWL28" s="249"/>
      <c r="NWM28" s="249"/>
      <c r="NWN28" s="249"/>
      <c r="NWO28" s="249"/>
      <c r="NWP28" s="249"/>
      <c r="NWQ28" s="249"/>
      <c r="NWR28" s="249"/>
      <c r="NWS28" s="249"/>
      <c r="NWT28" s="249"/>
      <c r="NWU28" s="249"/>
      <c r="NWV28" s="249"/>
      <c r="NWW28" s="249"/>
      <c r="NWX28" s="249"/>
      <c r="NWY28" s="249"/>
      <c r="NWZ28" s="249"/>
      <c r="NXA28" s="249"/>
      <c r="NXB28" s="249"/>
      <c r="NXC28" s="249"/>
      <c r="NXD28" s="249"/>
      <c r="NXE28" s="249"/>
      <c r="NXF28" s="249"/>
      <c r="NXG28" s="249"/>
      <c r="NXH28" s="249"/>
      <c r="NXI28" s="249"/>
      <c r="NXJ28" s="249"/>
      <c r="NXK28" s="249"/>
      <c r="NXL28" s="249"/>
      <c r="NXM28" s="249"/>
      <c r="NXN28" s="249"/>
      <c r="NXO28" s="249"/>
      <c r="NXP28" s="249"/>
      <c r="NXQ28" s="249"/>
      <c r="NXR28" s="249"/>
      <c r="NXS28" s="249"/>
      <c r="NXT28" s="249"/>
      <c r="NXU28" s="249"/>
      <c r="NXV28" s="249"/>
      <c r="NXW28" s="249"/>
      <c r="NXX28" s="249"/>
      <c r="NXY28" s="249"/>
      <c r="NXZ28" s="249"/>
      <c r="NYA28" s="249"/>
      <c r="NYB28" s="249"/>
      <c r="NYC28" s="249"/>
      <c r="NYD28" s="249"/>
      <c r="NYE28" s="249"/>
      <c r="NYF28" s="249"/>
      <c r="NYG28" s="249"/>
      <c r="NYH28" s="249"/>
      <c r="NYI28" s="249"/>
      <c r="NYJ28" s="249"/>
      <c r="NYK28" s="249"/>
      <c r="NYL28" s="249"/>
      <c r="NYM28" s="249"/>
      <c r="NYN28" s="249"/>
      <c r="NYO28" s="249"/>
      <c r="NYP28" s="249"/>
      <c r="NYQ28" s="249"/>
      <c r="NYR28" s="249"/>
      <c r="NYS28" s="249"/>
      <c r="NYT28" s="249"/>
      <c r="NYU28" s="249"/>
      <c r="NYV28" s="249"/>
      <c r="NYW28" s="249"/>
      <c r="NYX28" s="249"/>
      <c r="NYY28" s="249"/>
      <c r="NYZ28" s="249"/>
      <c r="NZA28" s="249"/>
      <c r="NZB28" s="249"/>
      <c r="NZC28" s="249"/>
      <c r="NZD28" s="249"/>
      <c r="NZE28" s="249"/>
      <c r="NZF28" s="249"/>
      <c r="NZG28" s="249"/>
      <c r="NZH28" s="249"/>
      <c r="NZI28" s="249"/>
      <c r="NZJ28" s="249"/>
      <c r="NZK28" s="249"/>
      <c r="NZL28" s="249"/>
      <c r="NZM28" s="249"/>
      <c r="NZN28" s="249"/>
      <c r="NZO28" s="249"/>
      <c r="NZP28" s="249"/>
      <c r="NZQ28" s="249"/>
      <c r="NZR28" s="249"/>
      <c r="NZS28" s="249"/>
      <c r="NZT28" s="249"/>
      <c r="NZU28" s="249"/>
      <c r="NZV28" s="249"/>
      <c r="NZW28" s="249"/>
      <c r="NZX28" s="249"/>
      <c r="NZY28" s="249"/>
      <c r="NZZ28" s="249"/>
      <c r="OAA28" s="249"/>
      <c r="OAB28" s="249"/>
      <c r="OAC28" s="249"/>
      <c r="OAD28" s="249"/>
      <c r="OAE28" s="249"/>
      <c r="OAF28" s="249"/>
      <c r="OAG28" s="249"/>
      <c r="OAH28" s="249"/>
      <c r="OAI28" s="249"/>
      <c r="OAJ28" s="249"/>
      <c r="OAK28" s="249"/>
      <c r="OAL28" s="249"/>
      <c r="OAM28" s="249"/>
      <c r="OAN28" s="249"/>
      <c r="OAO28" s="249"/>
      <c r="OAP28" s="249"/>
      <c r="OAQ28" s="249"/>
      <c r="OAR28" s="249"/>
      <c r="OAS28" s="249"/>
      <c r="OAT28" s="249"/>
      <c r="OAU28" s="249"/>
      <c r="OAV28" s="249"/>
      <c r="OAW28" s="249"/>
      <c r="OAX28" s="249"/>
      <c r="OAY28" s="249"/>
      <c r="OAZ28" s="249"/>
      <c r="OBA28" s="249"/>
      <c r="OBB28" s="249"/>
      <c r="OBC28" s="249"/>
      <c r="OBD28" s="249"/>
      <c r="OBE28" s="249"/>
      <c r="OBF28" s="249"/>
      <c r="OBG28" s="249"/>
      <c r="OBH28" s="249"/>
      <c r="OBI28" s="249"/>
      <c r="OBJ28" s="249"/>
      <c r="OBK28" s="249"/>
      <c r="OBL28" s="249"/>
      <c r="OBM28" s="249"/>
      <c r="OBN28" s="249"/>
      <c r="OBO28" s="249"/>
      <c r="OBP28" s="249"/>
      <c r="OBQ28" s="249"/>
      <c r="OBR28" s="249"/>
      <c r="OBS28" s="249"/>
      <c r="OBT28" s="249"/>
      <c r="OBU28" s="249"/>
      <c r="OBV28" s="249"/>
      <c r="OBW28" s="249"/>
      <c r="OBX28" s="249"/>
      <c r="OBY28" s="249"/>
      <c r="OBZ28" s="249"/>
      <c r="OCA28" s="249"/>
      <c r="OCB28" s="249"/>
      <c r="OCC28" s="249"/>
      <c r="OCD28" s="249"/>
      <c r="OCE28" s="249"/>
      <c r="OCF28" s="249"/>
      <c r="OCG28" s="249"/>
      <c r="OCH28" s="249"/>
      <c r="OCI28" s="249"/>
      <c r="OCJ28" s="249"/>
      <c r="OCK28" s="249"/>
      <c r="OCL28" s="249"/>
      <c r="OCM28" s="249"/>
      <c r="OCN28" s="249"/>
      <c r="OCO28" s="249"/>
      <c r="OCP28" s="249"/>
      <c r="OCQ28" s="249"/>
      <c r="OCR28" s="249"/>
      <c r="OCS28" s="249"/>
      <c r="OCT28" s="249"/>
      <c r="OCU28" s="249"/>
      <c r="OCV28" s="249"/>
      <c r="OCW28" s="249"/>
      <c r="OCX28" s="249"/>
      <c r="OCY28" s="249"/>
      <c r="OCZ28" s="249"/>
      <c r="ODA28" s="249"/>
      <c r="ODB28" s="249"/>
      <c r="ODC28" s="249"/>
      <c r="ODD28" s="249"/>
      <c r="ODE28" s="249"/>
      <c r="ODF28" s="249"/>
      <c r="ODG28" s="249"/>
      <c r="ODH28" s="249"/>
      <c r="ODI28" s="249"/>
      <c r="ODJ28" s="249"/>
      <c r="ODK28" s="249"/>
      <c r="ODL28" s="249"/>
      <c r="ODM28" s="249"/>
      <c r="ODN28" s="249"/>
      <c r="ODO28" s="249"/>
      <c r="ODP28" s="249"/>
      <c r="ODQ28" s="249"/>
      <c r="ODR28" s="249"/>
      <c r="ODS28" s="249"/>
      <c r="ODT28" s="249"/>
      <c r="ODU28" s="249"/>
      <c r="ODV28" s="249"/>
      <c r="ODW28" s="249"/>
      <c r="ODX28" s="249"/>
      <c r="ODY28" s="249"/>
      <c r="ODZ28" s="249"/>
      <c r="OEA28" s="249"/>
      <c r="OEB28" s="249"/>
      <c r="OEC28" s="249"/>
      <c r="OED28" s="249"/>
      <c r="OEE28" s="249"/>
      <c r="OEF28" s="249"/>
      <c r="OEG28" s="249"/>
      <c r="OEH28" s="249"/>
      <c r="OEI28" s="249"/>
      <c r="OEJ28" s="249"/>
      <c r="OEK28" s="249"/>
      <c r="OEL28" s="249"/>
      <c r="OEM28" s="249"/>
      <c r="OEN28" s="249"/>
      <c r="OEO28" s="249"/>
      <c r="OEP28" s="249"/>
      <c r="OEQ28" s="249"/>
      <c r="OER28" s="249"/>
      <c r="OES28" s="249"/>
      <c r="OET28" s="249"/>
      <c r="OEU28" s="249"/>
      <c r="OEV28" s="249"/>
      <c r="OEW28" s="249"/>
      <c r="OEX28" s="249"/>
      <c r="OEY28" s="249"/>
      <c r="OEZ28" s="249"/>
      <c r="OFA28" s="249"/>
      <c r="OFB28" s="249"/>
      <c r="OFC28" s="249"/>
      <c r="OFD28" s="249"/>
      <c r="OFE28" s="249"/>
      <c r="OFF28" s="249"/>
      <c r="OFG28" s="249"/>
      <c r="OFH28" s="249"/>
      <c r="OFI28" s="249"/>
      <c r="OFJ28" s="249"/>
      <c r="OFK28" s="249"/>
      <c r="OFL28" s="249"/>
      <c r="OFM28" s="249"/>
      <c r="OFN28" s="249"/>
      <c r="OFO28" s="249"/>
      <c r="OFP28" s="249"/>
      <c r="OFQ28" s="249"/>
      <c r="OFR28" s="249"/>
      <c r="OFS28" s="249"/>
      <c r="OFT28" s="249"/>
      <c r="OFU28" s="249"/>
      <c r="OFV28" s="249"/>
      <c r="OFW28" s="249"/>
      <c r="OFX28" s="249"/>
      <c r="OFY28" s="249"/>
      <c r="OFZ28" s="249"/>
      <c r="OGA28" s="249"/>
      <c r="OGB28" s="249"/>
      <c r="OGC28" s="249"/>
      <c r="OGD28" s="249"/>
      <c r="OGE28" s="249"/>
      <c r="OGF28" s="249"/>
      <c r="OGG28" s="249"/>
      <c r="OGH28" s="249"/>
      <c r="OGI28" s="249"/>
      <c r="OGJ28" s="249"/>
      <c r="OGK28" s="249"/>
      <c r="OGL28" s="249"/>
      <c r="OGM28" s="249"/>
      <c r="OGN28" s="249"/>
      <c r="OGO28" s="249"/>
      <c r="OGP28" s="249"/>
      <c r="OGQ28" s="249"/>
      <c r="OGR28" s="249"/>
      <c r="OGS28" s="249"/>
      <c r="OGT28" s="249"/>
      <c r="OGU28" s="249"/>
      <c r="OGV28" s="249"/>
      <c r="OGW28" s="249"/>
      <c r="OGX28" s="249"/>
      <c r="OGY28" s="249"/>
      <c r="OGZ28" s="249"/>
      <c r="OHA28" s="249"/>
      <c r="OHB28" s="249"/>
      <c r="OHC28" s="249"/>
      <c r="OHD28" s="249"/>
      <c r="OHE28" s="249"/>
      <c r="OHF28" s="249"/>
      <c r="OHG28" s="249"/>
      <c r="OHH28" s="249"/>
      <c r="OHI28" s="249"/>
      <c r="OHJ28" s="249"/>
      <c r="OHK28" s="249"/>
      <c r="OHL28" s="249"/>
      <c r="OHM28" s="249"/>
      <c r="OHN28" s="249"/>
      <c r="OHO28" s="249"/>
      <c r="OHP28" s="249"/>
      <c r="OHQ28" s="249"/>
      <c r="OHR28" s="249"/>
      <c r="OHS28" s="249"/>
      <c r="OHT28" s="249"/>
      <c r="OHU28" s="249"/>
      <c r="OHV28" s="249"/>
      <c r="OHW28" s="249"/>
      <c r="OHX28" s="249"/>
      <c r="OHY28" s="249"/>
      <c r="OHZ28" s="249"/>
      <c r="OIA28" s="249"/>
      <c r="OIB28" s="249"/>
      <c r="OIC28" s="249"/>
      <c r="OID28" s="249"/>
      <c r="OIE28" s="249"/>
      <c r="OIF28" s="249"/>
      <c r="OIG28" s="249"/>
      <c r="OIH28" s="249"/>
      <c r="OII28" s="249"/>
      <c r="OIJ28" s="249"/>
      <c r="OIK28" s="249"/>
      <c r="OIL28" s="249"/>
      <c r="OIM28" s="249"/>
      <c r="OIN28" s="249"/>
      <c r="OIO28" s="249"/>
      <c r="OIP28" s="249"/>
      <c r="OIQ28" s="249"/>
      <c r="OIR28" s="249"/>
      <c r="OIS28" s="249"/>
      <c r="OIT28" s="249"/>
      <c r="OIU28" s="249"/>
      <c r="OIV28" s="249"/>
      <c r="OIW28" s="249"/>
      <c r="OIX28" s="249"/>
      <c r="OIY28" s="249"/>
      <c r="OIZ28" s="249"/>
      <c r="OJA28" s="249"/>
      <c r="OJB28" s="249"/>
      <c r="OJC28" s="249"/>
      <c r="OJD28" s="249"/>
      <c r="OJE28" s="249"/>
      <c r="OJF28" s="249"/>
      <c r="OJG28" s="249"/>
      <c r="OJH28" s="249"/>
      <c r="OJI28" s="249"/>
      <c r="OJJ28" s="249"/>
      <c r="OJK28" s="249"/>
      <c r="OJL28" s="249"/>
      <c r="OJM28" s="249"/>
      <c r="OJN28" s="249"/>
      <c r="OJO28" s="249"/>
      <c r="OJP28" s="249"/>
      <c r="OJQ28" s="249"/>
      <c r="OJR28" s="249"/>
      <c r="OJS28" s="249"/>
      <c r="OJT28" s="249"/>
      <c r="OJU28" s="249"/>
      <c r="OJV28" s="249"/>
      <c r="OJW28" s="249"/>
      <c r="OJX28" s="249"/>
      <c r="OJY28" s="249"/>
      <c r="OJZ28" s="249"/>
      <c r="OKA28" s="249"/>
      <c r="OKB28" s="249"/>
      <c r="OKC28" s="249"/>
      <c r="OKD28" s="249"/>
      <c r="OKE28" s="249"/>
      <c r="OKF28" s="249"/>
      <c r="OKG28" s="249"/>
      <c r="OKH28" s="249"/>
      <c r="OKI28" s="249"/>
      <c r="OKJ28" s="249"/>
      <c r="OKK28" s="249"/>
      <c r="OKL28" s="249"/>
      <c r="OKM28" s="249"/>
      <c r="OKN28" s="249"/>
      <c r="OKO28" s="249"/>
      <c r="OKP28" s="249"/>
      <c r="OKQ28" s="249"/>
      <c r="OKR28" s="249"/>
      <c r="OKS28" s="249"/>
      <c r="OKT28" s="249"/>
      <c r="OKU28" s="249"/>
      <c r="OKV28" s="249"/>
      <c r="OKW28" s="249"/>
      <c r="OKX28" s="249"/>
      <c r="OKY28" s="249"/>
      <c r="OKZ28" s="249"/>
      <c r="OLA28" s="249"/>
      <c r="OLB28" s="249"/>
      <c r="OLC28" s="249"/>
      <c r="OLD28" s="249"/>
      <c r="OLE28" s="249"/>
      <c r="OLF28" s="249"/>
      <c r="OLG28" s="249"/>
      <c r="OLH28" s="249"/>
      <c r="OLI28" s="249"/>
      <c r="OLJ28" s="249"/>
      <c r="OLK28" s="249"/>
      <c r="OLL28" s="249"/>
      <c r="OLM28" s="249"/>
      <c r="OLN28" s="249"/>
      <c r="OLO28" s="249"/>
      <c r="OLP28" s="249"/>
      <c r="OLQ28" s="249"/>
      <c r="OLR28" s="249"/>
      <c r="OLS28" s="249"/>
      <c r="OLT28" s="249"/>
      <c r="OLU28" s="249"/>
      <c r="OLV28" s="249"/>
      <c r="OLW28" s="249"/>
      <c r="OLX28" s="249"/>
      <c r="OLY28" s="249"/>
      <c r="OLZ28" s="249"/>
      <c r="OMA28" s="249"/>
      <c r="OMB28" s="249"/>
      <c r="OMC28" s="249"/>
      <c r="OMD28" s="249"/>
      <c r="OME28" s="249"/>
      <c r="OMF28" s="249"/>
      <c r="OMG28" s="249"/>
      <c r="OMH28" s="249"/>
      <c r="OMI28" s="249"/>
      <c r="OMJ28" s="249"/>
      <c r="OMK28" s="249"/>
      <c r="OML28" s="249"/>
      <c r="OMM28" s="249"/>
      <c r="OMN28" s="249"/>
      <c r="OMO28" s="249"/>
      <c r="OMP28" s="249"/>
      <c r="OMQ28" s="249"/>
      <c r="OMR28" s="249"/>
      <c r="OMS28" s="249"/>
      <c r="OMT28" s="249"/>
      <c r="OMU28" s="249"/>
      <c r="OMV28" s="249"/>
      <c r="OMW28" s="249"/>
      <c r="OMX28" s="249"/>
      <c r="OMY28" s="249"/>
      <c r="OMZ28" s="249"/>
      <c r="ONA28" s="249"/>
      <c r="ONB28" s="249"/>
      <c r="ONC28" s="249"/>
      <c r="OND28" s="249"/>
      <c r="ONE28" s="249"/>
      <c r="ONF28" s="249"/>
      <c r="ONG28" s="249"/>
      <c r="ONH28" s="249"/>
      <c r="ONI28" s="249"/>
      <c r="ONJ28" s="249"/>
      <c r="ONK28" s="249"/>
      <c r="ONL28" s="249"/>
      <c r="ONM28" s="249"/>
      <c r="ONN28" s="249"/>
      <c r="ONO28" s="249"/>
      <c r="ONP28" s="249"/>
      <c r="ONQ28" s="249"/>
      <c r="ONR28" s="249"/>
      <c r="ONS28" s="249"/>
      <c r="ONT28" s="249"/>
      <c r="ONU28" s="249"/>
      <c r="ONV28" s="249"/>
      <c r="ONW28" s="249"/>
      <c r="ONX28" s="249"/>
      <c r="ONY28" s="249"/>
      <c r="ONZ28" s="249"/>
      <c r="OOA28" s="249"/>
      <c r="OOB28" s="249"/>
      <c r="OOC28" s="249"/>
      <c r="OOD28" s="249"/>
      <c r="OOE28" s="249"/>
      <c r="OOF28" s="249"/>
      <c r="OOG28" s="249"/>
      <c r="OOH28" s="249"/>
      <c r="OOI28" s="249"/>
      <c r="OOJ28" s="249"/>
      <c r="OOK28" s="249"/>
      <c r="OOL28" s="249"/>
      <c r="OOM28" s="249"/>
      <c r="OON28" s="249"/>
      <c r="OOO28" s="249"/>
      <c r="OOP28" s="249"/>
      <c r="OOQ28" s="249"/>
      <c r="OOR28" s="249"/>
      <c r="OOS28" s="249"/>
      <c r="OOT28" s="249"/>
      <c r="OOU28" s="249"/>
      <c r="OOV28" s="249"/>
      <c r="OOW28" s="249"/>
      <c r="OOX28" s="249"/>
      <c r="OOY28" s="249"/>
      <c r="OOZ28" s="249"/>
      <c r="OPA28" s="249"/>
      <c r="OPB28" s="249"/>
      <c r="OPC28" s="249"/>
      <c r="OPD28" s="249"/>
      <c r="OPE28" s="249"/>
      <c r="OPF28" s="249"/>
      <c r="OPG28" s="249"/>
      <c r="OPH28" s="249"/>
      <c r="OPI28" s="249"/>
      <c r="OPJ28" s="249"/>
      <c r="OPK28" s="249"/>
      <c r="OPL28" s="249"/>
      <c r="OPM28" s="249"/>
      <c r="OPN28" s="249"/>
      <c r="OPO28" s="249"/>
      <c r="OPP28" s="249"/>
      <c r="OPQ28" s="249"/>
      <c r="OPR28" s="249"/>
      <c r="OPS28" s="249"/>
      <c r="OPT28" s="249"/>
      <c r="OPU28" s="249"/>
      <c r="OPV28" s="249"/>
      <c r="OPW28" s="249"/>
      <c r="OPX28" s="249"/>
      <c r="OPY28" s="249"/>
      <c r="OPZ28" s="249"/>
      <c r="OQA28" s="249"/>
      <c r="OQB28" s="249"/>
      <c r="OQC28" s="249"/>
      <c r="OQD28" s="249"/>
      <c r="OQE28" s="249"/>
      <c r="OQF28" s="249"/>
      <c r="OQG28" s="249"/>
      <c r="OQH28" s="249"/>
      <c r="OQI28" s="249"/>
      <c r="OQJ28" s="249"/>
      <c r="OQK28" s="249"/>
      <c r="OQL28" s="249"/>
      <c r="OQM28" s="249"/>
      <c r="OQN28" s="249"/>
      <c r="OQO28" s="249"/>
      <c r="OQP28" s="249"/>
      <c r="OQQ28" s="249"/>
      <c r="OQR28" s="249"/>
      <c r="OQS28" s="249"/>
      <c r="OQT28" s="249"/>
      <c r="OQU28" s="249"/>
      <c r="OQV28" s="249"/>
      <c r="OQW28" s="249"/>
      <c r="OQX28" s="249"/>
      <c r="OQY28" s="249"/>
      <c r="OQZ28" s="249"/>
      <c r="ORA28" s="249"/>
      <c r="ORB28" s="249"/>
      <c r="ORC28" s="249"/>
      <c r="ORD28" s="249"/>
      <c r="ORE28" s="249"/>
      <c r="ORF28" s="249"/>
      <c r="ORG28" s="249"/>
      <c r="ORH28" s="249"/>
      <c r="ORI28" s="249"/>
      <c r="ORJ28" s="249"/>
      <c r="ORK28" s="249"/>
      <c r="ORL28" s="249"/>
      <c r="ORM28" s="249"/>
      <c r="ORN28" s="249"/>
      <c r="ORO28" s="249"/>
      <c r="ORP28" s="249"/>
      <c r="ORQ28" s="249"/>
      <c r="ORR28" s="249"/>
      <c r="ORS28" s="249"/>
      <c r="ORT28" s="249"/>
      <c r="ORU28" s="249"/>
      <c r="ORV28" s="249"/>
      <c r="ORW28" s="249"/>
      <c r="ORX28" s="249"/>
      <c r="ORY28" s="249"/>
      <c r="ORZ28" s="249"/>
      <c r="OSA28" s="249"/>
      <c r="OSB28" s="249"/>
      <c r="OSC28" s="249"/>
      <c r="OSD28" s="249"/>
      <c r="OSE28" s="249"/>
      <c r="OSF28" s="249"/>
      <c r="OSG28" s="249"/>
      <c r="OSH28" s="249"/>
      <c r="OSI28" s="249"/>
      <c r="OSJ28" s="249"/>
      <c r="OSK28" s="249"/>
      <c r="OSL28" s="249"/>
      <c r="OSM28" s="249"/>
      <c r="OSN28" s="249"/>
      <c r="OSO28" s="249"/>
      <c r="OSP28" s="249"/>
      <c r="OSQ28" s="249"/>
      <c r="OSR28" s="249"/>
      <c r="OSS28" s="249"/>
      <c r="OST28" s="249"/>
      <c r="OSU28" s="249"/>
      <c r="OSV28" s="249"/>
      <c r="OSW28" s="249"/>
      <c r="OSX28" s="249"/>
      <c r="OSY28" s="249"/>
      <c r="OSZ28" s="249"/>
      <c r="OTA28" s="249"/>
      <c r="OTB28" s="249"/>
      <c r="OTC28" s="249"/>
      <c r="OTD28" s="249"/>
      <c r="OTE28" s="249"/>
      <c r="OTF28" s="249"/>
      <c r="OTG28" s="249"/>
      <c r="OTH28" s="249"/>
      <c r="OTI28" s="249"/>
      <c r="OTJ28" s="249"/>
      <c r="OTK28" s="249"/>
      <c r="OTL28" s="249"/>
      <c r="OTM28" s="249"/>
      <c r="OTN28" s="249"/>
      <c r="OTO28" s="249"/>
      <c r="OTP28" s="249"/>
      <c r="OTQ28" s="249"/>
      <c r="OTR28" s="249"/>
      <c r="OTS28" s="249"/>
      <c r="OTT28" s="249"/>
      <c r="OTU28" s="249"/>
      <c r="OTV28" s="249"/>
      <c r="OTW28" s="249"/>
      <c r="OTX28" s="249"/>
      <c r="OTY28" s="249"/>
      <c r="OTZ28" s="249"/>
      <c r="OUA28" s="249"/>
      <c r="OUB28" s="249"/>
      <c r="OUC28" s="249"/>
      <c r="OUD28" s="249"/>
      <c r="OUE28" s="249"/>
      <c r="OUF28" s="249"/>
      <c r="OUG28" s="249"/>
      <c r="OUH28" s="249"/>
      <c r="OUI28" s="249"/>
      <c r="OUJ28" s="249"/>
      <c r="OUK28" s="249"/>
      <c r="OUL28" s="249"/>
      <c r="OUM28" s="249"/>
      <c r="OUN28" s="249"/>
      <c r="OUO28" s="249"/>
      <c r="OUP28" s="249"/>
      <c r="OUQ28" s="249"/>
      <c r="OUR28" s="249"/>
      <c r="OUS28" s="249"/>
      <c r="OUT28" s="249"/>
      <c r="OUU28" s="249"/>
      <c r="OUV28" s="249"/>
      <c r="OUW28" s="249"/>
      <c r="OUX28" s="249"/>
      <c r="OUY28" s="249"/>
      <c r="OUZ28" s="249"/>
      <c r="OVA28" s="249"/>
      <c r="OVB28" s="249"/>
      <c r="OVC28" s="249"/>
      <c r="OVD28" s="249"/>
      <c r="OVE28" s="249"/>
      <c r="OVF28" s="249"/>
      <c r="OVG28" s="249"/>
      <c r="OVH28" s="249"/>
      <c r="OVI28" s="249"/>
      <c r="OVJ28" s="249"/>
      <c r="OVK28" s="249"/>
      <c r="OVL28" s="249"/>
      <c r="OVM28" s="249"/>
      <c r="OVN28" s="249"/>
      <c r="OVO28" s="249"/>
      <c r="OVP28" s="249"/>
      <c r="OVQ28" s="249"/>
      <c r="OVR28" s="249"/>
      <c r="OVS28" s="249"/>
      <c r="OVT28" s="249"/>
      <c r="OVU28" s="249"/>
      <c r="OVV28" s="249"/>
      <c r="OVW28" s="249"/>
      <c r="OVX28" s="249"/>
      <c r="OVY28" s="249"/>
      <c r="OVZ28" s="249"/>
      <c r="OWA28" s="249"/>
      <c r="OWB28" s="249"/>
      <c r="OWC28" s="249"/>
      <c r="OWD28" s="249"/>
      <c r="OWE28" s="249"/>
      <c r="OWF28" s="249"/>
      <c r="OWG28" s="249"/>
      <c r="OWH28" s="249"/>
      <c r="OWI28" s="249"/>
      <c r="OWJ28" s="249"/>
      <c r="OWK28" s="249"/>
      <c r="OWL28" s="249"/>
      <c r="OWM28" s="249"/>
      <c r="OWN28" s="249"/>
      <c r="OWO28" s="249"/>
      <c r="OWP28" s="249"/>
      <c r="OWQ28" s="249"/>
      <c r="OWR28" s="249"/>
      <c r="OWS28" s="249"/>
      <c r="OWT28" s="249"/>
      <c r="OWU28" s="249"/>
      <c r="OWV28" s="249"/>
      <c r="OWW28" s="249"/>
      <c r="OWX28" s="249"/>
      <c r="OWY28" s="249"/>
      <c r="OWZ28" s="249"/>
      <c r="OXA28" s="249"/>
      <c r="OXB28" s="249"/>
      <c r="OXC28" s="249"/>
      <c r="OXD28" s="249"/>
      <c r="OXE28" s="249"/>
      <c r="OXF28" s="249"/>
      <c r="OXG28" s="249"/>
      <c r="OXH28" s="249"/>
      <c r="OXI28" s="249"/>
      <c r="OXJ28" s="249"/>
      <c r="OXK28" s="249"/>
      <c r="OXL28" s="249"/>
      <c r="OXM28" s="249"/>
      <c r="OXN28" s="249"/>
      <c r="OXO28" s="249"/>
      <c r="OXP28" s="249"/>
      <c r="OXQ28" s="249"/>
      <c r="OXR28" s="249"/>
      <c r="OXS28" s="249"/>
      <c r="OXT28" s="249"/>
      <c r="OXU28" s="249"/>
      <c r="OXV28" s="249"/>
      <c r="OXW28" s="249"/>
      <c r="OXX28" s="249"/>
      <c r="OXY28" s="249"/>
      <c r="OXZ28" s="249"/>
      <c r="OYA28" s="249"/>
      <c r="OYB28" s="249"/>
      <c r="OYC28" s="249"/>
      <c r="OYD28" s="249"/>
      <c r="OYE28" s="249"/>
      <c r="OYF28" s="249"/>
      <c r="OYG28" s="249"/>
      <c r="OYH28" s="249"/>
      <c r="OYI28" s="249"/>
      <c r="OYJ28" s="249"/>
      <c r="OYK28" s="249"/>
      <c r="OYL28" s="249"/>
      <c r="OYM28" s="249"/>
      <c r="OYN28" s="249"/>
      <c r="OYO28" s="249"/>
      <c r="OYP28" s="249"/>
      <c r="OYQ28" s="249"/>
      <c r="OYR28" s="249"/>
      <c r="OYS28" s="249"/>
      <c r="OYT28" s="249"/>
      <c r="OYU28" s="249"/>
      <c r="OYV28" s="249"/>
      <c r="OYW28" s="249"/>
      <c r="OYX28" s="249"/>
      <c r="OYY28" s="249"/>
      <c r="OYZ28" s="249"/>
      <c r="OZA28" s="249"/>
      <c r="OZB28" s="249"/>
      <c r="OZC28" s="249"/>
      <c r="OZD28" s="249"/>
      <c r="OZE28" s="249"/>
      <c r="OZF28" s="249"/>
      <c r="OZG28" s="249"/>
      <c r="OZH28" s="249"/>
      <c r="OZI28" s="249"/>
      <c r="OZJ28" s="249"/>
      <c r="OZK28" s="249"/>
      <c r="OZL28" s="249"/>
      <c r="OZM28" s="249"/>
      <c r="OZN28" s="249"/>
      <c r="OZO28" s="249"/>
      <c r="OZP28" s="249"/>
      <c r="OZQ28" s="249"/>
      <c r="OZR28" s="249"/>
      <c r="OZS28" s="249"/>
      <c r="OZT28" s="249"/>
      <c r="OZU28" s="249"/>
      <c r="OZV28" s="249"/>
      <c r="OZW28" s="249"/>
      <c r="OZX28" s="249"/>
      <c r="OZY28" s="249"/>
      <c r="OZZ28" s="249"/>
      <c r="PAA28" s="249"/>
      <c r="PAB28" s="249"/>
      <c r="PAC28" s="249"/>
      <c r="PAD28" s="249"/>
      <c r="PAE28" s="249"/>
      <c r="PAF28" s="249"/>
      <c r="PAG28" s="249"/>
      <c r="PAH28" s="249"/>
      <c r="PAI28" s="249"/>
      <c r="PAJ28" s="249"/>
      <c r="PAK28" s="249"/>
      <c r="PAL28" s="249"/>
      <c r="PAM28" s="249"/>
      <c r="PAN28" s="249"/>
      <c r="PAO28" s="249"/>
      <c r="PAP28" s="249"/>
      <c r="PAQ28" s="249"/>
      <c r="PAR28" s="249"/>
      <c r="PAS28" s="249"/>
      <c r="PAT28" s="249"/>
      <c r="PAU28" s="249"/>
      <c r="PAV28" s="249"/>
      <c r="PAW28" s="249"/>
      <c r="PAX28" s="249"/>
      <c r="PAY28" s="249"/>
      <c r="PAZ28" s="249"/>
      <c r="PBA28" s="249"/>
      <c r="PBB28" s="249"/>
      <c r="PBC28" s="249"/>
      <c r="PBD28" s="249"/>
      <c r="PBE28" s="249"/>
      <c r="PBF28" s="249"/>
      <c r="PBG28" s="249"/>
      <c r="PBH28" s="249"/>
      <c r="PBI28" s="249"/>
      <c r="PBJ28" s="249"/>
      <c r="PBK28" s="249"/>
      <c r="PBL28" s="249"/>
      <c r="PBM28" s="249"/>
      <c r="PBN28" s="249"/>
      <c r="PBO28" s="249"/>
      <c r="PBP28" s="249"/>
      <c r="PBQ28" s="249"/>
      <c r="PBR28" s="249"/>
      <c r="PBS28" s="249"/>
      <c r="PBT28" s="249"/>
      <c r="PBU28" s="249"/>
      <c r="PBV28" s="249"/>
      <c r="PBW28" s="249"/>
      <c r="PBX28" s="249"/>
      <c r="PBY28" s="249"/>
      <c r="PBZ28" s="249"/>
      <c r="PCA28" s="249"/>
      <c r="PCB28" s="249"/>
      <c r="PCC28" s="249"/>
      <c r="PCD28" s="249"/>
      <c r="PCE28" s="249"/>
      <c r="PCF28" s="249"/>
      <c r="PCG28" s="249"/>
      <c r="PCH28" s="249"/>
      <c r="PCI28" s="249"/>
      <c r="PCJ28" s="249"/>
      <c r="PCK28" s="249"/>
      <c r="PCL28" s="249"/>
      <c r="PCM28" s="249"/>
      <c r="PCN28" s="249"/>
      <c r="PCO28" s="249"/>
      <c r="PCP28" s="249"/>
      <c r="PCQ28" s="249"/>
      <c r="PCR28" s="249"/>
      <c r="PCS28" s="249"/>
      <c r="PCT28" s="249"/>
      <c r="PCU28" s="249"/>
      <c r="PCV28" s="249"/>
      <c r="PCW28" s="249"/>
      <c r="PCX28" s="249"/>
      <c r="PCY28" s="249"/>
      <c r="PCZ28" s="249"/>
      <c r="PDA28" s="249"/>
      <c r="PDB28" s="249"/>
      <c r="PDC28" s="249"/>
      <c r="PDD28" s="249"/>
      <c r="PDE28" s="249"/>
      <c r="PDF28" s="249"/>
      <c r="PDG28" s="249"/>
      <c r="PDH28" s="249"/>
      <c r="PDI28" s="249"/>
      <c r="PDJ28" s="249"/>
      <c r="PDK28" s="249"/>
      <c r="PDL28" s="249"/>
      <c r="PDM28" s="249"/>
      <c r="PDN28" s="249"/>
      <c r="PDO28" s="249"/>
      <c r="PDP28" s="249"/>
      <c r="PDQ28" s="249"/>
      <c r="PDR28" s="249"/>
      <c r="PDS28" s="249"/>
      <c r="PDT28" s="249"/>
      <c r="PDU28" s="249"/>
      <c r="PDV28" s="249"/>
      <c r="PDW28" s="249"/>
      <c r="PDX28" s="249"/>
      <c r="PDY28" s="249"/>
      <c r="PDZ28" s="249"/>
      <c r="PEA28" s="249"/>
      <c r="PEB28" s="249"/>
      <c r="PEC28" s="249"/>
      <c r="PED28" s="249"/>
      <c r="PEE28" s="249"/>
      <c r="PEF28" s="249"/>
      <c r="PEG28" s="249"/>
      <c r="PEH28" s="249"/>
      <c r="PEI28" s="249"/>
      <c r="PEJ28" s="249"/>
      <c r="PEK28" s="249"/>
      <c r="PEL28" s="249"/>
      <c r="PEM28" s="249"/>
      <c r="PEN28" s="249"/>
      <c r="PEO28" s="249"/>
      <c r="PEP28" s="249"/>
      <c r="PEQ28" s="249"/>
      <c r="PER28" s="249"/>
      <c r="PES28" s="249"/>
      <c r="PET28" s="249"/>
      <c r="PEU28" s="249"/>
      <c r="PEV28" s="249"/>
      <c r="PEW28" s="249"/>
      <c r="PEX28" s="249"/>
      <c r="PEY28" s="249"/>
      <c r="PEZ28" s="249"/>
      <c r="PFA28" s="249"/>
      <c r="PFB28" s="249"/>
      <c r="PFC28" s="249"/>
      <c r="PFD28" s="249"/>
      <c r="PFE28" s="249"/>
      <c r="PFF28" s="249"/>
      <c r="PFG28" s="249"/>
      <c r="PFH28" s="249"/>
      <c r="PFI28" s="249"/>
      <c r="PFJ28" s="249"/>
      <c r="PFK28" s="249"/>
      <c r="PFL28" s="249"/>
      <c r="PFM28" s="249"/>
      <c r="PFN28" s="249"/>
      <c r="PFO28" s="249"/>
      <c r="PFP28" s="249"/>
      <c r="PFQ28" s="249"/>
      <c r="PFR28" s="249"/>
      <c r="PFS28" s="249"/>
      <c r="PFT28" s="249"/>
      <c r="PFU28" s="249"/>
      <c r="PFV28" s="249"/>
      <c r="PFW28" s="249"/>
      <c r="PFX28" s="249"/>
      <c r="PFY28" s="249"/>
      <c r="PFZ28" s="249"/>
      <c r="PGA28" s="249"/>
      <c r="PGB28" s="249"/>
      <c r="PGC28" s="249"/>
      <c r="PGD28" s="249"/>
      <c r="PGE28" s="249"/>
      <c r="PGF28" s="249"/>
      <c r="PGG28" s="249"/>
      <c r="PGH28" s="249"/>
      <c r="PGI28" s="249"/>
      <c r="PGJ28" s="249"/>
      <c r="PGK28" s="249"/>
      <c r="PGL28" s="249"/>
      <c r="PGM28" s="249"/>
      <c r="PGN28" s="249"/>
      <c r="PGO28" s="249"/>
      <c r="PGP28" s="249"/>
      <c r="PGQ28" s="249"/>
      <c r="PGR28" s="249"/>
      <c r="PGS28" s="249"/>
      <c r="PGT28" s="249"/>
      <c r="PGU28" s="249"/>
      <c r="PGV28" s="249"/>
      <c r="PGW28" s="249"/>
      <c r="PGX28" s="249"/>
      <c r="PGY28" s="249"/>
      <c r="PGZ28" s="249"/>
      <c r="PHA28" s="249"/>
      <c r="PHB28" s="249"/>
      <c r="PHC28" s="249"/>
      <c r="PHD28" s="249"/>
      <c r="PHE28" s="249"/>
      <c r="PHF28" s="249"/>
      <c r="PHG28" s="249"/>
      <c r="PHH28" s="249"/>
      <c r="PHI28" s="249"/>
      <c r="PHJ28" s="249"/>
      <c r="PHK28" s="249"/>
      <c r="PHL28" s="249"/>
      <c r="PHM28" s="249"/>
      <c r="PHN28" s="249"/>
      <c r="PHO28" s="249"/>
      <c r="PHP28" s="249"/>
      <c r="PHQ28" s="249"/>
      <c r="PHR28" s="249"/>
      <c r="PHS28" s="249"/>
      <c r="PHT28" s="249"/>
      <c r="PHU28" s="249"/>
      <c r="PHV28" s="249"/>
      <c r="PHW28" s="249"/>
      <c r="PHX28" s="249"/>
      <c r="PHY28" s="249"/>
      <c r="PHZ28" s="249"/>
      <c r="PIA28" s="249"/>
      <c r="PIB28" s="249"/>
      <c r="PIC28" s="249"/>
      <c r="PID28" s="249"/>
      <c r="PIE28" s="249"/>
      <c r="PIF28" s="249"/>
      <c r="PIG28" s="249"/>
      <c r="PIH28" s="249"/>
      <c r="PII28" s="249"/>
      <c r="PIJ28" s="249"/>
      <c r="PIK28" s="249"/>
      <c r="PIL28" s="249"/>
      <c r="PIM28" s="249"/>
      <c r="PIN28" s="249"/>
      <c r="PIO28" s="249"/>
      <c r="PIP28" s="249"/>
      <c r="PIQ28" s="249"/>
      <c r="PIR28" s="249"/>
      <c r="PIS28" s="249"/>
      <c r="PIT28" s="249"/>
      <c r="PIU28" s="249"/>
      <c r="PIV28" s="249"/>
      <c r="PIW28" s="249"/>
      <c r="PIX28" s="249"/>
      <c r="PIY28" s="249"/>
      <c r="PIZ28" s="249"/>
      <c r="PJA28" s="249"/>
      <c r="PJB28" s="249"/>
      <c r="PJC28" s="249"/>
      <c r="PJD28" s="249"/>
      <c r="PJE28" s="249"/>
      <c r="PJF28" s="249"/>
      <c r="PJG28" s="249"/>
      <c r="PJH28" s="249"/>
      <c r="PJI28" s="249"/>
      <c r="PJJ28" s="249"/>
      <c r="PJK28" s="249"/>
      <c r="PJL28" s="249"/>
      <c r="PJM28" s="249"/>
      <c r="PJN28" s="249"/>
      <c r="PJO28" s="249"/>
      <c r="PJP28" s="249"/>
      <c r="PJQ28" s="249"/>
      <c r="PJR28" s="249"/>
      <c r="PJS28" s="249"/>
      <c r="PJT28" s="249"/>
      <c r="PJU28" s="249"/>
      <c r="PJV28" s="249"/>
      <c r="PJW28" s="249"/>
      <c r="PJX28" s="249"/>
      <c r="PJY28" s="249"/>
      <c r="PJZ28" s="249"/>
      <c r="PKA28" s="249"/>
      <c r="PKB28" s="249"/>
      <c r="PKC28" s="249"/>
      <c r="PKD28" s="249"/>
      <c r="PKE28" s="249"/>
      <c r="PKF28" s="249"/>
      <c r="PKG28" s="249"/>
      <c r="PKH28" s="249"/>
      <c r="PKI28" s="249"/>
      <c r="PKJ28" s="249"/>
      <c r="PKK28" s="249"/>
      <c r="PKL28" s="249"/>
      <c r="PKM28" s="249"/>
      <c r="PKN28" s="249"/>
      <c r="PKO28" s="249"/>
      <c r="PKP28" s="249"/>
      <c r="PKQ28" s="249"/>
      <c r="PKR28" s="249"/>
      <c r="PKS28" s="249"/>
      <c r="PKT28" s="249"/>
      <c r="PKU28" s="249"/>
      <c r="PKV28" s="249"/>
      <c r="PKW28" s="249"/>
      <c r="PKX28" s="249"/>
      <c r="PKY28" s="249"/>
      <c r="PKZ28" s="249"/>
      <c r="PLA28" s="249"/>
      <c r="PLB28" s="249"/>
      <c r="PLC28" s="249"/>
      <c r="PLD28" s="249"/>
      <c r="PLE28" s="249"/>
      <c r="PLF28" s="249"/>
      <c r="PLG28" s="249"/>
      <c r="PLH28" s="249"/>
      <c r="PLI28" s="249"/>
      <c r="PLJ28" s="249"/>
      <c r="PLK28" s="249"/>
      <c r="PLL28" s="249"/>
      <c r="PLM28" s="249"/>
      <c r="PLN28" s="249"/>
      <c r="PLO28" s="249"/>
      <c r="PLP28" s="249"/>
      <c r="PLQ28" s="249"/>
      <c r="PLR28" s="249"/>
      <c r="PLS28" s="249"/>
      <c r="PLT28" s="249"/>
      <c r="PLU28" s="249"/>
      <c r="PLV28" s="249"/>
      <c r="PLW28" s="249"/>
      <c r="PLX28" s="249"/>
      <c r="PLY28" s="249"/>
      <c r="PLZ28" s="249"/>
      <c r="PMA28" s="249"/>
      <c r="PMB28" s="249"/>
      <c r="PMC28" s="249"/>
      <c r="PMD28" s="249"/>
      <c r="PME28" s="249"/>
      <c r="PMF28" s="249"/>
      <c r="PMG28" s="249"/>
      <c r="PMH28" s="249"/>
      <c r="PMI28" s="249"/>
      <c r="PMJ28" s="249"/>
      <c r="PMK28" s="249"/>
      <c r="PML28" s="249"/>
      <c r="PMM28" s="249"/>
      <c r="PMN28" s="249"/>
      <c r="PMO28" s="249"/>
      <c r="PMP28" s="249"/>
      <c r="PMQ28" s="249"/>
      <c r="PMR28" s="249"/>
      <c r="PMS28" s="249"/>
      <c r="PMT28" s="249"/>
      <c r="PMU28" s="249"/>
      <c r="PMV28" s="249"/>
      <c r="PMW28" s="249"/>
      <c r="PMX28" s="249"/>
      <c r="PMY28" s="249"/>
      <c r="PMZ28" s="249"/>
      <c r="PNA28" s="249"/>
      <c r="PNB28" s="249"/>
      <c r="PNC28" s="249"/>
      <c r="PND28" s="249"/>
      <c r="PNE28" s="249"/>
      <c r="PNF28" s="249"/>
      <c r="PNG28" s="249"/>
      <c r="PNH28" s="249"/>
      <c r="PNI28" s="249"/>
      <c r="PNJ28" s="249"/>
      <c r="PNK28" s="249"/>
      <c r="PNL28" s="249"/>
      <c r="PNM28" s="249"/>
      <c r="PNN28" s="249"/>
      <c r="PNO28" s="249"/>
      <c r="PNP28" s="249"/>
      <c r="PNQ28" s="249"/>
      <c r="PNR28" s="249"/>
      <c r="PNS28" s="249"/>
      <c r="PNT28" s="249"/>
      <c r="PNU28" s="249"/>
      <c r="PNV28" s="249"/>
      <c r="PNW28" s="249"/>
      <c r="PNX28" s="249"/>
      <c r="PNY28" s="249"/>
      <c r="PNZ28" s="249"/>
      <c r="POA28" s="249"/>
      <c r="POB28" s="249"/>
      <c r="POC28" s="249"/>
      <c r="POD28" s="249"/>
      <c r="POE28" s="249"/>
      <c r="POF28" s="249"/>
      <c r="POG28" s="249"/>
      <c r="POH28" s="249"/>
      <c r="POI28" s="249"/>
      <c r="POJ28" s="249"/>
      <c r="POK28" s="249"/>
      <c r="POL28" s="249"/>
      <c r="POM28" s="249"/>
      <c r="PON28" s="249"/>
      <c r="POO28" s="249"/>
      <c r="POP28" s="249"/>
      <c r="POQ28" s="249"/>
      <c r="POR28" s="249"/>
      <c r="POS28" s="249"/>
      <c r="POT28" s="249"/>
      <c r="POU28" s="249"/>
      <c r="POV28" s="249"/>
      <c r="POW28" s="249"/>
      <c r="POX28" s="249"/>
      <c r="POY28" s="249"/>
      <c r="POZ28" s="249"/>
      <c r="PPA28" s="249"/>
      <c r="PPB28" s="249"/>
      <c r="PPC28" s="249"/>
      <c r="PPD28" s="249"/>
      <c r="PPE28" s="249"/>
      <c r="PPF28" s="249"/>
      <c r="PPG28" s="249"/>
      <c r="PPH28" s="249"/>
      <c r="PPI28" s="249"/>
      <c r="PPJ28" s="249"/>
      <c r="PPK28" s="249"/>
      <c r="PPL28" s="249"/>
      <c r="PPM28" s="249"/>
      <c r="PPN28" s="249"/>
      <c r="PPO28" s="249"/>
      <c r="PPP28" s="249"/>
      <c r="PPQ28" s="249"/>
      <c r="PPR28" s="249"/>
      <c r="PPS28" s="249"/>
      <c r="PPT28" s="249"/>
      <c r="PPU28" s="249"/>
      <c r="PPV28" s="249"/>
      <c r="PPW28" s="249"/>
      <c r="PPX28" s="249"/>
      <c r="PPY28" s="249"/>
      <c r="PPZ28" s="249"/>
      <c r="PQA28" s="249"/>
      <c r="PQB28" s="249"/>
      <c r="PQC28" s="249"/>
      <c r="PQD28" s="249"/>
      <c r="PQE28" s="249"/>
      <c r="PQF28" s="249"/>
      <c r="PQG28" s="249"/>
      <c r="PQH28" s="249"/>
      <c r="PQI28" s="249"/>
      <c r="PQJ28" s="249"/>
      <c r="PQK28" s="249"/>
      <c r="PQL28" s="249"/>
      <c r="PQM28" s="249"/>
      <c r="PQN28" s="249"/>
      <c r="PQO28" s="249"/>
      <c r="PQP28" s="249"/>
      <c r="PQQ28" s="249"/>
      <c r="PQR28" s="249"/>
      <c r="PQS28" s="249"/>
      <c r="PQT28" s="249"/>
      <c r="PQU28" s="249"/>
      <c r="PQV28" s="249"/>
      <c r="PQW28" s="249"/>
      <c r="PQX28" s="249"/>
      <c r="PQY28" s="249"/>
      <c r="PQZ28" s="249"/>
      <c r="PRA28" s="249"/>
      <c r="PRB28" s="249"/>
      <c r="PRC28" s="249"/>
      <c r="PRD28" s="249"/>
      <c r="PRE28" s="249"/>
      <c r="PRF28" s="249"/>
      <c r="PRG28" s="249"/>
      <c r="PRH28" s="249"/>
      <c r="PRI28" s="249"/>
      <c r="PRJ28" s="249"/>
      <c r="PRK28" s="249"/>
      <c r="PRL28" s="249"/>
      <c r="PRM28" s="249"/>
      <c r="PRN28" s="249"/>
      <c r="PRO28" s="249"/>
      <c r="PRP28" s="249"/>
      <c r="PRQ28" s="249"/>
      <c r="PRR28" s="249"/>
      <c r="PRS28" s="249"/>
      <c r="PRT28" s="249"/>
      <c r="PRU28" s="249"/>
      <c r="PRV28" s="249"/>
      <c r="PRW28" s="249"/>
      <c r="PRX28" s="249"/>
      <c r="PRY28" s="249"/>
      <c r="PRZ28" s="249"/>
      <c r="PSA28" s="249"/>
      <c r="PSB28" s="249"/>
      <c r="PSC28" s="249"/>
      <c r="PSD28" s="249"/>
      <c r="PSE28" s="249"/>
      <c r="PSF28" s="249"/>
      <c r="PSG28" s="249"/>
      <c r="PSH28" s="249"/>
      <c r="PSI28" s="249"/>
      <c r="PSJ28" s="249"/>
      <c r="PSK28" s="249"/>
      <c r="PSL28" s="249"/>
      <c r="PSM28" s="249"/>
      <c r="PSN28" s="249"/>
      <c r="PSO28" s="249"/>
      <c r="PSP28" s="249"/>
      <c r="PSQ28" s="249"/>
      <c r="PSR28" s="249"/>
      <c r="PSS28" s="249"/>
      <c r="PST28" s="249"/>
      <c r="PSU28" s="249"/>
      <c r="PSV28" s="249"/>
      <c r="PSW28" s="249"/>
      <c r="PSX28" s="249"/>
      <c r="PSY28" s="249"/>
      <c r="PSZ28" s="249"/>
      <c r="PTA28" s="249"/>
      <c r="PTB28" s="249"/>
      <c r="PTC28" s="249"/>
      <c r="PTD28" s="249"/>
      <c r="PTE28" s="249"/>
      <c r="PTF28" s="249"/>
      <c r="PTG28" s="249"/>
      <c r="PTH28" s="249"/>
      <c r="PTI28" s="249"/>
      <c r="PTJ28" s="249"/>
      <c r="PTK28" s="249"/>
      <c r="PTL28" s="249"/>
      <c r="PTM28" s="249"/>
      <c r="PTN28" s="249"/>
      <c r="PTO28" s="249"/>
      <c r="PTP28" s="249"/>
      <c r="PTQ28" s="249"/>
      <c r="PTR28" s="249"/>
      <c r="PTS28" s="249"/>
      <c r="PTT28" s="249"/>
      <c r="PTU28" s="249"/>
      <c r="PTV28" s="249"/>
      <c r="PTW28" s="249"/>
      <c r="PTX28" s="249"/>
      <c r="PTY28" s="249"/>
      <c r="PTZ28" s="249"/>
      <c r="PUA28" s="249"/>
      <c r="PUB28" s="249"/>
      <c r="PUC28" s="249"/>
      <c r="PUD28" s="249"/>
      <c r="PUE28" s="249"/>
      <c r="PUF28" s="249"/>
      <c r="PUG28" s="249"/>
      <c r="PUH28" s="249"/>
      <c r="PUI28" s="249"/>
      <c r="PUJ28" s="249"/>
      <c r="PUK28" s="249"/>
      <c r="PUL28" s="249"/>
      <c r="PUM28" s="249"/>
      <c r="PUN28" s="249"/>
      <c r="PUO28" s="249"/>
      <c r="PUP28" s="249"/>
      <c r="PUQ28" s="249"/>
      <c r="PUR28" s="249"/>
      <c r="PUS28" s="249"/>
      <c r="PUT28" s="249"/>
      <c r="PUU28" s="249"/>
      <c r="PUV28" s="249"/>
      <c r="PUW28" s="249"/>
      <c r="PUX28" s="249"/>
      <c r="PUY28" s="249"/>
      <c r="PUZ28" s="249"/>
      <c r="PVA28" s="249"/>
      <c r="PVB28" s="249"/>
      <c r="PVC28" s="249"/>
      <c r="PVD28" s="249"/>
      <c r="PVE28" s="249"/>
      <c r="PVF28" s="249"/>
      <c r="PVG28" s="249"/>
      <c r="PVH28" s="249"/>
      <c r="PVI28" s="249"/>
      <c r="PVJ28" s="249"/>
      <c r="PVK28" s="249"/>
      <c r="PVL28" s="249"/>
      <c r="PVM28" s="249"/>
      <c r="PVN28" s="249"/>
      <c r="PVO28" s="249"/>
      <c r="PVP28" s="249"/>
      <c r="PVQ28" s="249"/>
      <c r="PVR28" s="249"/>
      <c r="PVS28" s="249"/>
      <c r="PVT28" s="249"/>
      <c r="PVU28" s="249"/>
      <c r="PVV28" s="249"/>
      <c r="PVW28" s="249"/>
      <c r="PVX28" s="249"/>
      <c r="PVY28" s="249"/>
      <c r="PVZ28" s="249"/>
      <c r="PWA28" s="249"/>
      <c r="PWB28" s="249"/>
      <c r="PWC28" s="249"/>
      <c r="PWD28" s="249"/>
      <c r="PWE28" s="249"/>
      <c r="PWF28" s="249"/>
      <c r="PWG28" s="249"/>
      <c r="PWH28" s="249"/>
      <c r="PWI28" s="249"/>
      <c r="PWJ28" s="249"/>
      <c r="PWK28" s="249"/>
      <c r="PWL28" s="249"/>
      <c r="PWM28" s="249"/>
      <c r="PWN28" s="249"/>
      <c r="PWO28" s="249"/>
      <c r="PWP28" s="249"/>
      <c r="PWQ28" s="249"/>
      <c r="PWR28" s="249"/>
      <c r="PWS28" s="249"/>
      <c r="PWT28" s="249"/>
      <c r="PWU28" s="249"/>
      <c r="PWV28" s="249"/>
      <c r="PWW28" s="249"/>
      <c r="PWX28" s="249"/>
      <c r="PWY28" s="249"/>
      <c r="PWZ28" s="249"/>
      <c r="PXA28" s="249"/>
      <c r="PXB28" s="249"/>
      <c r="PXC28" s="249"/>
      <c r="PXD28" s="249"/>
      <c r="PXE28" s="249"/>
      <c r="PXF28" s="249"/>
      <c r="PXG28" s="249"/>
      <c r="PXH28" s="249"/>
      <c r="PXI28" s="249"/>
      <c r="PXJ28" s="249"/>
      <c r="PXK28" s="249"/>
      <c r="PXL28" s="249"/>
      <c r="PXM28" s="249"/>
      <c r="PXN28" s="249"/>
      <c r="PXO28" s="249"/>
      <c r="PXP28" s="249"/>
      <c r="PXQ28" s="249"/>
      <c r="PXR28" s="249"/>
      <c r="PXS28" s="249"/>
      <c r="PXT28" s="249"/>
      <c r="PXU28" s="249"/>
      <c r="PXV28" s="249"/>
      <c r="PXW28" s="249"/>
      <c r="PXX28" s="249"/>
      <c r="PXY28" s="249"/>
      <c r="PXZ28" s="249"/>
      <c r="PYA28" s="249"/>
      <c r="PYB28" s="249"/>
      <c r="PYC28" s="249"/>
      <c r="PYD28" s="249"/>
      <c r="PYE28" s="249"/>
      <c r="PYF28" s="249"/>
      <c r="PYG28" s="249"/>
      <c r="PYH28" s="249"/>
      <c r="PYI28" s="249"/>
      <c r="PYJ28" s="249"/>
      <c r="PYK28" s="249"/>
      <c r="PYL28" s="249"/>
      <c r="PYM28" s="249"/>
      <c r="PYN28" s="249"/>
      <c r="PYO28" s="249"/>
      <c r="PYP28" s="249"/>
      <c r="PYQ28" s="249"/>
      <c r="PYR28" s="249"/>
      <c r="PYS28" s="249"/>
      <c r="PYT28" s="249"/>
      <c r="PYU28" s="249"/>
      <c r="PYV28" s="249"/>
      <c r="PYW28" s="249"/>
      <c r="PYX28" s="249"/>
      <c r="PYY28" s="249"/>
      <c r="PYZ28" s="249"/>
      <c r="PZA28" s="249"/>
      <c r="PZB28" s="249"/>
      <c r="PZC28" s="249"/>
      <c r="PZD28" s="249"/>
      <c r="PZE28" s="249"/>
      <c r="PZF28" s="249"/>
      <c r="PZG28" s="249"/>
      <c r="PZH28" s="249"/>
      <c r="PZI28" s="249"/>
      <c r="PZJ28" s="249"/>
      <c r="PZK28" s="249"/>
      <c r="PZL28" s="249"/>
      <c r="PZM28" s="249"/>
      <c r="PZN28" s="249"/>
      <c r="PZO28" s="249"/>
      <c r="PZP28" s="249"/>
      <c r="PZQ28" s="249"/>
      <c r="PZR28" s="249"/>
      <c r="PZS28" s="249"/>
      <c r="PZT28" s="249"/>
      <c r="PZU28" s="249"/>
      <c r="PZV28" s="249"/>
      <c r="PZW28" s="249"/>
      <c r="PZX28" s="249"/>
      <c r="PZY28" s="249"/>
      <c r="PZZ28" s="249"/>
      <c r="QAA28" s="249"/>
      <c r="QAB28" s="249"/>
      <c r="QAC28" s="249"/>
      <c r="QAD28" s="249"/>
      <c r="QAE28" s="249"/>
      <c r="QAF28" s="249"/>
      <c r="QAG28" s="249"/>
      <c r="QAH28" s="249"/>
      <c r="QAI28" s="249"/>
      <c r="QAJ28" s="249"/>
      <c r="QAK28" s="249"/>
      <c r="QAL28" s="249"/>
      <c r="QAM28" s="249"/>
      <c r="QAN28" s="249"/>
      <c r="QAO28" s="249"/>
      <c r="QAP28" s="249"/>
      <c r="QAQ28" s="249"/>
      <c r="QAR28" s="249"/>
      <c r="QAS28" s="249"/>
      <c r="QAT28" s="249"/>
      <c r="QAU28" s="249"/>
      <c r="QAV28" s="249"/>
      <c r="QAW28" s="249"/>
      <c r="QAX28" s="249"/>
      <c r="QAY28" s="249"/>
      <c r="QAZ28" s="249"/>
      <c r="QBA28" s="249"/>
      <c r="QBB28" s="249"/>
      <c r="QBC28" s="249"/>
      <c r="QBD28" s="249"/>
      <c r="QBE28" s="249"/>
      <c r="QBF28" s="249"/>
      <c r="QBG28" s="249"/>
      <c r="QBH28" s="249"/>
      <c r="QBI28" s="249"/>
      <c r="QBJ28" s="249"/>
      <c r="QBK28" s="249"/>
      <c r="QBL28" s="249"/>
      <c r="QBM28" s="249"/>
      <c r="QBN28" s="249"/>
      <c r="QBO28" s="249"/>
      <c r="QBP28" s="249"/>
      <c r="QBQ28" s="249"/>
      <c r="QBR28" s="249"/>
      <c r="QBS28" s="249"/>
      <c r="QBT28" s="249"/>
      <c r="QBU28" s="249"/>
      <c r="QBV28" s="249"/>
      <c r="QBW28" s="249"/>
      <c r="QBX28" s="249"/>
      <c r="QBY28" s="249"/>
      <c r="QBZ28" s="249"/>
      <c r="QCA28" s="249"/>
      <c r="QCB28" s="249"/>
      <c r="QCC28" s="249"/>
      <c r="QCD28" s="249"/>
      <c r="QCE28" s="249"/>
      <c r="QCF28" s="249"/>
      <c r="QCG28" s="249"/>
      <c r="QCH28" s="249"/>
      <c r="QCI28" s="249"/>
      <c r="QCJ28" s="249"/>
      <c r="QCK28" s="249"/>
      <c r="QCL28" s="249"/>
      <c r="QCM28" s="249"/>
      <c r="QCN28" s="249"/>
      <c r="QCO28" s="249"/>
      <c r="QCP28" s="249"/>
      <c r="QCQ28" s="249"/>
      <c r="QCR28" s="249"/>
      <c r="QCS28" s="249"/>
      <c r="QCT28" s="249"/>
      <c r="QCU28" s="249"/>
      <c r="QCV28" s="249"/>
      <c r="QCW28" s="249"/>
      <c r="QCX28" s="249"/>
      <c r="QCY28" s="249"/>
      <c r="QCZ28" s="249"/>
      <c r="QDA28" s="249"/>
      <c r="QDB28" s="249"/>
      <c r="QDC28" s="249"/>
      <c r="QDD28" s="249"/>
      <c r="QDE28" s="249"/>
      <c r="QDF28" s="249"/>
      <c r="QDG28" s="249"/>
      <c r="QDH28" s="249"/>
      <c r="QDI28" s="249"/>
      <c r="QDJ28" s="249"/>
      <c r="QDK28" s="249"/>
      <c r="QDL28" s="249"/>
      <c r="QDM28" s="249"/>
      <c r="QDN28" s="249"/>
      <c r="QDO28" s="249"/>
      <c r="QDP28" s="249"/>
      <c r="QDQ28" s="249"/>
      <c r="QDR28" s="249"/>
      <c r="QDS28" s="249"/>
      <c r="QDT28" s="249"/>
      <c r="QDU28" s="249"/>
      <c r="QDV28" s="249"/>
      <c r="QDW28" s="249"/>
      <c r="QDX28" s="249"/>
      <c r="QDY28" s="249"/>
      <c r="QDZ28" s="249"/>
      <c r="QEA28" s="249"/>
      <c r="QEB28" s="249"/>
      <c r="QEC28" s="249"/>
      <c r="QED28" s="249"/>
      <c r="QEE28" s="249"/>
      <c r="QEF28" s="249"/>
      <c r="QEG28" s="249"/>
      <c r="QEH28" s="249"/>
      <c r="QEI28" s="249"/>
      <c r="QEJ28" s="249"/>
      <c r="QEK28" s="249"/>
      <c r="QEL28" s="249"/>
      <c r="QEM28" s="249"/>
      <c r="QEN28" s="249"/>
      <c r="QEO28" s="249"/>
      <c r="QEP28" s="249"/>
      <c r="QEQ28" s="249"/>
      <c r="QER28" s="249"/>
      <c r="QES28" s="249"/>
      <c r="QET28" s="249"/>
      <c r="QEU28" s="249"/>
      <c r="QEV28" s="249"/>
      <c r="QEW28" s="249"/>
      <c r="QEX28" s="249"/>
      <c r="QEY28" s="249"/>
      <c r="QEZ28" s="249"/>
      <c r="QFA28" s="249"/>
      <c r="QFB28" s="249"/>
      <c r="QFC28" s="249"/>
      <c r="QFD28" s="249"/>
      <c r="QFE28" s="249"/>
      <c r="QFF28" s="249"/>
      <c r="QFG28" s="249"/>
      <c r="QFH28" s="249"/>
      <c r="QFI28" s="249"/>
      <c r="QFJ28" s="249"/>
      <c r="QFK28" s="249"/>
      <c r="QFL28" s="249"/>
      <c r="QFM28" s="249"/>
      <c r="QFN28" s="249"/>
      <c r="QFO28" s="249"/>
      <c r="QFP28" s="249"/>
      <c r="QFQ28" s="249"/>
      <c r="QFR28" s="249"/>
      <c r="QFS28" s="249"/>
      <c r="QFT28" s="249"/>
      <c r="QFU28" s="249"/>
      <c r="QFV28" s="249"/>
      <c r="QFW28" s="249"/>
      <c r="QFX28" s="249"/>
      <c r="QFY28" s="249"/>
      <c r="QFZ28" s="249"/>
      <c r="QGA28" s="249"/>
      <c r="QGB28" s="249"/>
      <c r="QGC28" s="249"/>
      <c r="QGD28" s="249"/>
      <c r="QGE28" s="249"/>
      <c r="QGF28" s="249"/>
      <c r="QGG28" s="249"/>
      <c r="QGH28" s="249"/>
      <c r="QGI28" s="249"/>
      <c r="QGJ28" s="249"/>
      <c r="QGK28" s="249"/>
      <c r="QGL28" s="249"/>
      <c r="QGM28" s="249"/>
      <c r="QGN28" s="249"/>
      <c r="QGO28" s="249"/>
      <c r="QGP28" s="249"/>
      <c r="QGQ28" s="249"/>
      <c r="QGR28" s="249"/>
      <c r="QGS28" s="249"/>
      <c r="QGT28" s="249"/>
      <c r="QGU28" s="249"/>
      <c r="QGV28" s="249"/>
      <c r="QGW28" s="249"/>
      <c r="QGX28" s="249"/>
      <c r="QGY28" s="249"/>
      <c r="QGZ28" s="249"/>
      <c r="QHA28" s="249"/>
      <c r="QHB28" s="249"/>
      <c r="QHC28" s="249"/>
      <c r="QHD28" s="249"/>
      <c r="QHE28" s="249"/>
      <c r="QHF28" s="249"/>
      <c r="QHG28" s="249"/>
      <c r="QHH28" s="249"/>
      <c r="QHI28" s="249"/>
      <c r="QHJ28" s="249"/>
      <c r="QHK28" s="249"/>
      <c r="QHL28" s="249"/>
      <c r="QHM28" s="249"/>
      <c r="QHN28" s="249"/>
      <c r="QHO28" s="249"/>
      <c r="QHP28" s="249"/>
      <c r="QHQ28" s="249"/>
      <c r="QHR28" s="249"/>
      <c r="QHS28" s="249"/>
      <c r="QHT28" s="249"/>
      <c r="QHU28" s="249"/>
      <c r="QHV28" s="249"/>
      <c r="QHW28" s="249"/>
      <c r="QHX28" s="249"/>
      <c r="QHY28" s="249"/>
      <c r="QHZ28" s="249"/>
      <c r="QIA28" s="249"/>
      <c r="QIB28" s="249"/>
      <c r="QIC28" s="249"/>
      <c r="QID28" s="249"/>
      <c r="QIE28" s="249"/>
      <c r="QIF28" s="249"/>
      <c r="QIG28" s="249"/>
      <c r="QIH28" s="249"/>
      <c r="QII28" s="249"/>
      <c r="QIJ28" s="249"/>
      <c r="QIK28" s="249"/>
      <c r="QIL28" s="249"/>
      <c r="QIM28" s="249"/>
      <c r="QIN28" s="249"/>
      <c r="QIO28" s="249"/>
      <c r="QIP28" s="249"/>
      <c r="QIQ28" s="249"/>
      <c r="QIR28" s="249"/>
      <c r="QIS28" s="249"/>
      <c r="QIT28" s="249"/>
      <c r="QIU28" s="249"/>
      <c r="QIV28" s="249"/>
      <c r="QIW28" s="249"/>
      <c r="QIX28" s="249"/>
      <c r="QIY28" s="249"/>
      <c r="QIZ28" s="249"/>
      <c r="QJA28" s="249"/>
      <c r="QJB28" s="249"/>
      <c r="QJC28" s="249"/>
      <c r="QJD28" s="249"/>
      <c r="QJE28" s="249"/>
      <c r="QJF28" s="249"/>
      <c r="QJG28" s="249"/>
      <c r="QJH28" s="249"/>
      <c r="QJI28" s="249"/>
      <c r="QJJ28" s="249"/>
      <c r="QJK28" s="249"/>
      <c r="QJL28" s="249"/>
      <c r="QJM28" s="249"/>
      <c r="QJN28" s="249"/>
      <c r="QJO28" s="249"/>
      <c r="QJP28" s="249"/>
      <c r="QJQ28" s="249"/>
      <c r="QJR28" s="249"/>
      <c r="QJS28" s="249"/>
      <c r="QJT28" s="249"/>
      <c r="QJU28" s="249"/>
      <c r="QJV28" s="249"/>
      <c r="QJW28" s="249"/>
      <c r="QJX28" s="249"/>
      <c r="QJY28" s="249"/>
      <c r="QJZ28" s="249"/>
      <c r="QKA28" s="249"/>
      <c r="QKB28" s="249"/>
      <c r="QKC28" s="249"/>
      <c r="QKD28" s="249"/>
      <c r="QKE28" s="249"/>
      <c r="QKF28" s="249"/>
      <c r="QKG28" s="249"/>
      <c r="QKH28" s="249"/>
      <c r="QKI28" s="249"/>
      <c r="QKJ28" s="249"/>
      <c r="QKK28" s="249"/>
      <c r="QKL28" s="249"/>
      <c r="QKM28" s="249"/>
      <c r="QKN28" s="249"/>
      <c r="QKO28" s="249"/>
      <c r="QKP28" s="249"/>
      <c r="QKQ28" s="249"/>
      <c r="QKR28" s="249"/>
      <c r="QKS28" s="249"/>
      <c r="QKT28" s="249"/>
      <c r="QKU28" s="249"/>
      <c r="QKV28" s="249"/>
      <c r="QKW28" s="249"/>
      <c r="QKX28" s="249"/>
      <c r="QKY28" s="249"/>
      <c r="QKZ28" s="249"/>
      <c r="QLA28" s="249"/>
      <c r="QLB28" s="249"/>
      <c r="QLC28" s="249"/>
      <c r="QLD28" s="249"/>
      <c r="QLE28" s="249"/>
      <c r="QLF28" s="249"/>
      <c r="QLG28" s="249"/>
      <c r="QLH28" s="249"/>
      <c r="QLI28" s="249"/>
      <c r="QLJ28" s="249"/>
      <c r="QLK28" s="249"/>
      <c r="QLL28" s="249"/>
      <c r="QLM28" s="249"/>
      <c r="QLN28" s="249"/>
      <c r="QLO28" s="249"/>
      <c r="QLP28" s="249"/>
      <c r="QLQ28" s="249"/>
      <c r="QLR28" s="249"/>
      <c r="QLS28" s="249"/>
      <c r="QLT28" s="249"/>
      <c r="QLU28" s="249"/>
      <c r="QLV28" s="249"/>
      <c r="QLW28" s="249"/>
      <c r="QLX28" s="249"/>
      <c r="QLY28" s="249"/>
      <c r="QLZ28" s="249"/>
      <c r="QMA28" s="249"/>
      <c r="QMB28" s="249"/>
      <c r="QMC28" s="249"/>
      <c r="QMD28" s="249"/>
      <c r="QME28" s="249"/>
      <c r="QMF28" s="249"/>
      <c r="QMG28" s="249"/>
      <c r="QMH28" s="249"/>
      <c r="QMI28" s="249"/>
      <c r="QMJ28" s="249"/>
      <c r="QMK28" s="249"/>
      <c r="QML28" s="249"/>
      <c r="QMM28" s="249"/>
      <c r="QMN28" s="249"/>
      <c r="QMO28" s="249"/>
      <c r="QMP28" s="249"/>
      <c r="QMQ28" s="249"/>
      <c r="QMR28" s="249"/>
      <c r="QMS28" s="249"/>
      <c r="QMT28" s="249"/>
      <c r="QMU28" s="249"/>
      <c r="QMV28" s="249"/>
      <c r="QMW28" s="249"/>
      <c r="QMX28" s="249"/>
      <c r="QMY28" s="249"/>
      <c r="QMZ28" s="249"/>
      <c r="QNA28" s="249"/>
      <c r="QNB28" s="249"/>
      <c r="QNC28" s="249"/>
      <c r="QND28" s="249"/>
      <c r="QNE28" s="249"/>
      <c r="QNF28" s="249"/>
      <c r="QNG28" s="249"/>
      <c r="QNH28" s="249"/>
      <c r="QNI28" s="249"/>
      <c r="QNJ28" s="249"/>
      <c r="QNK28" s="249"/>
      <c r="QNL28" s="249"/>
      <c r="QNM28" s="249"/>
      <c r="QNN28" s="249"/>
      <c r="QNO28" s="249"/>
      <c r="QNP28" s="249"/>
      <c r="QNQ28" s="249"/>
      <c r="QNR28" s="249"/>
      <c r="QNS28" s="249"/>
      <c r="QNT28" s="249"/>
      <c r="QNU28" s="249"/>
      <c r="QNV28" s="249"/>
      <c r="QNW28" s="249"/>
      <c r="QNX28" s="249"/>
      <c r="QNY28" s="249"/>
      <c r="QNZ28" s="249"/>
      <c r="QOA28" s="249"/>
      <c r="QOB28" s="249"/>
      <c r="QOC28" s="249"/>
      <c r="QOD28" s="249"/>
      <c r="QOE28" s="249"/>
      <c r="QOF28" s="249"/>
      <c r="QOG28" s="249"/>
      <c r="QOH28" s="249"/>
      <c r="QOI28" s="249"/>
      <c r="QOJ28" s="249"/>
      <c r="QOK28" s="249"/>
      <c r="QOL28" s="249"/>
      <c r="QOM28" s="249"/>
      <c r="QON28" s="249"/>
      <c r="QOO28" s="249"/>
      <c r="QOP28" s="249"/>
      <c r="QOQ28" s="249"/>
      <c r="QOR28" s="249"/>
      <c r="QOS28" s="249"/>
      <c r="QOT28" s="249"/>
      <c r="QOU28" s="249"/>
      <c r="QOV28" s="249"/>
      <c r="QOW28" s="249"/>
      <c r="QOX28" s="249"/>
      <c r="QOY28" s="249"/>
      <c r="QOZ28" s="249"/>
      <c r="QPA28" s="249"/>
      <c r="QPB28" s="249"/>
      <c r="QPC28" s="249"/>
      <c r="QPD28" s="249"/>
      <c r="QPE28" s="249"/>
      <c r="QPF28" s="249"/>
      <c r="QPG28" s="249"/>
      <c r="QPH28" s="249"/>
      <c r="QPI28" s="249"/>
      <c r="QPJ28" s="249"/>
      <c r="QPK28" s="249"/>
      <c r="QPL28" s="249"/>
      <c r="QPM28" s="249"/>
      <c r="QPN28" s="249"/>
      <c r="QPO28" s="249"/>
      <c r="QPP28" s="249"/>
      <c r="QPQ28" s="249"/>
      <c r="QPR28" s="249"/>
      <c r="QPS28" s="249"/>
      <c r="QPT28" s="249"/>
      <c r="QPU28" s="249"/>
      <c r="QPV28" s="249"/>
      <c r="QPW28" s="249"/>
      <c r="QPX28" s="249"/>
      <c r="QPY28" s="249"/>
      <c r="QPZ28" s="249"/>
      <c r="QQA28" s="249"/>
      <c r="QQB28" s="249"/>
      <c r="QQC28" s="249"/>
      <c r="QQD28" s="249"/>
      <c r="QQE28" s="249"/>
      <c r="QQF28" s="249"/>
      <c r="QQG28" s="249"/>
      <c r="QQH28" s="249"/>
      <c r="QQI28" s="249"/>
      <c r="QQJ28" s="249"/>
      <c r="QQK28" s="249"/>
      <c r="QQL28" s="249"/>
      <c r="QQM28" s="249"/>
      <c r="QQN28" s="249"/>
      <c r="QQO28" s="249"/>
      <c r="QQP28" s="249"/>
      <c r="QQQ28" s="249"/>
      <c r="QQR28" s="249"/>
      <c r="QQS28" s="249"/>
      <c r="QQT28" s="249"/>
      <c r="QQU28" s="249"/>
      <c r="QQV28" s="249"/>
      <c r="QQW28" s="249"/>
      <c r="QQX28" s="249"/>
      <c r="QQY28" s="249"/>
      <c r="QQZ28" s="249"/>
      <c r="QRA28" s="249"/>
      <c r="QRB28" s="249"/>
      <c r="QRC28" s="249"/>
      <c r="QRD28" s="249"/>
      <c r="QRE28" s="249"/>
      <c r="QRF28" s="249"/>
      <c r="QRG28" s="249"/>
      <c r="QRH28" s="249"/>
      <c r="QRI28" s="249"/>
      <c r="QRJ28" s="249"/>
      <c r="QRK28" s="249"/>
      <c r="QRL28" s="249"/>
      <c r="QRM28" s="249"/>
      <c r="QRN28" s="249"/>
      <c r="QRO28" s="249"/>
      <c r="QRP28" s="249"/>
      <c r="QRQ28" s="249"/>
      <c r="QRR28" s="249"/>
      <c r="QRS28" s="249"/>
      <c r="QRT28" s="249"/>
      <c r="QRU28" s="249"/>
      <c r="QRV28" s="249"/>
      <c r="QRW28" s="249"/>
      <c r="QRX28" s="249"/>
      <c r="QRY28" s="249"/>
      <c r="QRZ28" s="249"/>
      <c r="QSA28" s="249"/>
      <c r="QSB28" s="249"/>
      <c r="QSC28" s="249"/>
      <c r="QSD28" s="249"/>
      <c r="QSE28" s="249"/>
      <c r="QSF28" s="249"/>
      <c r="QSG28" s="249"/>
      <c r="QSH28" s="249"/>
      <c r="QSI28" s="249"/>
      <c r="QSJ28" s="249"/>
      <c r="QSK28" s="249"/>
      <c r="QSL28" s="249"/>
      <c r="QSM28" s="249"/>
      <c r="QSN28" s="249"/>
      <c r="QSO28" s="249"/>
      <c r="QSP28" s="249"/>
      <c r="QSQ28" s="249"/>
      <c r="QSR28" s="249"/>
      <c r="QSS28" s="249"/>
      <c r="QST28" s="249"/>
      <c r="QSU28" s="249"/>
      <c r="QSV28" s="249"/>
      <c r="QSW28" s="249"/>
      <c r="QSX28" s="249"/>
      <c r="QSY28" s="249"/>
      <c r="QSZ28" s="249"/>
      <c r="QTA28" s="249"/>
      <c r="QTB28" s="249"/>
      <c r="QTC28" s="249"/>
      <c r="QTD28" s="249"/>
      <c r="QTE28" s="249"/>
      <c r="QTF28" s="249"/>
      <c r="QTG28" s="249"/>
      <c r="QTH28" s="249"/>
      <c r="QTI28" s="249"/>
      <c r="QTJ28" s="249"/>
      <c r="QTK28" s="249"/>
      <c r="QTL28" s="249"/>
      <c r="QTM28" s="249"/>
      <c r="QTN28" s="249"/>
      <c r="QTO28" s="249"/>
      <c r="QTP28" s="249"/>
      <c r="QTQ28" s="249"/>
      <c r="QTR28" s="249"/>
      <c r="QTS28" s="249"/>
      <c r="QTT28" s="249"/>
      <c r="QTU28" s="249"/>
      <c r="QTV28" s="249"/>
      <c r="QTW28" s="249"/>
      <c r="QTX28" s="249"/>
      <c r="QTY28" s="249"/>
      <c r="QTZ28" s="249"/>
      <c r="QUA28" s="249"/>
      <c r="QUB28" s="249"/>
      <c r="QUC28" s="249"/>
      <c r="QUD28" s="249"/>
      <c r="QUE28" s="249"/>
      <c r="QUF28" s="249"/>
      <c r="QUG28" s="249"/>
      <c r="QUH28" s="249"/>
      <c r="QUI28" s="249"/>
      <c r="QUJ28" s="249"/>
      <c r="QUK28" s="249"/>
      <c r="QUL28" s="249"/>
      <c r="QUM28" s="249"/>
      <c r="QUN28" s="249"/>
      <c r="QUO28" s="249"/>
      <c r="QUP28" s="249"/>
      <c r="QUQ28" s="249"/>
      <c r="QUR28" s="249"/>
      <c r="QUS28" s="249"/>
      <c r="QUT28" s="249"/>
      <c r="QUU28" s="249"/>
      <c r="QUV28" s="249"/>
      <c r="QUW28" s="249"/>
      <c r="QUX28" s="249"/>
      <c r="QUY28" s="249"/>
      <c r="QUZ28" s="249"/>
      <c r="QVA28" s="249"/>
      <c r="QVB28" s="249"/>
      <c r="QVC28" s="249"/>
      <c r="QVD28" s="249"/>
      <c r="QVE28" s="249"/>
      <c r="QVF28" s="249"/>
      <c r="QVG28" s="249"/>
      <c r="QVH28" s="249"/>
      <c r="QVI28" s="249"/>
      <c r="QVJ28" s="249"/>
      <c r="QVK28" s="249"/>
      <c r="QVL28" s="249"/>
      <c r="QVM28" s="249"/>
      <c r="QVN28" s="249"/>
      <c r="QVO28" s="249"/>
      <c r="QVP28" s="249"/>
      <c r="QVQ28" s="249"/>
      <c r="QVR28" s="249"/>
      <c r="QVS28" s="249"/>
      <c r="QVT28" s="249"/>
      <c r="QVU28" s="249"/>
      <c r="QVV28" s="249"/>
      <c r="QVW28" s="249"/>
      <c r="QVX28" s="249"/>
      <c r="QVY28" s="249"/>
      <c r="QVZ28" s="249"/>
      <c r="QWA28" s="249"/>
      <c r="QWB28" s="249"/>
      <c r="QWC28" s="249"/>
      <c r="QWD28" s="249"/>
      <c r="QWE28" s="249"/>
      <c r="QWF28" s="249"/>
      <c r="QWG28" s="249"/>
      <c r="QWH28" s="249"/>
      <c r="QWI28" s="249"/>
      <c r="QWJ28" s="249"/>
      <c r="QWK28" s="249"/>
      <c r="QWL28" s="249"/>
      <c r="QWM28" s="249"/>
      <c r="QWN28" s="249"/>
      <c r="QWO28" s="249"/>
      <c r="QWP28" s="249"/>
      <c r="QWQ28" s="249"/>
      <c r="QWR28" s="249"/>
      <c r="QWS28" s="249"/>
      <c r="QWT28" s="249"/>
      <c r="QWU28" s="249"/>
      <c r="QWV28" s="249"/>
      <c r="QWW28" s="249"/>
      <c r="QWX28" s="249"/>
      <c r="QWY28" s="249"/>
      <c r="QWZ28" s="249"/>
      <c r="QXA28" s="249"/>
      <c r="QXB28" s="249"/>
      <c r="QXC28" s="249"/>
      <c r="QXD28" s="249"/>
      <c r="QXE28" s="249"/>
      <c r="QXF28" s="249"/>
      <c r="QXG28" s="249"/>
      <c r="QXH28" s="249"/>
      <c r="QXI28" s="249"/>
      <c r="QXJ28" s="249"/>
      <c r="QXK28" s="249"/>
      <c r="QXL28" s="249"/>
      <c r="QXM28" s="249"/>
      <c r="QXN28" s="249"/>
      <c r="QXO28" s="249"/>
      <c r="QXP28" s="249"/>
      <c r="QXQ28" s="249"/>
      <c r="QXR28" s="249"/>
      <c r="QXS28" s="249"/>
      <c r="QXT28" s="249"/>
      <c r="QXU28" s="249"/>
      <c r="QXV28" s="249"/>
      <c r="QXW28" s="249"/>
      <c r="QXX28" s="249"/>
      <c r="QXY28" s="249"/>
      <c r="QXZ28" s="249"/>
      <c r="QYA28" s="249"/>
      <c r="QYB28" s="249"/>
      <c r="QYC28" s="249"/>
      <c r="QYD28" s="249"/>
      <c r="QYE28" s="249"/>
      <c r="QYF28" s="249"/>
      <c r="QYG28" s="249"/>
      <c r="QYH28" s="249"/>
      <c r="QYI28" s="249"/>
      <c r="QYJ28" s="249"/>
      <c r="QYK28" s="249"/>
      <c r="QYL28" s="249"/>
      <c r="QYM28" s="249"/>
      <c r="QYN28" s="249"/>
      <c r="QYO28" s="249"/>
      <c r="QYP28" s="249"/>
      <c r="QYQ28" s="249"/>
      <c r="QYR28" s="249"/>
      <c r="QYS28" s="249"/>
      <c r="QYT28" s="249"/>
      <c r="QYU28" s="249"/>
      <c r="QYV28" s="249"/>
      <c r="QYW28" s="249"/>
      <c r="QYX28" s="249"/>
      <c r="QYY28" s="249"/>
      <c r="QYZ28" s="249"/>
      <c r="QZA28" s="249"/>
      <c r="QZB28" s="249"/>
      <c r="QZC28" s="249"/>
      <c r="QZD28" s="249"/>
      <c r="QZE28" s="249"/>
      <c r="QZF28" s="249"/>
      <c r="QZG28" s="249"/>
      <c r="QZH28" s="249"/>
      <c r="QZI28" s="249"/>
      <c r="QZJ28" s="249"/>
      <c r="QZK28" s="249"/>
      <c r="QZL28" s="249"/>
      <c r="QZM28" s="249"/>
      <c r="QZN28" s="249"/>
      <c r="QZO28" s="249"/>
      <c r="QZP28" s="249"/>
      <c r="QZQ28" s="249"/>
      <c r="QZR28" s="249"/>
      <c r="QZS28" s="249"/>
      <c r="QZT28" s="249"/>
      <c r="QZU28" s="249"/>
      <c r="QZV28" s="249"/>
      <c r="QZW28" s="249"/>
      <c r="QZX28" s="249"/>
      <c r="QZY28" s="249"/>
      <c r="QZZ28" s="249"/>
      <c r="RAA28" s="249"/>
      <c r="RAB28" s="249"/>
      <c r="RAC28" s="249"/>
      <c r="RAD28" s="249"/>
      <c r="RAE28" s="249"/>
      <c r="RAF28" s="249"/>
      <c r="RAG28" s="249"/>
      <c r="RAH28" s="249"/>
      <c r="RAI28" s="249"/>
      <c r="RAJ28" s="249"/>
      <c r="RAK28" s="249"/>
      <c r="RAL28" s="249"/>
      <c r="RAM28" s="249"/>
      <c r="RAN28" s="249"/>
      <c r="RAO28" s="249"/>
      <c r="RAP28" s="249"/>
      <c r="RAQ28" s="249"/>
      <c r="RAR28" s="249"/>
      <c r="RAS28" s="249"/>
      <c r="RAT28" s="249"/>
      <c r="RAU28" s="249"/>
      <c r="RAV28" s="249"/>
      <c r="RAW28" s="249"/>
      <c r="RAX28" s="249"/>
      <c r="RAY28" s="249"/>
      <c r="RAZ28" s="249"/>
      <c r="RBA28" s="249"/>
      <c r="RBB28" s="249"/>
      <c r="RBC28" s="249"/>
      <c r="RBD28" s="249"/>
      <c r="RBE28" s="249"/>
      <c r="RBF28" s="249"/>
      <c r="RBG28" s="249"/>
      <c r="RBH28" s="249"/>
      <c r="RBI28" s="249"/>
      <c r="RBJ28" s="249"/>
      <c r="RBK28" s="249"/>
      <c r="RBL28" s="249"/>
      <c r="RBM28" s="249"/>
      <c r="RBN28" s="249"/>
      <c r="RBO28" s="249"/>
      <c r="RBP28" s="249"/>
      <c r="RBQ28" s="249"/>
      <c r="RBR28" s="249"/>
      <c r="RBS28" s="249"/>
      <c r="RBT28" s="249"/>
      <c r="RBU28" s="249"/>
      <c r="RBV28" s="249"/>
      <c r="RBW28" s="249"/>
      <c r="RBX28" s="249"/>
      <c r="RBY28" s="249"/>
      <c r="RBZ28" s="249"/>
      <c r="RCA28" s="249"/>
      <c r="RCB28" s="249"/>
      <c r="RCC28" s="249"/>
      <c r="RCD28" s="249"/>
      <c r="RCE28" s="249"/>
      <c r="RCF28" s="249"/>
      <c r="RCG28" s="249"/>
      <c r="RCH28" s="249"/>
      <c r="RCI28" s="249"/>
      <c r="RCJ28" s="249"/>
      <c r="RCK28" s="249"/>
      <c r="RCL28" s="249"/>
      <c r="RCM28" s="249"/>
      <c r="RCN28" s="249"/>
      <c r="RCO28" s="249"/>
      <c r="RCP28" s="249"/>
      <c r="RCQ28" s="249"/>
      <c r="RCR28" s="249"/>
      <c r="RCS28" s="249"/>
      <c r="RCT28" s="249"/>
      <c r="RCU28" s="249"/>
      <c r="RCV28" s="249"/>
      <c r="RCW28" s="249"/>
      <c r="RCX28" s="249"/>
      <c r="RCY28" s="249"/>
      <c r="RCZ28" s="249"/>
      <c r="RDA28" s="249"/>
      <c r="RDB28" s="249"/>
      <c r="RDC28" s="249"/>
      <c r="RDD28" s="249"/>
      <c r="RDE28" s="249"/>
      <c r="RDF28" s="249"/>
      <c r="RDG28" s="249"/>
      <c r="RDH28" s="249"/>
      <c r="RDI28" s="249"/>
      <c r="RDJ28" s="249"/>
      <c r="RDK28" s="249"/>
      <c r="RDL28" s="249"/>
      <c r="RDM28" s="249"/>
      <c r="RDN28" s="249"/>
      <c r="RDO28" s="249"/>
      <c r="RDP28" s="249"/>
      <c r="RDQ28" s="249"/>
      <c r="RDR28" s="249"/>
      <c r="RDS28" s="249"/>
      <c r="RDT28" s="249"/>
      <c r="RDU28" s="249"/>
      <c r="RDV28" s="249"/>
      <c r="RDW28" s="249"/>
      <c r="RDX28" s="249"/>
      <c r="RDY28" s="249"/>
      <c r="RDZ28" s="249"/>
      <c r="REA28" s="249"/>
      <c r="REB28" s="249"/>
      <c r="REC28" s="249"/>
      <c r="RED28" s="249"/>
      <c r="REE28" s="249"/>
      <c r="REF28" s="249"/>
      <c r="REG28" s="249"/>
      <c r="REH28" s="249"/>
      <c r="REI28" s="249"/>
      <c r="REJ28" s="249"/>
      <c r="REK28" s="249"/>
      <c r="REL28" s="249"/>
      <c r="REM28" s="249"/>
      <c r="REN28" s="249"/>
      <c r="REO28" s="249"/>
      <c r="REP28" s="249"/>
      <c r="REQ28" s="249"/>
      <c r="RER28" s="249"/>
      <c r="RES28" s="249"/>
      <c r="RET28" s="249"/>
      <c r="REU28" s="249"/>
      <c r="REV28" s="249"/>
      <c r="REW28" s="249"/>
      <c r="REX28" s="249"/>
      <c r="REY28" s="249"/>
      <c r="REZ28" s="249"/>
      <c r="RFA28" s="249"/>
      <c r="RFB28" s="249"/>
      <c r="RFC28" s="249"/>
      <c r="RFD28" s="249"/>
      <c r="RFE28" s="249"/>
      <c r="RFF28" s="249"/>
      <c r="RFG28" s="249"/>
      <c r="RFH28" s="249"/>
      <c r="RFI28" s="249"/>
      <c r="RFJ28" s="249"/>
      <c r="RFK28" s="249"/>
      <c r="RFL28" s="249"/>
      <c r="RFM28" s="249"/>
      <c r="RFN28" s="249"/>
      <c r="RFO28" s="249"/>
      <c r="RFP28" s="249"/>
      <c r="RFQ28" s="249"/>
      <c r="RFR28" s="249"/>
      <c r="RFS28" s="249"/>
      <c r="RFT28" s="249"/>
      <c r="RFU28" s="249"/>
      <c r="RFV28" s="249"/>
      <c r="RFW28" s="249"/>
      <c r="RFX28" s="249"/>
      <c r="RFY28" s="249"/>
      <c r="RFZ28" s="249"/>
      <c r="RGA28" s="249"/>
      <c r="RGB28" s="249"/>
      <c r="RGC28" s="249"/>
      <c r="RGD28" s="249"/>
      <c r="RGE28" s="249"/>
      <c r="RGF28" s="249"/>
      <c r="RGG28" s="249"/>
      <c r="RGH28" s="249"/>
      <c r="RGI28" s="249"/>
      <c r="RGJ28" s="249"/>
      <c r="RGK28" s="249"/>
      <c r="RGL28" s="249"/>
      <c r="RGM28" s="249"/>
      <c r="RGN28" s="249"/>
      <c r="RGO28" s="249"/>
      <c r="RGP28" s="249"/>
      <c r="RGQ28" s="249"/>
      <c r="RGR28" s="249"/>
      <c r="RGS28" s="249"/>
      <c r="RGT28" s="249"/>
      <c r="RGU28" s="249"/>
      <c r="RGV28" s="249"/>
      <c r="RGW28" s="249"/>
      <c r="RGX28" s="249"/>
      <c r="RGY28" s="249"/>
      <c r="RGZ28" s="249"/>
      <c r="RHA28" s="249"/>
      <c r="RHB28" s="249"/>
      <c r="RHC28" s="249"/>
      <c r="RHD28" s="249"/>
      <c r="RHE28" s="249"/>
      <c r="RHF28" s="249"/>
      <c r="RHG28" s="249"/>
      <c r="RHH28" s="249"/>
      <c r="RHI28" s="249"/>
      <c r="RHJ28" s="249"/>
      <c r="RHK28" s="249"/>
      <c r="RHL28" s="249"/>
      <c r="RHM28" s="249"/>
      <c r="RHN28" s="249"/>
      <c r="RHO28" s="249"/>
      <c r="RHP28" s="249"/>
      <c r="RHQ28" s="249"/>
      <c r="RHR28" s="249"/>
      <c r="RHS28" s="249"/>
      <c r="RHT28" s="249"/>
      <c r="RHU28" s="249"/>
      <c r="RHV28" s="249"/>
      <c r="RHW28" s="249"/>
      <c r="RHX28" s="249"/>
      <c r="RHY28" s="249"/>
      <c r="RHZ28" s="249"/>
      <c r="RIA28" s="249"/>
      <c r="RIB28" s="249"/>
      <c r="RIC28" s="249"/>
      <c r="RID28" s="249"/>
      <c r="RIE28" s="249"/>
      <c r="RIF28" s="249"/>
      <c r="RIG28" s="249"/>
      <c r="RIH28" s="249"/>
      <c r="RII28" s="249"/>
      <c r="RIJ28" s="249"/>
      <c r="RIK28" s="249"/>
      <c r="RIL28" s="249"/>
      <c r="RIM28" s="249"/>
      <c r="RIN28" s="249"/>
      <c r="RIO28" s="249"/>
      <c r="RIP28" s="249"/>
      <c r="RIQ28" s="249"/>
      <c r="RIR28" s="249"/>
      <c r="RIS28" s="249"/>
      <c r="RIT28" s="249"/>
      <c r="RIU28" s="249"/>
      <c r="RIV28" s="249"/>
      <c r="RIW28" s="249"/>
      <c r="RIX28" s="249"/>
      <c r="RIY28" s="249"/>
      <c r="RIZ28" s="249"/>
      <c r="RJA28" s="249"/>
      <c r="RJB28" s="249"/>
      <c r="RJC28" s="249"/>
      <c r="RJD28" s="249"/>
      <c r="RJE28" s="249"/>
      <c r="RJF28" s="249"/>
      <c r="RJG28" s="249"/>
      <c r="RJH28" s="249"/>
      <c r="RJI28" s="249"/>
      <c r="RJJ28" s="249"/>
      <c r="RJK28" s="249"/>
      <c r="RJL28" s="249"/>
      <c r="RJM28" s="249"/>
      <c r="RJN28" s="249"/>
      <c r="RJO28" s="249"/>
      <c r="RJP28" s="249"/>
      <c r="RJQ28" s="249"/>
      <c r="RJR28" s="249"/>
      <c r="RJS28" s="249"/>
      <c r="RJT28" s="249"/>
      <c r="RJU28" s="249"/>
      <c r="RJV28" s="249"/>
      <c r="RJW28" s="249"/>
      <c r="RJX28" s="249"/>
      <c r="RJY28" s="249"/>
      <c r="RJZ28" s="249"/>
      <c r="RKA28" s="249"/>
      <c r="RKB28" s="249"/>
      <c r="RKC28" s="249"/>
      <c r="RKD28" s="249"/>
      <c r="RKE28" s="249"/>
      <c r="RKF28" s="249"/>
      <c r="RKG28" s="249"/>
      <c r="RKH28" s="249"/>
      <c r="RKI28" s="249"/>
      <c r="RKJ28" s="249"/>
      <c r="RKK28" s="249"/>
      <c r="RKL28" s="249"/>
      <c r="RKM28" s="249"/>
      <c r="RKN28" s="249"/>
      <c r="RKO28" s="249"/>
      <c r="RKP28" s="249"/>
      <c r="RKQ28" s="249"/>
      <c r="RKR28" s="249"/>
      <c r="RKS28" s="249"/>
      <c r="RKT28" s="249"/>
      <c r="RKU28" s="249"/>
      <c r="RKV28" s="249"/>
      <c r="RKW28" s="249"/>
      <c r="RKX28" s="249"/>
      <c r="RKY28" s="249"/>
      <c r="RKZ28" s="249"/>
      <c r="RLA28" s="249"/>
      <c r="RLB28" s="249"/>
      <c r="RLC28" s="249"/>
      <c r="RLD28" s="249"/>
      <c r="RLE28" s="249"/>
      <c r="RLF28" s="249"/>
      <c r="RLG28" s="249"/>
      <c r="RLH28" s="249"/>
      <c r="RLI28" s="249"/>
      <c r="RLJ28" s="249"/>
      <c r="RLK28" s="249"/>
      <c r="RLL28" s="249"/>
      <c r="RLM28" s="249"/>
      <c r="RLN28" s="249"/>
      <c r="RLO28" s="249"/>
      <c r="RLP28" s="249"/>
      <c r="RLQ28" s="249"/>
      <c r="RLR28" s="249"/>
      <c r="RLS28" s="249"/>
      <c r="RLT28" s="249"/>
      <c r="RLU28" s="249"/>
      <c r="RLV28" s="249"/>
      <c r="RLW28" s="249"/>
      <c r="RLX28" s="249"/>
      <c r="RLY28" s="249"/>
      <c r="RLZ28" s="249"/>
      <c r="RMA28" s="249"/>
      <c r="RMB28" s="249"/>
      <c r="RMC28" s="249"/>
      <c r="RMD28" s="249"/>
      <c r="RME28" s="249"/>
      <c r="RMF28" s="249"/>
      <c r="RMG28" s="249"/>
      <c r="RMH28" s="249"/>
      <c r="RMI28" s="249"/>
      <c r="RMJ28" s="249"/>
      <c r="RMK28" s="249"/>
      <c r="RML28" s="249"/>
      <c r="RMM28" s="249"/>
      <c r="RMN28" s="249"/>
      <c r="RMO28" s="249"/>
      <c r="RMP28" s="249"/>
      <c r="RMQ28" s="249"/>
      <c r="RMR28" s="249"/>
      <c r="RMS28" s="249"/>
      <c r="RMT28" s="249"/>
      <c r="RMU28" s="249"/>
      <c r="RMV28" s="249"/>
      <c r="RMW28" s="249"/>
      <c r="RMX28" s="249"/>
      <c r="RMY28" s="249"/>
      <c r="RMZ28" s="249"/>
      <c r="RNA28" s="249"/>
      <c r="RNB28" s="249"/>
      <c r="RNC28" s="249"/>
      <c r="RND28" s="249"/>
      <c r="RNE28" s="249"/>
      <c r="RNF28" s="249"/>
      <c r="RNG28" s="249"/>
      <c r="RNH28" s="249"/>
      <c r="RNI28" s="249"/>
      <c r="RNJ28" s="249"/>
      <c r="RNK28" s="249"/>
      <c r="RNL28" s="249"/>
      <c r="RNM28" s="249"/>
      <c r="RNN28" s="249"/>
      <c r="RNO28" s="249"/>
      <c r="RNP28" s="249"/>
      <c r="RNQ28" s="249"/>
      <c r="RNR28" s="249"/>
      <c r="RNS28" s="249"/>
      <c r="RNT28" s="249"/>
      <c r="RNU28" s="249"/>
      <c r="RNV28" s="249"/>
      <c r="RNW28" s="249"/>
      <c r="RNX28" s="249"/>
      <c r="RNY28" s="249"/>
      <c r="RNZ28" s="249"/>
      <c r="ROA28" s="249"/>
      <c r="ROB28" s="249"/>
      <c r="ROC28" s="249"/>
      <c r="ROD28" s="249"/>
      <c r="ROE28" s="249"/>
      <c r="ROF28" s="249"/>
      <c r="ROG28" s="249"/>
      <c r="ROH28" s="249"/>
      <c r="ROI28" s="249"/>
      <c r="ROJ28" s="249"/>
      <c r="ROK28" s="249"/>
      <c r="ROL28" s="249"/>
      <c r="ROM28" s="249"/>
      <c r="RON28" s="249"/>
      <c r="ROO28" s="249"/>
      <c r="ROP28" s="249"/>
      <c r="ROQ28" s="249"/>
      <c r="ROR28" s="249"/>
      <c r="ROS28" s="249"/>
      <c r="ROT28" s="249"/>
      <c r="ROU28" s="249"/>
      <c r="ROV28" s="249"/>
      <c r="ROW28" s="249"/>
      <c r="ROX28" s="249"/>
      <c r="ROY28" s="249"/>
      <c r="ROZ28" s="249"/>
      <c r="RPA28" s="249"/>
      <c r="RPB28" s="249"/>
      <c r="RPC28" s="249"/>
      <c r="RPD28" s="249"/>
      <c r="RPE28" s="249"/>
      <c r="RPF28" s="249"/>
      <c r="RPG28" s="249"/>
      <c r="RPH28" s="249"/>
      <c r="RPI28" s="249"/>
      <c r="RPJ28" s="249"/>
      <c r="RPK28" s="249"/>
      <c r="RPL28" s="249"/>
      <c r="RPM28" s="249"/>
      <c r="RPN28" s="249"/>
      <c r="RPO28" s="249"/>
      <c r="RPP28" s="249"/>
      <c r="RPQ28" s="249"/>
      <c r="RPR28" s="249"/>
      <c r="RPS28" s="249"/>
      <c r="RPT28" s="249"/>
      <c r="RPU28" s="249"/>
      <c r="RPV28" s="249"/>
      <c r="RPW28" s="249"/>
      <c r="RPX28" s="249"/>
      <c r="RPY28" s="249"/>
      <c r="RPZ28" s="249"/>
      <c r="RQA28" s="249"/>
      <c r="RQB28" s="249"/>
      <c r="RQC28" s="249"/>
      <c r="RQD28" s="249"/>
      <c r="RQE28" s="249"/>
      <c r="RQF28" s="249"/>
      <c r="RQG28" s="249"/>
      <c r="RQH28" s="249"/>
      <c r="RQI28" s="249"/>
      <c r="RQJ28" s="249"/>
      <c r="RQK28" s="249"/>
      <c r="RQL28" s="249"/>
      <c r="RQM28" s="249"/>
      <c r="RQN28" s="249"/>
      <c r="RQO28" s="249"/>
      <c r="RQP28" s="249"/>
      <c r="RQQ28" s="249"/>
      <c r="RQR28" s="249"/>
      <c r="RQS28" s="249"/>
      <c r="RQT28" s="249"/>
      <c r="RQU28" s="249"/>
      <c r="RQV28" s="249"/>
      <c r="RQW28" s="249"/>
      <c r="RQX28" s="249"/>
      <c r="RQY28" s="249"/>
      <c r="RQZ28" s="249"/>
      <c r="RRA28" s="249"/>
      <c r="RRB28" s="249"/>
      <c r="RRC28" s="249"/>
      <c r="RRD28" s="249"/>
      <c r="RRE28" s="249"/>
      <c r="RRF28" s="249"/>
      <c r="RRG28" s="249"/>
      <c r="RRH28" s="249"/>
      <c r="RRI28" s="249"/>
      <c r="RRJ28" s="249"/>
      <c r="RRK28" s="249"/>
      <c r="RRL28" s="249"/>
      <c r="RRM28" s="249"/>
      <c r="RRN28" s="249"/>
      <c r="RRO28" s="249"/>
      <c r="RRP28" s="249"/>
      <c r="RRQ28" s="249"/>
      <c r="RRR28" s="249"/>
      <c r="RRS28" s="249"/>
      <c r="RRT28" s="249"/>
      <c r="RRU28" s="249"/>
      <c r="RRV28" s="249"/>
      <c r="RRW28" s="249"/>
      <c r="RRX28" s="249"/>
      <c r="RRY28" s="249"/>
      <c r="RRZ28" s="249"/>
      <c r="RSA28" s="249"/>
      <c r="RSB28" s="249"/>
      <c r="RSC28" s="249"/>
      <c r="RSD28" s="249"/>
      <c r="RSE28" s="249"/>
      <c r="RSF28" s="249"/>
      <c r="RSG28" s="249"/>
      <c r="RSH28" s="249"/>
      <c r="RSI28" s="249"/>
      <c r="RSJ28" s="249"/>
      <c r="RSK28" s="249"/>
      <c r="RSL28" s="249"/>
      <c r="RSM28" s="249"/>
      <c r="RSN28" s="249"/>
      <c r="RSO28" s="249"/>
      <c r="RSP28" s="249"/>
      <c r="RSQ28" s="249"/>
      <c r="RSR28" s="249"/>
      <c r="RSS28" s="249"/>
      <c r="RST28" s="249"/>
      <c r="RSU28" s="249"/>
      <c r="RSV28" s="249"/>
      <c r="RSW28" s="249"/>
      <c r="RSX28" s="249"/>
      <c r="RSY28" s="249"/>
      <c r="RSZ28" s="249"/>
      <c r="RTA28" s="249"/>
      <c r="RTB28" s="249"/>
      <c r="RTC28" s="249"/>
      <c r="RTD28" s="249"/>
      <c r="RTE28" s="249"/>
      <c r="RTF28" s="249"/>
      <c r="RTG28" s="249"/>
      <c r="RTH28" s="249"/>
      <c r="RTI28" s="249"/>
      <c r="RTJ28" s="249"/>
      <c r="RTK28" s="249"/>
      <c r="RTL28" s="249"/>
      <c r="RTM28" s="249"/>
      <c r="RTN28" s="249"/>
      <c r="RTO28" s="249"/>
      <c r="RTP28" s="249"/>
      <c r="RTQ28" s="249"/>
      <c r="RTR28" s="249"/>
      <c r="RTS28" s="249"/>
      <c r="RTT28" s="249"/>
      <c r="RTU28" s="249"/>
      <c r="RTV28" s="249"/>
      <c r="RTW28" s="249"/>
      <c r="RTX28" s="249"/>
      <c r="RTY28" s="249"/>
      <c r="RTZ28" s="249"/>
      <c r="RUA28" s="249"/>
      <c r="RUB28" s="249"/>
      <c r="RUC28" s="249"/>
      <c r="RUD28" s="249"/>
      <c r="RUE28" s="249"/>
      <c r="RUF28" s="249"/>
      <c r="RUG28" s="249"/>
      <c r="RUH28" s="249"/>
      <c r="RUI28" s="249"/>
      <c r="RUJ28" s="249"/>
      <c r="RUK28" s="249"/>
      <c r="RUL28" s="249"/>
      <c r="RUM28" s="249"/>
      <c r="RUN28" s="249"/>
      <c r="RUO28" s="249"/>
      <c r="RUP28" s="249"/>
      <c r="RUQ28" s="249"/>
      <c r="RUR28" s="249"/>
      <c r="RUS28" s="249"/>
      <c r="RUT28" s="249"/>
      <c r="RUU28" s="249"/>
      <c r="RUV28" s="249"/>
      <c r="RUW28" s="249"/>
      <c r="RUX28" s="249"/>
      <c r="RUY28" s="249"/>
      <c r="RUZ28" s="249"/>
      <c r="RVA28" s="249"/>
      <c r="RVB28" s="249"/>
      <c r="RVC28" s="249"/>
      <c r="RVD28" s="249"/>
      <c r="RVE28" s="249"/>
      <c r="RVF28" s="249"/>
      <c r="RVG28" s="249"/>
      <c r="RVH28" s="249"/>
      <c r="RVI28" s="249"/>
      <c r="RVJ28" s="249"/>
      <c r="RVK28" s="249"/>
      <c r="RVL28" s="249"/>
      <c r="RVM28" s="249"/>
      <c r="RVN28" s="249"/>
      <c r="RVO28" s="249"/>
      <c r="RVP28" s="249"/>
      <c r="RVQ28" s="249"/>
      <c r="RVR28" s="249"/>
      <c r="RVS28" s="249"/>
      <c r="RVT28" s="249"/>
      <c r="RVU28" s="249"/>
      <c r="RVV28" s="249"/>
      <c r="RVW28" s="249"/>
      <c r="RVX28" s="249"/>
      <c r="RVY28" s="249"/>
      <c r="RVZ28" s="249"/>
      <c r="RWA28" s="249"/>
      <c r="RWB28" s="249"/>
      <c r="RWC28" s="249"/>
      <c r="RWD28" s="249"/>
      <c r="RWE28" s="249"/>
      <c r="RWF28" s="249"/>
      <c r="RWG28" s="249"/>
      <c r="RWH28" s="249"/>
      <c r="RWI28" s="249"/>
      <c r="RWJ28" s="249"/>
      <c r="RWK28" s="249"/>
      <c r="RWL28" s="249"/>
      <c r="RWM28" s="249"/>
      <c r="RWN28" s="249"/>
      <c r="RWO28" s="249"/>
      <c r="RWP28" s="249"/>
      <c r="RWQ28" s="249"/>
      <c r="RWR28" s="249"/>
      <c r="RWS28" s="249"/>
      <c r="RWT28" s="249"/>
      <c r="RWU28" s="249"/>
      <c r="RWV28" s="249"/>
      <c r="RWW28" s="249"/>
      <c r="RWX28" s="249"/>
      <c r="RWY28" s="249"/>
      <c r="RWZ28" s="249"/>
      <c r="RXA28" s="249"/>
      <c r="RXB28" s="249"/>
      <c r="RXC28" s="249"/>
      <c r="RXD28" s="249"/>
      <c r="RXE28" s="249"/>
      <c r="RXF28" s="249"/>
      <c r="RXG28" s="249"/>
      <c r="RXH28" s="249"/>
      <c r="RXI28" s="249"/>
      <c r="RXJ28" s="249"/>
      <c r="RXK28" s="249"/>
      <c r="RXL28" s="249"/>
      <c r="RXM28" s="249"/>
      <c r="RXN28" s="249"/>
      <c r="RXO28" s="249"/>
      <c r="RXP28" s="249"/>
      <c r="RXQ28" s="249"/>
      <c r="RXR28" s="249"/>
      <c r="RXS28" s="249"/>
      <c r="RXT28" s="249"/>
      <c r="RXU28" s="249"/>
      <c r="RXV28" s="249"/>
      <c r="RXW28" s="249"/>
      <c r="RXX28" s="249"/>
      <c r="RXY28" s="249"/>
      <c r="RXZ28" s="249"/>
      <c r="RYA28" s="249"/>
      <c r="RYB28" s="249"/>
      <c r="RYC28" s="249"/>
      <c r="RYD28" s="249"/>
      <c r="RYE28" s="249"/>
      <c r="RYF28" s="249"/>
      <c r="RYG28" s="249"/>
      <c r="RYH28" s="249"/>
      <c r="RYI28" s="249"/>
      <c r="RYJ28" s="249"/>
      <c r="RYK28" s="249"/>
      <c r="RYL28" s="249"/>
      <c r="RYM28" s="249"/>
      <c r="RYN28" s="249"/>
      <c r="RYO28" s="249"/>
      <c r="RYP28" s="249"/>
      <c r="RYQ28" s="249"/>
      <c r="RYR28" s="249"/>
      <c r="RYS28" s="249"/>
      <c r="RYT28" s="249"/>
      <c r="RYU28" s="249"/>
      <c r="RYV28" s="249"/>
      <c r="RYW28" s="249"/>
      <c r="RYX28" s="249"/>
      <c r="RYY28" s="249"/>
      <c r="RYZ28" s="249"/>
      <c r="RZA28" s="249"/>
      <c r="RZB28" s="249"/>
      <c r="RZC28" s="249"/>
      <c r="RZD28" s="249"/>
      <c r="RZE28" s="249"/>
      <c r="RZF28" s="249"/>
      <c r="RZG28" s="249"/>
      <c r="RZH28" s="249"/>
      <c r="RZI28" s="249"/>
      <c r="RZJ28" s="249"/>
      <c r="RZK28" s="249"/>
      <c r="RZL28" s="249"/>
      <c r="RZM28" s="249"/>
      <c r="RZN28" s="249"/>
      <c r="RZO28" s="249"/>
      <c r="RZP28" s="249"/>
      <c r="RZQ28" s="249"/>
      <c r="RZR28" s="249"/>
      <c r="RZS28" s="249"/>
      <c r="RZT28" s="249"/>
      <c r="RZU28" s="249"/>
      <c r="RZV28" s="249"/>
      <c r="RZW28" s="249"/>
      <c r="RZX28" s="249"/>
      <c r="RZY28" s="249"/>
      <c r="RZZ28" s="249"/>
      <c r="SAA28" s="249"/>
      <c r="SAB28" s="249"/>
      <c r="SAC28" s="249"/>
      <c r="SAD28" s="249"/>
      <c r="SAE28" s="249"/>
      <c r="SAF28" s="249"/>
      <c r="SAG28" s="249"/>
      <c r="SAH28" s="249"/>
      <c r="SAI28" s="249"/>
      <c r="SAJ28" s="249"/>
      <c r="SAK28" s="249"/>
      <c r="SAL28" s="249"/>
      <c r="SAM28" s="249"/>
      <c r="SAN28" s="249"/>
      <c r="SAO28" s="249"/>
      <c r="SAP28" s="249"/>
      <c r="SAQ28" s="249"/>
      <c r="SAR28" s="249"/>
      <c r="SAS28" s="249"/>
      <c r="SAT28" s="249"/>
      <c r="SAU28" s="249"/>
      <c r="SAV28" s="249"/>
      <c r="SAW28" s="249"/>
      <c r="SAX28" s="249"/>
      <c r="SAY28" s="249"/>
      <c r="SAZ28" s="249"/>
      <c r="SBA28" s="249"/>
      <c r="SBB28" s="249"/>
      <c r="SBC28" s="249"/>
      <c r="SBD28" s="249"/>
      <c r="SBE28" s="249"/>
      <c r="SBF28" s="249"/>
      <c r="SBG28" s="249"/>
      <c r="SBH28" s="249"/>
      <c r="SBI28" s="249"/>
      <c r="SBJ28" s="249"/>
      <c r="SBK28" s="249"/>
      <c r="SBL28" s="249"/>
      <c r="SBM28" s="249"/>
      <c r="SBN28" s="249"/>
      <c r="SBO28" s="249"/>
      <c r="SBP28" s="249"/>
      <c r="SBQ28" s="249"/>
      <c r="SBR28" s="249"/>
      <c r="SBS28" s="249"/>
      <c r="SBT28" s="249"/>
      <c r="SBU28" s="249"/>
      <c r="SBV28" s="249"/>
      <c r="SBW28" s="249"/>
      <c r="SBX28" s="249"/>
      <c r="SBY28" s="249"/>
      <c r="SBZ28" s="249"/>
      <c r="SCA28" s="249"/>
      <c r="SCB28" s="249"/>
      <c r="SCC28" s="249"/>
      <c r="SCD28" s="249"/>
      <c r="SCE28" s="249"/>
      <c r="SCF28" s="249"/>
      <c r="SCG28" s="249"/>
      <c r="SCH28" s="249"/>
      <c r="SCI28" s="249"/>
      <c r="SCJ28" s="249"/>
      <c r="SCK28" s="249"/>
      <c r="SCL28" s="249"/>
      <c r="SCM28" s="249"/>
      <c r="SCN28" s="249"/>
      <c r="SCO28" s="249"/>
      <c r="SCP28" s="249"/>
      <c r="SCQ28" s="249"/>
      <c r="SCR28" s="249"/>
      <c r="SCS28" s="249"/>
      <c r="SCT28" s="249"/>
      <c r="SCU28" s="249"/>
      <c r="SCV28" s="249"/>
      <c r="SCW28" s="249"/>
      <c r="SCX28" s="249"/>
      <c r="SCY28" s="249"/>
      <c r="SCZ28" s="249"/>
      <c r="SDA28" s="249"/>
      <c r="SDB28" s="249"/>
      <c r="SDC28" s="249"/>
      <c r="SDD28" s="249"/>
      <c r="SDE28" s="249"/>
      <c r="SDF28" s="249"/>
      <c r="SDG28" s="249"/>
      <c r="SDH28" s="249"/>
      <c r="SDI28" s="249"/>
      <c r="SDJ28" s="249"/>
      <c r="SDK28" s="249"/>
      <c r="SDL28" s="249"/>
      <c r="SDM28" s="249"/>
      <c r="SDN28" s="249"/>
      <c r="SDO28" s="249"/>
      <c r="SDP28" s="249"/>
      <c r="SDQ28" s="249"/>
      <c r="SDR28" s="249"/>
      <c r="SDS28" s="249"/>
      <c r="SDT28" s="249"/>
      <c r="SDU28" s="249"/>
      <c r="SDV28" s="249"/>
      <c r="SDW28" s="249"/>
      <c r="SDX28" s="249"/>
      <c r="SDY28" s="249"/>
      <c r="SDZ28" s="249"/>
      <c r="SEA28" s="249"/>
      <c r="SEB28" s="249"/>
      <c r="SEC28" s="249"/>
      <c r="SED28" s="249"/>
      <c r="SEE28" s="249"/>
      <c r="SEF28" s="249"/>
      <c r="SEG28" s="249"/>
      <c r="SEH28" s="249"/>
      <c r="SEI28" s="249"/>
      <c r="SEJ28" s="249"/>
      <c r="SEK28" s="249"/>
      <c r="SEL28" s="249"/>
      <c r="SEM28" s="249"/>
      <c r="SEN28" s="249"/>
      <c r="SEO28" s="249"/>
      <c r="SEP28" s="249"/>
      <c r="SEQ28" s="249"/>
      <c r="SER28" s="249"/>
      <c r="SES28" s="249"/>
      <c r="SET28" s="249"/>
      <c r="SEU28" s="249"/>
      <c r="SEV28" s="249"/>
      <c r="SEW28" s="249"/>
      <c r="SEX28" s="249"/>
      <c r="SEY28" s="249"/>
      <c r="SEZ28" s="249"/>
      <c r="SFA28" s="249"/>
      <c r="SFB28" s="249"/>
      <c r="SFC28" s="249"/>
      <c r="SFD28" s="249"/>
      <c r="SFE28" s="249"/>
      <c r="SFF28" s="249"/>
      <c r="SFG28" s="249"/>
      <c r="SFH28" s="249"/>
      <c r="SFI28" s="249"/>
      <c r="SFJ28" s="249"/>
      <c r="SFK28" s="249"/>
      <c r="SFL28" s="249"/>
      <c r="SFM28" s="249"/>
      <c r="SFN28" s="249"/>
      <c r="SFO28" s="249"/>
      <c r="SFP28" s="249"/>
      <c r="SFQ28" s="249"/>
      <c r="SFR28" s="249"/>
      <c r="SFS28" s="249"/>
      <c r="SFT28" s="249"/>
      <c r="SFU28" s="249"/>
      <c r="SFV28" s="249"/>
      <c r="SFW28" s="249"/>
      <c r="SFX28" s="249"/>
      <c r="SFY28" s="249"/>
      <c r="SFZ28" s="249"/>
      <c r="SGA28" s="249"/>
      <c r="SGB28" s="249"/>
      <c r="SGC28" s="249"/>
      <c r="SGD28" s="249"/>
      <c r="SGE28" s="249"/>
      <c r="SGF28" s="249"/>
      <c r="SGG28" s="249"/>
      <c r="SGH28" s="249"/>
      <c r="SGI28" s="249"/>
      <c r="SGJ28" s="249"/>
      <c r="SGK28" s="249"/>
      <c r="SGL28" s="249"/>
      <c r="SGM28" s="249"/>
      <c r="SGN28" s="249"/>
      <c r="SGO28" s="249"/>
      <c r="SGP28" s="249"/>
      <c r="SGQ28" s="249"/>
      <c r="SGR28" s="249"/>
      <c r="SGS28" s="249"/>
      <c r="SGT28" s="249"/>
      <c r="SGU28" s="249"/>
      <c r="SGV28" s="249"/>
      <c r="SGW28" s="249"/>
      <c r="SGX28" s="249"/>
      <c r="SGY28" s="249"/>
      <c r="SGZ28" s="249"/>
      <c r="SHA28" s="249"/>
      <c r="SHB28" s="249"/>
      <c r="SHC28" s="249"/>
      <c r="SHD28" s="249"/>
      <c r="SHE28" s="249"/>
      <c r="SHF28" s="249"/>
      <c r="SHG28" s="249"/>
      <c r="SHH28" s="249"/>
      <c r="SHI28" s="249"/>
      <c r="SHJ28" s="249"/>
      <c r="SHK28" s="249"/>
      <c r="SHL28" s="249"/>
      <c r="SHM28" s="249"/>
      <c r="SHN28" s="249"/>
      <c r="SHO28" s="249"/>
      <c r="SHP28" s="249"/>
      <c r="SHQ28" s="249"/>
      <c r="SHR28" s="249"/>
      <c r="SHS28" s="249"/>
      <c r="SHT28" s="249"/>
      <c r="SHU28" s="249"/>
      <c r="SHV28" s="249"/>
      <c r="SHW28" s="249"/>
      <c r="SHX28" s="249"/>
      <c r="SHY28" s="249"/>
      <c r="SHZ28" s="249"/>
      <c r="SIA28" s="249"/>
      <c r="SIB28" s="249"/>
      <c r="SIC28" s="249"/>
      <c r="SID28" s="249"/>
      <c r="SIE28" s="249"/>
      <c r="SIF28" s="249"/>
      <c r="SIG28" s="249"/>
      <c r="SIH28" s="249"/>
      <c r="SII28" s="249"/>
      <c r="SIJ28" s="249"/>
      <c r="SIK28" s="249"/>
      <c r="SIL28" s="249"/>
      <c r="SIM28" s="249"/>
      <c r="SIN28" s="249"/>
      <c r="SIO28" s="249"/>
      <c r="SIP28" s="249"/>
      <c r="SIQ28" s="249"/>
      <c r="SIR28" s="249"/>
      <c r="SIS28" s="249"/>
      <c r="SIT28" s="249"/>
      <c r="SIU28" s="249"/>
      <c r="SIV28" s="249"/>
      <c r="SIW28" s="249"/>
      <c r="SIX28" s="249"/>
      <c r="SIY28" s="249"/>
      <c r="SIZ28" s="249"/>
      <c r="SJA28" s="249"/>
      <c r="SJB28" s="249"/>
      <c r="SJC28" s="249"/>
      <c r="SJD28" s="249"/>
      <c r="SJE28" s="249"/>
      <c r="SJF28" s="249"/>
      <c r="SJG28" s="249"/>
      <c r="SJH28" s="249"/>
      <c r="SJI28" s="249"/>
      <c r="SJJ28" s="249"/>
      <c r="SJK28" s="249"/>
      <c r="SJL28" s="249"/>
      <c r="SJM28" s="249"/>
      <c r="SJN28" s="249"/>
      <c r="SJO28" s="249"/>
      <c r="SJP28" s="249"/>
      <c r="SJQ28" s="249"/>
      <c r="SJR28" s="249"/>
      <c r="SJS28" s="249"/>
      <c r="SJT28" s="249"/>
      <c r="SJU28" s="249"/>
      <c r="SJV28" s="249"/>
      <c r="SJW28" s="249"/>
      <c r="SJX28" s="249"/>
      <c r="SJY28" s="249"/>
      <c r="SJZ28" s="249"/>
      <c r="SKA28" s="249"/>
      <c r="SKB28" s="249"/>
      <c r="SKC28" s="249"/>
      <c r="SKD28" s="249"/>
      <c r="SKE28" s="249"/>
      <c r="SKF28" s="249"/>
      <c r="SKG28" s="249"/>
      <c r="SKH28" s="249"/>
      <c r="SKI28" s="249"/>
      <c r="SKJ28" s="249"/>
      <c r="SKK28" s="249"/>
      <c r="SKL28" s="249"/>
      <c r="SKM28" s="249"/>
      <c r="SKN28" s="249"/>
      <c r="SKO28" s="249"/>
      <c r="SKP28" s="249"/>
      <c r="SKQ28" s="249"/>
      <c r="SKR28" s="249"/>
      <c r="SKS28" s="249"/>
      <c r="SKT28" s="249"/>
      <c r="SKU28" s="249"/>
      <c r="SKV28" s="249"/>
      <c r="SKW28" s="249"/>
      <c r="SKX28" s="249"/>
      <c r="SKY28" s="249"/>
      <c r="SKZ28" s="249"/>
      <c r="SLA28" s="249"/>
      <c r="SLB28" s="249"/>
      <c r="SLC28" s="249"/>
      <c r="SLD28" s="249"/>
      <c r="SLE28" s="249"/>
      <c r="SLF28" s="249"/>
      <c r="SLG28" s="249"/>
      <c r="SLH28" s="249"/>
      <c r="SLI28" s="249"/>
      <c r="SLJ28" s="249"/>
      <c r="SLK28" s="249"/>
      <c r="SLL28" s="249"/>
      <c r="SLM28" s="249"/>
      <c r="SLN28" s="249"/>
      <c r="SLO28" s="249"/>
      <c r="SLP28" s="249"/>
      <c r="SLQ28" s="249"/>
      <c r="SLR28" s="249"/>
      <c r="SLS28" s="249"/>
      <c r="SLT28" s="249"/>
      <c r="SLU28" s="249"/>
      <c r="SLV28" s="249"/>
      <c r="SLW28" s="249"/>
      <c r="SLX28" s="249"/>
      <c r="SLY28" s="249"/>
      <c r="SLZ28" s="249"/>
      <c r="SMA28" s="249"/>
      <c r="SMB28" s="249"/>
      <c r="SMC28" s="249"/>
      <c r="SMD28" s="249"/>
      <c r="SME28" s="249"/>
      <c r="SMF28" s="249"/>
      <c r="SMG28" s="249"/>
      <c r="SMH28" s="249"/>
      <c r="SMI28" s="249"/>
      <c r="SMJ28" s="249"/>
      <c r="SMK28" s="249"/>
      <c r="SML28" s="249"/>
      <c r="SMM28" s="249"/>
      <c r="SMN28" s="249"/>
      <c r="SMO28" s="249"/>
      <c r="SMP28" s="249"/>
      <c r="SMQ28" s="249"/>
      <c r="SMR28" s="249"/>
      <c r="SMS28" s="249"/>
      <c r="SMT28" s="249"/>
      <c r="SMU28" s="249"/>
      <c r="SMV28" s="249"/>
      <c r="SMW28" s="249"/>
      <c r="SMX28" s="249"/>
      <c r="SMY28" s="249"/>
      <c r="SMZ28" s="249"/>
      <c r="SNA28" s="249"/>
      <c r="SNB28" s="249"/>
      <c r="SNC28" s="249"/>
      <c r="SND28" s="249"/>
      <c r="SNE28" s="249"/>
      <c r="SNF28" s="249"/>
      <c r="SNG28" s="249"/>
      <c r="SNH28" s="249"/>
      <c r="SNI28" s="249"/>
      <c r="SNJ28" s="249"/>
      <c r="SNK28" s="249"/>
      <c r="SNL28" s="249"/>
      <c r="SNM28" s="249"/>
      <c r="SNN28" s="249"/>
      <c r="SNO28" s="249"/>
      <c r="SNP28" s="249"/>
      <c r="SNQ28" s="249"/>
      <c r="SNR28" s="249"/>
      <c r="SNS28" s="249"/>
      <c r="SNT28" s="249"/>
      <c r="SNU28" s="249"/>
      <c r="SNV28" s="249"/>
      <c r="SNW28" s="249"/>
      <c r="SNX28" s="249"/>
      <c r="SNY28" s="249"/>
      <c r="SNZ28" s="249"/>
      <c r="SOA28" s="249"/>
      <c r="SOB28" s="249"/>
      <c r="SOC28" s="249"/>
      <c r="SOD28" s="249"/>
      <c r="SOE28" s="249"/>
      <c r="SOF28" s="249"/>
      <c r="SOG28" s="249"/>
      <c r="SOH28" s="249"/>
      <c r="SOI28" s="249"/>
      <c r="SOJ28" s="249"/>
      <c r="SOK28" s="249"/>
      <c r="SOL28" s="249"/>
      <c r="SOM28" s="249"/>
      <c r="SON28" s="249"/>
      <c r="SOO28" s="249"/>
      <c r="SOP28" s="249"/>
      <c r="SOQ28" s="249"/>
      <c r="SOR28" s="249"/>
      <c r="SOS28" s="249"/>
      <c r="SOT28" s="249"/>
      <c r="SOU28" s="249"/>
      <c r="SOV28" s="249"/>
      <c r="SOW28" s="249"/>
      <c r="SOX28" s="249"/>
      <c r="SOY28" s="249"/>
      <c r="SOZ28" s="249"/>
      <c r="SPA28" s="249"/>
      <c r="SPB28" s="249"/>
      <c r="SPC28" s="249"/>
      <c r="SPD28" s="249"/>
      <c r="SPE28" s="249"/>
      <c r="SPF28" s="249"/>
      <c r="SPG28" s="249"/>
      <c r="SPH28" s="249"/>
      <c r="SPI28" s="249"/>
      <c r="SPJ28" s="249"/>
      <c r="SPK28" s="249"/>
      <c r="SPL28" s="249"/>
      <c r="SPM28" s="249"/>
      <c r="SPN28" s="249"/>
      <c r="SPO28" s="249"/>
      <c r="SPP28" s="249"/>
      <c r="SPQ28" s="249"/>
      <c r="SPR28" s="249"/>
      <c r="SPS28" s="249"/>
      <c r="SPT28" s="249"/>
      <c r="SPU28" s="249"/>
      <c r="SPV28" s="249"/>
      <c r="SPW28" s="249"/>
      <c r="SPX28" s="249"/>
      <c r="SPY28" s="249"/>
      <c r="SPZ28" s="249"/>
      <c r="SQA28" s="249"/>
      <c r="SQB28" s="249"/>
      <c r="SQC28" s="249"/>
      <c r="SQD28" s="249"/>
      <c r="SQE28" s="249"/>
      <c r="SQF28" s="249"/>
      <c r="SQG28" s="249"/>
      <c r="SQH28" s="249"/>
      <c r="SQI28" s="249"/>
      <c r="SQJ28" s="249"/>
      <c r="SQK28" s="249"/>
      <c r="SQL28" s="249"/>
      <c r="SQM28" s="249"/>
      <c r="SQN28" s="249"/>
      <c r="SQO28" s="249"/>
      <c r="SQP28" s="249"/>
      <c r="SQQ28" s="249"/>
      <c r="SQR28" s="249"/>
      <c r="SQS28" s="249"/>
      <c r="SQT28" s="249"/>
      <c r="SQU28" s="249"/>
      <c r="SQV28" s="249"/>
      <c r="SQW28" s="249"/>
      <c r="SQX28" s="249"/>
      <c r="SQY28" s="249"/>
      <c r="SQZ28" s="249"/>
      <c r="SRA28" s="249"/>
      <c r="SRB28" s="249"/>
      <c r="SRC28" s="249"/>
      <c r="SRD28" s="249"/>
      <c r="SRE28" s="249"/>
      <c r="SRF28" s="249"/>
      <c r="SRG28" s="249"/>
      <c r="SRH28" s="249"/>
      <c r="SRI28" s="249"/>
      <c r="SRJ28" s="249"/>
      <c r="SRK28" s="249"/>
      <c r="SRL28" s="249"/>
      <c r="SRM28" s="249"/>
      <c r="SRN28" s="249"/>
      <c r="SRO28" s="249"/>
      <c r="SRP28" s="249"/>
      <c r="SRQ28" s="249"/>
      <c r="SRR28" s="249"/>
      <c r="SRS28" s="249"/>
      <c r="SRT28" s="249"/>
      <c r="SRU28" s="249"/>
      <c r="SRV28" s="249"/>
      <c r="SRW28" s="249"/>
      <c r="SRX28" s="249"/>
      <c r="SRY28" s="249"/>
      <c r="SRZ28" s="249"/>
      <c r="SSA28" s="249"/>
      <c r="SSB28" s="249"/>
      <c r="SSC28" s="249"/>
      <c r="SSD28" s="249"/>
      <c r="SSE28" s="249"/>
      <c r="SSF28" s="249"/>
      <c r="SSG28" s="249"/>
      <c r="SSH28" s="249"/>
      <c r="SSI28" s="249"/>
      <c r="SSJ28" s="249"/>
      <c r="SSK28" s="249"/>
      <c r="SSL28" s="249"/>
      <c r="SSM28" s="249"/>
      <c r="SSN28" s="249"/>
      <c r="SSO28" s="249"/>
      <c r="SSP28" s="249"/>
      <c r="SSQ28" s="249"/>
      <c r="SSR28" s="249"/>
      <c r="SSS28" s="249"/>
      <c r="SST28" s="249"/>
      <c r="SSU28" s="249"/>
      <c r="SSV28" s="249"/>
      <c r="SSW28" s="249"/>
      <c r="SSX28" s="249"/>
      <c r="SSY28" s="249"/>
      <c r="SSZ28" s="249"/>
      <c r="STA28" s="249"/>
      <c r="STB28" s="249"/>
      <c r="STC28" s="249"/>
      <c r="STD28" s="249"/>
      <c r="STE28" s="249"/>
      <c r="STF28" s="249"/>
      <c r="STG28" s="249"/>
      <c r="STH28" s="249"/>
      <c r="STI28" s="249"/>
      <c r="STJ28" s="249"/>
      <c r="STK28" s="249"/>
      <c r="STL28" s="249"/>
      <c r="STM28" s="249"/>
      <c r="STN28" s="249"/>
      <c r="STO28" s="249"/>
      <c r="STP28" s="249"/>
      <c r="STQ28" s="249"/>
      <c r="STR28" s="249"/>
      <c r="STS28" s="249"/>
      <c r="STT28" s="249"/>
      <c r="STU28" s="249"/>
      <c r="STV28" s="249"/>
      <c r="STW28" s="249"/>
      <c r="STX28" s="249"/>
      <c r="STY28" s="249"/>
      <c r="STZ28" s="249"/>
      <c r="SUA28" s="249"/>
      <c r="SUB28" s="249"/>
      <c r="SUC28" s="249"/>
      <c r="SUD28" s="249"/>
      <c r="SUE28" s="249"/>
      <c r="SUF28" s="249"/>
      <c r="SUG28" s="249"/>
      <c r="SUH28" s="249"/>
      <c r="SUI28" s="249"/>
      <c r="SUJ28" s="249"/>
      <c r="SUK28" s="249"/>
      <c r="SUL28" s="249"/>
      <c r="SUM28" s="249"/>
      <c r="SUN28" s="249"/>
      <c r="SUO28" s="249"/>
      <c r="SUP28" s="249"/>
      <c r="SUQ28" s="249"/>
      <c r="SUR28" s="249"/>
      <c r="SUS28" s="249"/>
      <c r="SUT28" s="249"/>
      <c r="SUU28" s="249"/>
      <c r="SUV28" s="249"/>
      <c r="SUW28" s="249"/>
      <c r="SUX28" s="249"/>
      <c r="SUY28" s="249"/>
      <c r="SUZ28" s="249"/>
      <c r="SVA28" s="249"/>
      <c r="SVB28" s="249"/>
      <c r="SVC28" s="249"/>
      <c r="SVD28" s="249"/>
      <c r="SVE28" s="249"/>
      <c r="SVF28" s="249"/>
      <c r="SVG28" s="249"/>
      <c r="SVH28" s="249"/>
      <c r="SVI28" s="249"/>
      <c r="SVJ28" s="249"/>
      <c r="SVK28" s="249"/>
      <c r="SVL28" s="249"/>
      <c r="SVM28" s="249"/>
      <c r="SVN28" s="249"/>
      <c r="SVO28" s="249"/>
      <c r="SVP28" s="249"/>
      <c r="SVQ28" s="249"/>
      <c r="SVR28" s="249"/>
      <c r="SVS28" s="249"/>
      <c r="SVT28" s="249"/>
      <c r="SVU28" s="249"/>
      <c r="SVV28" s="249"/>
      <c r="SVW28" s="249"/>
      <c r="SVX28" s="249"/>
      <c r="SVY28" s="249"/>
      <c r="SVZ28" s="249"/>
      <c r="SWA28" s="249"/>
      <c r="SWB28" s="249"/>
      <c r="SWC28" s="249"/>
      <c r="SWD28" s="249"/>
      <c r="SWE28" s="249"/>
      <c r="SWF28" s="249"/>
      <c r="SWG28" s="249"/>
      <c r="SWH28" s="249"/>
      <c r="SWI28" s="249"/>
      <c r="SWJ28" s="249"/>
      <c r="SWK28" s="249"/>
      <c r="SWL28" s="249"/>
      <c r="SWM28" s="249"/>
      <c r="SWN28" s="249"/>
      <c r="SWO28" s="249"/>
      <c r="SWP28" s="249"/>
      <c r="SWQ28" s="249"/>
      <c r="SWR28" s="249"/>
      <c r="SWS28" s="249"/>
      <c r="SWT28" s="249"/>
      <c r="SWU28" s="249"/>
      <c r="SWV28" s="249"/>
      <c r="SWW28" s="249"/>
      <c r="SWX28" s="249"/>
      <c r="SWY28" s="249"/>
      <c r="SWZ28" s="249"/>
      <c r="SXA28" s="249"/>
      <c r="SXB28" s="249"/>
      <c r="SXC28" s="249"/>
      <c r="SXD28" s="249"/>
      <c r="SXE28" s="249"/>
      <c r="SXF28" s="249"/>
      <c r="SXG28" s="249"/>
      <c r="SXH28" s="249"/>
      <c r="SXI28" s="249"/>
      <c r="SXJ28" s="249"/>
      <c r="SXK28" s="249"/>
      <c r="SXL28" s="249"/>
      <c r="SXM28" s="249"/>
      <c r="SXN28" s="249"/>
      <c r="SXO28" s="249"/>
      <c r="SXP28" s="249"/>
      <c r="SXQ28" s="249"/>
      <c r="SXR28" s="249"/>
      <c r="SXS28" s="249"/>
      <c r="SXT28" s="249"/>
      <c r="SXU28" s="249"/>
      <c r="SXV28" s="249"/>
      <c r="SXW28" s="249"/>
      <c r="SXX28" s="249"/>
      <c r="SXY28" s="249"/>
      <c r="SXZ28" s="249"/>
      <c r="SYA28" s="249"/>
      <c r="SYB28" s="249"/>
      <c r="SYC28" s="249"/>
      <c r="SYD28" s="249"/>
      <c r="SYE28" s="249"/>
      <c r="SYF28" s="249"/>
      <c r="SYG28" s="249"/>
      <c r="SYH28" s="249"/>
      <c r="SYI28" s="249"/>
      <c r="SYJ28" s="249"/>
      <c r="SYK28" s="249"/>
      <c r="SYL28" s="249"/>
      <c r="SYM28" s="249"/>
      <c r="SYN28" s="249"/>
      <c r="SYO28" s="249"/>
      <c r="SYP28" s="249"/>
      <c r="SYQ28" s="249"/>
      <c r="SYR28" s="249"/>
      <c r="SYS28" s="249"/>
      <c r="SYT28" s="249"/>
      <c r="SYU28" s="249"/>
      <c r="SYV28" s="249"/>
      <c r="SYW28" s="249"/>
      <c r="SYX28" s="249"/>
      <c r="SYY28" s="249"/>
      <c r="SYZ28" s="249"/>
      <c r="SZA28" s="249"/>
      <c r="SZB28" s="249"/>
      <c r="SZC28" s="249"/>
      <c r="SZD28" s="249"/>
      <c r="SZE28" s="249"/>
      <c r="SZF28" s="249"/>
      <c r="SZG28" s="249"/>
      <c r="SZH28" s="249"/>
      <c r="SZI28" s="249"/>
      <c r="SZJ28" s="249"/>
      <c r="SZK28" s="249"/>
      <c r="SZL28" s="249"/>
      <c r="SZM28" s="249"/>
      <c r="SZN28" s="249"/>
      <c r="SZO28" s="249"/>
      <c r="SZP28" s="249"/>
      <c r="SZQ28" s="249"/>
      <c r="SZR28" s="249"/>
      <c r="SZS28" s="249"/>
      <c r="SZT28" s="249"/>
      <c r="SZU28" s="249"/>
      <c r="SZV28" s="249"/>
      <c r="SZW28" s="249"/>
      <c r="SZX28" s="249"/>
      <c r="SZY28" s="249"/>
      <c r="SZZ28" s="249"/>
      <c r="TAA28" s="249"/>
      <c r="TAB28" s="249"/>
      <c r="TAC28" s="249"/>
      <c r="TAD28" s="249"/>
      <c r="TAE28" s="249"/>
      <c r="TAF28" s="249"/>
      <c r="TAG28" s="249"/>
      <c r="TAH28" s="249"/>
      <c r="TAI28" s="249"/>
      <c r="TAJ28" s="249"/>
      <c r="TAK28" s="249"/>
      <c r="TAL28" s="249"/>
      <c r="TAM28" s="249"/>
      <c r="TAN28" s="249"/>
      <c r="TAO28" s="249"/>
      <c r="TAP28" s="249"/>
      <c r="TAQ28" s="249"/>
      <c r="TAR28" s="249"/>
      <c r="TAS28" s="249"/>
      <c r="TAT28" s="249"/>
      <c r="TAU28" s="249"/>
      <c r="TAV28" s="249"/>
      <c r="TAW28" s="249"/>
      <c r="TAX28" s="249"/>
      <c r="TAY28" s="249"/>
      <c r="TAZ28" s="249"/>
      <c r="TBA28" s="249"/>
      <c r="TBB28" s="249"/>
      <c r="TBC28" s="249"/>
      <c r="TBD28" s="249"/>
      <c r="TBE28" s="249"/>
      <c r="TBF28" s="249"/>
      <c r="TBG28" s="249"/>
      <c r="TBH28" s="249"/>
      <c r="TBI28" s="249"/>
      <c r="TBJ28" s="249"/>
      <c r="TBK28" s="249"/>
      <c r="TBL28" s="249"/>
      <c r="TBM28" s="249"/>
      <c r="TBN28" s="249"/>
      <c r="TBO28" s="249"/>
      <c r="TBP28" s="249"/>
      <c r="TBQ28" s="249"/>
      <c r="TBR28" s="249"/>
      <c r="TBS28" s="249"/>
      <c r="TBT28" s="249"/>
      <c r="TBU28" s="249"/>
      <c r="TBV28" s="249"/>
      <c r="TBW28" s="249"/>
      <c r="TBX28" s="249"/>
      <c r="TBY28" s="249"/>
      <c r="TBZ28" s="249"/>
      <c r="TCA28" s="249"/>
      <c r="TCB28" s="249"/>
      <c r="TCC28" s="249"/>
      <c r="TCD28" s="249"/>
      <c r="TCE28" s="249"/>
      <c r="TCF28" s="249"/>
      <c r="TCG28" s="249"/>
      <c r="TCH28" s="249"/>
      <c r="TCI28" s="249"/>
      <c r="TCJ28" s="249"/>
      <c r="TCK28" s="249"/>
      <c r="TCL28" s="249"/>
      <c r="TCM28" s="249"/>
      <c r="TCN28" s="249"/>
      <c r="TCO28" s="249"/>
      <c r="TCP28" s="249"/>
      <c r="TCQ28" s="249"/>
      <c r="TCR28" s="249"/>
      <c r="TCS28" s="249"/>
      <c r="TCT28" s="249"/>
      <c r="TCU28" s="249"/>
      <c r="TCV28" s="249"/>
      <c r="TCW28" s="249"/>
      <c r="TCX28" s="249"/>
      <c r="TCY28" s="249"/>
      <c r="TCZ28" s="249"/>
      <c r="TDA28" s="249"/>
      <c r="TDB28" s="249"/>
      <c r="TDC28" s="249"/>
      <c r="TDD28" s="249"/>
      <c r="TDE28" s="249"/>
      <c r="TDF28" s="249"/>
      <c r="TDG28" s="249"/>
      <c r="TDH28" s="249"/>
      <c r="TDI28" s="249"/>
      <c r="TDJ28" s="249"/>
      <c r="TDK28" s="249"/>
      <c r="TDL28" s="249"/>
      <c r="TDM28" s="249"/>
      <c r="TDN28" s="249"/>
      <c r="TDO28" s="249"/>
      <c r="TDP28" s="249"/>
      <c r="TDQ28" s="249"/>
      <c r="TDR28" s="249"/>
      <c r="TDS28" s="249"/>
      <c r="TDT28" s="249"/>
      <c r="TDU28" s="249"/>
      <c r="TDV28" s="249"/>
      <c r="TDW28" s="249"/>
      <c r="TDX28" s="249"/>
      <c r="TDY28" s="249"/>
      <c r="TDZ28" s="249"/>
      <c r="TEA28" s="249"/>
      <c r="TEB28" s="249"/>
      <c r="TEC28" s="249"/>
      <c r="TED28" s="249"/>
      <c r="TEE28" s="249"/>
      <c r="TEF28" s="249"/>
      <c r="TEG28" s="249"/>
      <c r="TEH28" s="249"/>
      <c r="TEI28" s="249"/>
      <c r="TEJ28" s="249"/>
      <c r="TEK28" s="249"/>
      <c r="TEL28" s="249"/>
      <c r="TEM28" s="249"/>
      <c r="TEN28" s="249"/>
      <c r="TEO28" s="249"/>
      <c r="TEP28" s="249"/>
      <c r="TEQ28" s="249"/>
      <c r="TER28" s="249"/>
      <c r="TES28" s="249"/>
      <c r="TET28" s="249"/>
      <c r="TEU28" s="249"/>
      <c r="TEV28" s="249"/>
      <c r="TEW28" s="249"/>
      <c r="TEX28" s="249"/>
      <c r="TEY28" s="249"/>
      <c r="TEZ28" s="249"/>
      <c r="TFA28" s="249"/>
      <c r="TFB28" s="249"/>
      <c r="TFC28" s="249"/>
      <c r="TFD28" s="249"/>
      <c r="TFE28" s="249"/>
      <c r="TFF28" s="249"/>
      <c r="TFG28" s="249"/>
      <c r="TFH28" s="249"/>
      <c r="TFI28" s="249"/>
      <c r="TFJ28" s="249"/>
      <c r="TFK28" s="249"/>
      <c r="TFL28" s="249"/>
      <c r="TFM28" s="249"/>
      <c r="TFN28" s="249"/>
      <c r="TFO28" s="249"/>
      <c r="TFP28" s="249"/>
      <c r="TFQ28" s="249"/>
      <c r="TFR28" s="249"/>
      <c r="TFS28" s="249"/>
      <c r="TFT28" s="249"/>
      <c r="TFU28" s="249"/>
      <c r="TFV28" s="249"/>
      <c r="TFW28" s="249"/>
      <c r="TFX28" s="249"/>
      <c r="TFY28" s="249"/>
      <c r="TFZ28" s="249"/>
      <c r="TGA28" s="249"/>
      <c r="TGB28" s="249"/>
      <c r="TGC28" s="249"/>
      <c r="TGD28" s="249"/>
      <c r="TGE28" s="249"/>
      <c r="TGF28" s="249"/>
      <c r="TGG28" s="249"/>
      <c r="TGH28" s="249"/>
      <c r="TGI28" s="249"/>
      <c r="TGJ28" s="249"/>
      <c r="TGK28" s="249"/>
      <c r="TGL28" s="249"/>
      <c r="TGM28" s="249"/>
      <c r="TGN28" s="249"/>
      <c r="TGO28" s="249"/>
      <c r="TGP28" s="249"/>
      <c r="TGQ28" s="249"/>
      <c r="TGR28" s="249"/>
      <c r="TGS28" s="249"/>
      <c r="TGT28" s="249"/>
      <c r="TGU28" s="249"/>
      <c r="TGV28" s="249"/>
      <c r="TGW28" s="249"/>
      <c r="TGX28" s="249"/>
      <c r="TGY28" s="249"/>
      <c r="TGZ28" s="249"/>
      <c r="THA28" s="249"/>
      <c r="THB28" s="249"/>
      <c r="THC28" s="249"/>
      <c r="THD28" s="249"/>
      <c r="THE28" s="249"/>
      <c r="THF28" s="249"/>
      <c r="THG28" s="249"/>
      <c r="THH28" s="249"/>
      <c r="THI28" s="249"/>
      <c r="THJ28" s="249"/>
      <c r="THK28" s="249"/>
      <c r="THL28" s="249"/>
      <c r="THM28" s="249"/>
      <c r="THN28" s="249"/>
      <c r="THO28" s="249"/>
      <c r="THP28" s="249"/>
      <c r="THQ28" s="249"/>
      <c r="THR28" s="249"/>
      <c r="THS28" s="249"/>
      <c r="THT28" s="249"/>
      <c r="THU28" s="249"/>
      <c r="THV28" s="249"/>
      <c r="THW28" s="249"/>
      <c r="THX28" s="249"/>
      <c r="THY28" s="249"/>
      <c r="THZ28" s="249"/>
      <c r="TIA28" s="249"/>
      <c r="TIB28" s="249"/>
      <c r="TIC28" s="249"/>
      <c r="TID28" s="249"/>
      <c r="TIE28" s="249"/>
      <c r="TIF28" s="249"/>
      <c r="TIG28" s="249"/>
      <c r="TIH28" s="249"/>
      <c r="TII28" s="249"/>
      <c r="TIJ28" s="249"/>
      <c r="TIK28" s="249"/>
      <c r="TIL28" s="249"/>
      <c r="TIM28" s="249"/>
      <c r="TIN28" s="249"/>
      <c r="TIO28" s="249"/>
      <c r="TIP28" s="249"/>
      <c r="TIQ28" s="249"/>
      <c r="TIR28" s="249"/>
      <c r="TIS28" s="249"/>
      <c r="TIT28" s="249"/>
      <c r="TIU28" s="249"/>
      <c r="TIV28" s="249"/>
      <c r="TIW28" s="249"/>
      <c r="TIX28" s="249"/>
      <c r="TIY28" s="249"/>
      <c r="TIZ28" s="249"/>
      <c r="TJA28" s="249"/>
      <c r="TJB28" s="249"/>
      <c r="TJC28" s="249"/>
      <c r="TJD28" s="249"/>
      <c r="TJE28" s="249"/>
      <c r="TJF28" s="249"/>
      <c r="TJG28" s="249"/>
      <c r="TJH28" s="249"/>
      <c r="TJI28" s="249"/>
      <c r="TJJ28" s="249"/>
      <c r="TJK28" s="249"/>
      <c r="TJL28" s="249"/>
      <c r="TJM28" s="249"/>
      <c r="TJN28" s="249"/>
      <c r="TJO28" s="249"/>
      <c r="TJP28" s="249"/>
      <c r="TJQ28" s="249"/>
      <c r="TJR28" s="249"/>
      <c r="TJS28" s="249"/>
      <c r="TJT28" s="249"/>
      <c r="TJU28" s="249"/>
      <c r="TJV28" s="249"/>
      <c r="TJW28" s="249"/>
      <c r="TJX28" s="249"/>
      <c r="TJY28" s="249"/>
      <c r="TJZ28" s="249"/>
      <c r="TKA28" s="249"/>
      <c r="TKB28" s="249"/>
      <c r="TKC28" s="249"/>
      <c r="TKD28" s="249"/>
      <c r="TKE28" s="249"/>
      <c r="TKF28" s="249"/>
      <c r="TKG28" s="249"/>
      <c r="TKH28" s="249"/>
      <c r="TKI28" s="249"/>
      <c r="TKJ28" s="249"/>
      <c r="TKK28" s="249"/>
      <c r="TKL28" s="249"/>
      <c r="TKM28" s="249"/>
      <c r="TKN28" s="249"/>
      <c r="TKO28" s="249"/>
      <c r="TKP28" s="249"/>
      <c r="TKQ28" s="249"/>
      <c r="TKR28" s="249"/>
      <c r="TKS28" s="249"/>
      <c r="TKT28" s="249"/>
      <c r="TKU28" s="249"/>
      <c r="TKV28" s="249"/>
      <c r="TKW28" s="249"/>
      <c r="TKX28" s="249"/>
      <c r="TKY28" s="249"/>
      <c r="TKZ28" s="249"/>
      <c r="TLA28" s="249"/>
      <c r="TLB28" s="249"/>
      <c r="TLC28" s="249"/>
      <c r="TLD28" s="249"/>
      <c r="TLE28" s="249"/>
      <c r="TLF28" s="249"/>
      <c r="TLG28" s="249"/>
      <c r="TLH28" s="249"/>
      <c r="TLI28" s="249"/>
      <c r="TLJ28" s="249"/>
      <c r="TLK28" s="249"/>
      <c r="TLL28" s="249"/>
      <c r="TLM28" s="249"/>
      <c r="TLN28" s="249"/>
      <c r="TLO28" s="249"/>
      <c r="TLP28" s="249"/>
      <c r="TLQ28" s="249"/>
      <c r="TLR28" s="249"/>
      <c r="TLS28" s="249"/>
      <c r="TLT28" s="249"/>
      <c r="TLU28" s="249"/>
      <c r="TLV28" s="249"/>
      <c r="TLW28" s="249"/>
      <c r="TLX28" s="249"/>
      <c r="TLY28" s="249"/>
      <c r="TLZ28" s="249"/>
      <c r="TMA28" s="249"/>
      <c r="TMB28" s="249"/>
      <c r="TMC28" s="249"/>
      <c r="TMD28" s="249"/>
      <c r="TME28" s="249"/>
      <c r="TMF28" s="249"/>
      <c r="TMG28" s="249"/>
      <c r="TMH28" s="249"/>
      <c r="TMI28" s="249"/>
      <c r="TMJ28" s="249"/>
      <c r="TMK28" s="249"/>
      <c r="TML28" s="249"/>
      <c r="TMM28" s="249"/>
      <c r="TMN28" s="249"/>
      <c r="TMO28" s="249"/>
      <c r="TMP28" s="249"/>
      <c r="TMQ28" s="249"/>
      <c r="TMR28" s="249"/>
      <c r="TMS28" s="249"/>
      <c r="TMT28" s="249"/>
      <c r="TMU28" s="249"/>
      <c r="TMV28" s="249"/>
      <c r="TMW28" s="249"/>
      <c r="TMX28" s="249"/>
      <c r="TMY28" s="249"/>
      <c r="TMZ28" s="249"/>
      <c r="TNA28" s="249"/>
      <c r="TNB28" s="249"/>
      <c r="TNC28" s="249"/>
      <c r="TND28" s="249"/>
      <c r="TNE28" s="249"/>
      <c r="TNF28" s="249"/>
      <c r="TNG28" s="249"/>
      <c r="TNH28" s="249"/>
      <c r="TNI28" s="249"/>
      <c r="TNJ28" s="249"/>
      <c r="TNK28" s="249"/>
      <c r="TNL28" s="249"/>
      <c r="TNM28" s="249"/>
      <c r="TNN28" s="249"/>
      <c r="TNO28" s="249"/>
      <c r="TNP28" s="249"/>
      <c r="TNQ28" s="249"/>
      <c r="TNR28" s="249"/>
      <c r="TNS28" s="249"/>
      <c r="TNT28" s="249"/>
      <c r="TNU28" s="249"/>
      <c r="TNV28" s="249"/>
      <c r="TNW28" s="249"/>
      <c r="TNX28" s="249"/>
      <c r="TNY28" s="249"/>
      <c r="TNZ28" s="249"/>
      <c r="TOA28" s="249"/>
      <c r="TOB28" s="249"/>
      <c r="TOC28" s="249"/>
      <c r="TOD28" s="249"/>
      <c r="TOE28" s="249"/>
      <c r="TOF28" s="249"/>
      <c r="TOG28" s="249"/>
      <c r="TOH28" s="249"/>
      <c r="TOI28" s="249"/>
      <c r="TOJ28" s="249"/>
      <c r="TOK28" s="249"/>
      <c r="TOL28" s="249"/>
      <c r="TOM28" s="249"/>
      <c r="TON28" s="249"/>
      <c r="TOO28" s="249"/>
      <c r="TOP28" s="249"/>
      <c r="TOQ28" s="249"/>
      <c r="TOR28" s="249"/>
      <c r="TOS28" s="249"/>
      <c r="TOT28" s="249"/>
      <c r="TOU28" s="249"/>
      <c r="TOV28" s="249"/>
      <c r="TOW28" s="249"/>
      <c r="TOX28" s="249"/>
      <c r="TOY28" s="249"/>
      <c r="TOZ28" s="249"/>
      <c r="TPA28" s="249"/>
      <c r="TPB28" s="249"/>
      <c r="TPC28" s="249"/>
      <c r="TPD28" s="249"/>
      <c r="TPE28" s="249"/>
      <c r="TPF28" s="249"/>
      <c r="TPG28" s="249"/>
      <c r="TPH28" s="249"/>
      <c r="TPI28" s="249"/>
      <c r="TPJ28" s="249"/>
      <c r="TPK28" s="249"/>
      <c r="TPL28" s="249"/>
      <c r="TPM28" s="249"/>
      <c r="TPN28" s="249"/>
      <c r="TPO28" s="249"/>
      <c r="TPP28" s="249"/>
      <c r="TPQ28" s="249"/>
      <c r="TPR28" s="249"/>
      <c r="TPS28" s="249"/>
      <c r="TPT28" s="249"/>
      <c r="TPU28" s="249"/>
      <c r="TPV28" s="249"/>
      <c r="TPW28" s="249"/>
      <c r="TPX28" s="249"/>
      <c r="TPY28" s="249"/>
      <c r="TPZ28" s="249"/>
      <c r="TQA28" s="249"/>
      <c r="TQB28" s="249"/>
      <c r="TQC28" s="249"/>
      <c r="TQD28" s="249"/>
      <c r="TQE28" s="249"/>
      <c r="TQF28" s="249"/>
      <c r="TQG28" s="249"/>
      <c r="TQH28" s="249"/>
      <c r="TQI28" s="249"/>
      <c r="TQJ28" s="249"/>
      <c r="TQK28" s="249"/>
      <c r="TQL28" s="249"/>
      <c r="TQM28" s="249"/>
      <c r="TQN28" s="249"/>
      <c r="TQO28" s="249"/>
      <c r="TQP28" s="249"/>
      <c r="TQQ28" s="249"/>
      <c r="TQR28" s="249"/>
      <c r="TQS28" s="249"/>
      <c r="TQT28" s="249"/>
      <c r="TQU28" s="249"/>
      <c r="TQV28" s="249"/>
      <c r="TQW28" s="249"/>
      <c r="TQX28" s="249"/>
      <c r="TQY28" s="249"/>
      <c r="TQZ28" s="249"/>
      <c r="TRA28" s="249"/>
      <c r="TRB28" s="249"/>
      <c r="TRC28" s="249"/>
      <c r="TRD28" s="249"/>
      <c r="TRE28" s="249"/>
      <c r="TRF28" s="249"/>
      <c r="TRG28" s="249"/>
      <c r="TRH28" s="249"/>
      <c r="TRI28" s="249"/>
      <c r="TRJ28" s="249"/>
      <c r="TRK28" s="249"/>
      <c r="TRL28" s="249"/>
      <c r="TRM28" s="249"/>
      <c r="TRN28" s="249"/>
      <c r="TRO28" s="249"/>
      <c r="TRP28" s="249"/>
      <c r="TRQ28" s="249"/>
      <c r="TRR28" s="249"/>
      <c r="TRS28" s="249"/>
      <c r="TRT28" s="249"/>
      <c r="TRU28" s="249"/>
      <c r="TRV28" s="249"/>
      <c r="TRW28" s="249"/>
      <c r="TRX28" s="249"/>
      <c r="TRY28" s="249"/>
      <c r="TRZ28" s="249"/>
      <c r="TSA28" s="249"/>
      <c r="TSB28" s="249"/>
      <c r="TSC28" s="249"/>
      <c r="TSD28" s="249"/>
      <c r="TSE28" s="249"/>
      <c r="TSF28" s="249"/>
      <c r="TSG28" s="249"/>
      <c r="TSH28" s="249"/>
      <c r="TSI28" s="249"/>
      <c r="TSJ28" s="249"/>
      <c r="TSK28" s="249"/>
      <c r="TSL28" s="249"/>
      <c r="TSM28" s="249"/>
      <c r="TSN28" s="249"/>
      <c r="TSO28" s="249"/>
      <c r="TSP28" s="249"/>
      <c r="TSQ28" s="249"/>
      <c r="TSR28" s="249"/>
      <c r="TSS28" s="249"/>
      <c r="TST28" s="249"/>
      <c r="TSU28" s="249"/>
      <c r="TSV28" s="249"/>
      <c r="TSW28" s="249"/>
      <c r="TSX28" s="249"/>
      <c r="TSY28" s="249"/>
      <c r="TSZ28" s="249"/>
      <c r="TTA28" s="249"/>
      <c r="TTB28" s="249"/>
      <c r="TTC28" s="249"/>
      <c r="TTD28" s="249"/>
      <c r="TTE28" s="249"/>
      <c r="TTF28" s="249"/>
      <c r="TTG28" s="249"/>
      <c r="TTH28" s="249"/>
      <c r="TTI28" s="249"/>
      <c r="TTJ28" s="249"/>
      <c r="TTK28" s="249"/>
      <c r="TTL28" s="249"/>
      <c r="TTM28" s="249"/>
      <c r="TTN28" s="249"/>
      <c r="TTO28" s="249"/>
      <c r="TTP28" s="249"/>
      <c r="TTQ28" s="249"/>
      <c r="TTR28" s="249"/>
      <c r="TTS28" s="249"/>
      <c r="TTT28" s="249"/>
      <c r="TTU28" s="249"/>
      <c r="TTV28" s="249"/>
      <c r="TTW28" s="249"/>
      <c r="TTX28" s="249"/>
      <c r="TTY28" s="249"/>
      <c r="TTZ28" s="249"/>
      <c r="TUA28" s="249"/>
      <c r="TUB28" s="249"/>
      <c r="TUC28" s="249"/>
      <c r="TUD28" s="249"/>
      <c r="TUE28" s="249"/>
      <c r="TUF28" s="249"/>
      <c r="TUG28" s="249"/>
      <c r="TUH28" s="249"/>
      <c r="TUI28" s="249"/>
      <c r="TUJ28" s="249"/>
      <c r="TUK28" s="249"/>
      <c r="TUL28" s="249"/>
      <c r="TUM28" s="249"/>
      <c r="TUN28" s="249"/>
      <c r="TUO28" s="249"/>
      <c r="TUP28" s="249"/>
      <c r="TUQ28" s="249"/>
      <c r="TUR28" s="249"/>
      <c r="TUS28" s="249"/>
      <c r="TUT28" s="249"/>
      <c r="TUU28" s="249"/>
      <c r="TUV28" s="249"/>
      <c r="TUW28" s="249"/>
      <c r="TUX28" s="249"/>
      <c r="TUY28" s="249"/>
      <c r="TUZ28" s="249"/>
      <c r="TVA28" s="249"/>
      <c r="TVB28" s="249"/>
      <c r="TVC28" s="249"/>
      <c r="TVD28" s="249"/>
      <c r="TVE28" s="249"/>
      <c r="TVF28" s="249"/>
      <c r="TVG28" s="249"/>
      <c r="TVH28" s="249"/>
      <c r="TVI28" s="249"/>
      <c r="TVJ28" s="249"/>
      <c r="TVK28" s="249"/>
      <c r="TVL28" s="249"/>
      <c r="TVM28" s="249"/>
      <c r="TVN28" s="249"/>
      <c r="TVO28" s="249"/>
      <c r="TVP28" s="249"/>
      <c r="TVQ28" s="249"/>
      <c r="TVR28" s="249"/>
      <c r="TVS28" s="249"/>
      <c r="TVT28" s="249"/>
      <c r="TVU28" s="249"/>
      <c r="TVV28" s="249"/>
      <c r="TVW28" s="249"/>
      <c r="TVX28" s="249"/>
      <c r="TVY28" s="249"/>
      <c r="TVZ28" s="249"/>
      <c r="TWA28" s="249"/>
      <c r="TWB28" s="249"/>
      <c r="TWC28" s="249"/>
      <c r="TWD28" s="249"/>
      <c r="TWE28" s="249"/>
      <c r="TWF28" s="249"/>
      <c r="TWG28" s="249"/>
      <c r="TWH28" s="249"/>
      <c r="TWI28" s="249"/>
      <c r="TWJ28" s="249"/>
      <c r="TWK28" s="249"/>
      <c r="TWL28" s="249"/>
      <c r="TWM28" s="249"/>
      <c r="TWN28" s="249"/>
      <c r="TWO28" s="249"/>
      <c r="TWP28" s="249"/>
      <c r="TWQ28" s="249"/>
      <c r="TWR28" s="249"/>
      <c r="TWS28" s="249"/>
      <c r="TWT28" s="249"/>
      <c r="TWU28" s="249"/>
      <c r="TWV28" s="249"/>
      <c r="TWW28" s="249"/>
      <c r="TWX28" s="249"/>
      <c r="TWY28" s="249"/>
      <c r="TWZ28" s="249"/>
      <c r="TXA28" s="249"/>
      <c r="TXB28" s="249"/>
      <c r="TXC28" s="249"/>
      <c r="TXD28" s="249"/>
      <c r="TXE28" s="249"/>
      <c r="TXF28" s="249"/>
      <c r="TXG28" s="249"/>
      <c r="TXH28" s="249"/>
      <c r="TXI28" s="249"/>
      <c r="TXJ28" s="249"/>
      <c r="TXK28" s="249"/>
      <c r="TXL28" s="249"/>
      <c r="TXM28" s="249"/>
      <c r="TXN28" s="249"/>
      <c r="TXO28" s="249"/>
      <c r="TXP28" s="249"/>
      <c r="TXQ28" s="249"/>
      <c r="TXR28" s="249"/>
      <c r="TXS28" s="249"/>
      <c r="TXT28" s="249"/>
      <c r="TXU28" s="249"/>
      <c r="TXV28" s="249"/>
      <c r="TXW28" s="249"/>
      <c r="TXX28" s="249"/>
      <c r="TXY28" s="249"/>
      <c r="TXZ28" s="249"/>
      <c r="TYA28" s="249"/>
      <c r="TYB28" s="249"/>
      <c r="TYC28" s="249"/>
      <c r="TYD28" s="249"/>
      <c r="TYE28" s="249"/>
      <c r="TYF28" s="249"/>
      <c r="TYG28" s="249"/>
      <c r="TYH28" s="249"/>
      <c r="TYI28" s="249"/>
      <c r="TYJ28" s="249"/>
      <c r="TYK28" s="249"/>
      <c r="TYL28" s="249"/>
      <c r="TYM28" s="249"/>
      <c r="TYN28" s="249"/>
      <c r="TYO28" s="249"/>
      <c r="TYP28" s="249"/>
      <c r="TYQ28" s="249"/>
      <c r="TYR28" s="249"/>
      <c r="TYS28" s="249"/>
      <c r="TYT28" s="249"/>
      <c r="TYU28" s="249"/>
      <c r="TYV28" s="249"/>
      <c r="TYW28" s="249"/>
      <c r="TYX28" s="249"/>
      <c r="TYY28" s="249"/>
      <c r="TYZ28" s="249"/>
      <c r="TZA28" s="249"/>
      <c r="TZB28" s="249"/>
      <c r="TZC28" s="249"/>
      <c r="TZD28" s="249"/>
      <c r="TZE28" s="249"/>
      <c r="TZF28" s="249"/>
      <c r="TZG28" s="249"/>
      <c r="TZH28" s="249"/>
      <c r="TZI28" s="249"/>
      <c r="TZJ28" s="249"/>
      <c r="TZK28" s="249"/>
      <c r="TZL28" s="249"/>
      <c r="TZM28" s="249"/>
      <c r="TZN28" s="249"/>
      <c r="TZO28" s="249"/>
      <c r="TZP28" s="249"/>
      <c r="TZQ28" s="249"/>
      <c r="TZR28" s="249"/>
      <c r="TZS28" s="249"/>
      <c r="TZT28" s="249"/>
      <c r="TZU28" s="249"/>
      <c r="TZV28" s="249"/>
      <c r="TZW28" s="249"/>
      <c r="TZX28" s="249"/>
      <c r="TZY28" s="249"/>
      <c r="TZZ28" s="249"/>
      <c r="UAA28" s="249"/>
      <c r="UAB28" s="249"/>
      <c r="UAC28" s="249"/>
      <c r="UAD28" s="249"/>
      <c r="UAE28" s="249"/>
      <c r="UAF28" s="249"/>
      <c r="UAG28" s="249"/>
      <c r="UAH28" s="249"/>
      <c r="UAI28" s="249"/>
      <c r="UAJ28" s="249"/>
      <c r="UAK28" s="249"/>
      <c r="UAL28" s="249"/>
      <c r="UAM28" s="249"/>
      <c r="UAN28" s="249"/>
      <c r="UAO28" s="249"/>
      <c r="UAP28" s="249"/>
      <c r="UAQ28" s="249"/>
      <c r="UAR28" s="249"/>
      <c r="UAS28" s="249"/>
      <c r="UAT28" s="249"/>
      <c r="UAU28" s="249"/>
      <c r="UAV28" s="249"/>
      <c r="UAW28" s="249"/>
      <c r="UAX28" s="249"/>
      <c r="UAY28" s="249"/>
      <c r="UAZ28" s="249"/>
      <c r="UBA28" s="249"/>
      <c r="UBB28" s="249"/>
      <c r="UBC28" s="249"/>
      <c r="UBD28" s="249"/>
      <c r="UBE28" s="249"/>
      <c r="UBF28" s="249"/>
      <c r="UBG28" s="249"/>
      <c r="UBH28" s="249"/>
      <c r="UBI28" s="249"/>
      <c r="UBJ28" s="249"/>
      <c r="UBK28" s="249"/>
      <c r="UBL28" s="249"/>
      <c r="UBM28" s="249"/>
      <c r="UBN28" s="249"/>
      <c r="UBO28" s="249"/>
      <c r="UBP28" s="249"/>
      <c r="UBQ28" s="249"/>
      <c r="UBR28" s="249"/>
      <c r="UBS28" s="249"/>
      <c r="UBT28" s="249"/>
      <c r="UBU28" s="249"/>
      <c r="UBV28" s="249"/>
      <c r="UBW28" s="249"/>
      <c r="UBX28" s="249"/>
      <c r="UBY28" s="249"/>
      <c r="UBZ28" s="249"/>
      <c r="UCA28" s="249"/>
      <c r="UCB28" s="249"/>
      <c r="UCC28" s="249"/>
      <c r="UCD28" s="249"/>
      <c r="UCE28" s="249"/>
      <c r="UCF28" s="249"/>
      <c r="UCG28" s="249"/>
      <c r="UCH28" s="249"/>
      <c r="UCI28" s="249"/>
      <c r="UCJ28" s="249"/>
      <c r="UCK28" s="249"/>
      <c r="UCL28" s="249"/>
      <c r="UCM28" s="249"/>
      <c r="UCN28" s="249"/>
      <c r="UCO28" s="249"/>
      <c r="UCP28" s="249"/>
      <c r="UCQ28" s="249"/>
      <c r="UCR28" s="249"/>
      <c r="UCS28" s="249"/>
      <c r="UCT28" s="249"/>
      <c r="UCU28" s="249"/>
      <c r="UCV28" s="249"/>
      <c r="UCW28" s="249"/>
      <c r="UCX28" s="249"/>
      <c r="UCY28" s="249"/>
      <c r="UCZ28" s="249"/>
      <c r="UDA28" s="249"/>
      <c r="UDB28" s="249"/>
      <c r="UDC28" s="249"/>
      <c r="UDD28" s="249"/>
      <c r="UDE28" s="249"/>
      <c r="UDF28" s="249"/>
      <c r="UDG28" s="249"/>
      <c r="UDH28" s="249"/>
      <c r="UDI28" s="249"/>
      <c r="UDJ28" s="249"/>
      <c r="UDK28" s="249"/>
      <c r="UDL28" s="249"/>
      <c r="UDM28" s="249"/>
      <c r="UDN28" s="249"/>
      <c r="UDO28" s="249"/>
      <c r="UDP28" s="249"/>
      <c r="UDQ28" s="249"/>
      <c r="UDR28" s="249"/>
      <c r="UDS28" s="249"/>
      <c r="UDT28" s="249"/>
      <c r="UDU28" s="249"/>
      <c r="UDV28" s="249"/>
      <c r="UDW28" s="249"/>
      <c r="UDX28" s="249"/>
      <c r="UDY28" s="249"/>
      <c r="UDZ28" s="249"/>
      <c r="UEA28" s="249"/>
      <c r="UEB28" s="249"/>
      <c r="UEC28" s="249"/>
      <c r="UED28" s="249"/>
      <c r="UEE28" s="249"/>
      <c r="UEF28" s="249"/>
      <c r="UEG28" s="249"/>
      <c r="UEH28" s="249"/>
      <c r="UEI28" s="249"/>
      <c r="UEJ28" s="249"/>
      <c r="UEK28" s="249"/>
      <c r="UEL28" s="249"/>
      <c r="UEM28" s="249"/>
      <c r="UEN28" s="249"/>
      <c r="UEO28" s="249"/>
      <c r="UEP28" s="249"/>
      <c r="UEQ28" s="249"/>
      <c r="UER28" s="249"/>
      <c r="UES28" s="249"/>
      <c r="UET28" s="249"/>
      <c r="UEU28" s="249"/>
      <c r="UEV28" s="249"/>
      <c r="UEW28" s="249"/>
      <c r="UEX28" s="249"/>
      <c r="UEY28" s="249"/>
      <c r="UEZ28" s="249"/>
      <c r="UFA28" s="249"/>
      <c r="UFB28" s="249"/>
      <c r="UFC28" s="249"/>
      <c r="UFD28" s="249"/>
      <c r="UFE28" s="249"/>
      <c r="UFF28" s="249"/>
      <c r="UFG28" s="249"/>
      <c r="UFH28" s="249"/>
      <c r="UFI28" s="249"/>
      <c r="UFJ28" s="249"/>
      <c r="UFK28" s="249"/>
      <c r="UFL28" s="249"/>
      <c r="UFM28" s="249"/>
      <c r="UFN28" s="249"/>
      <c r="UFO28" s="249"/>
      <c r="UFP28" s="249"/>
      <c r="UFQ28" s="249"/>
      <c r="UFR28" s="249"/>
      <c r="UFS28" s="249"/>
      <c r="UFT28" s="249"/>
      <c r="UFU28" s="249"/>
      <c r="UFV28" s="249"/>
      <c r="UFW28" s="249"/>
      <c r="UFX28" s="249"/>
      <c r="UFY28" s="249"/>
      <c r="UFZ28" s="249"/>
      <c r="UGA28" s="249"/>
      <c r="UGB28" s="249"/>
      <c r="UGC28" s="249"/>
      <c r="UGD28" s="249"/>
      <c r="UGE28" s="249"/>
      <c r="UGF28" s="249"/>
      <c r="UGG28" s="249"/>
      <c r="UGH28" s="249"/>
      <c r="UGI28" s="249"/>
      <c r="UGJ28" s="249"/>
      <c r="UGK28" s="249"/>
      <c r="UGL28" s="249"/>
      <c r="UGM28" s="249"/>
      <c r="UGN28" s="249"/>
      <c r="UGO28" s="249"/>
      <c r="UGP28" s="249"/>
      <c r="UGQ28" s="249"/>
      <c r="UGR28" s="249"/>
      <c r="UGS28" s="249"/>
      <c r="UGT28" s="249"/>
      <c r="UGU28" s="249"/>
      <c r="UGV28" s="249"/>
      <c r="UGW28" s="249"/>
      <c r="UGX28" s="249"/>
      <c r="UGY28" s="249"/>
      <c r="UGZ28" s="249"/>
      <c r="UHA28" s="249"/>
      <c r="UHB28" s="249"/>
      <c r="UHC28" s="249"/>
      <c r="UHD28" s="249"/>
      <c r="UHE28" s="249"/>
      <c r="UHF28" s="249"/>
      <c r="UHG28" s="249"/>
      <c r="UHH28" s="249"/>
      <c r="UHI28" s="249"/>
      <c r="UHJ28" s="249"/>
      <c r="UHK28" s="249"/>
      <c r="UHL28" s="249"/>
      <c r="UHM28" s="249"/>
      <c r="UHN28" s="249"/>
      <c r="UHO28" s="249"/>
      <c r="UHP28" s="249"/>
      <c r="UHQ28" s="249"/>
      <c r="UHR28" s="249"/>
      <c r="UHS28" s="249"/>
      <c r="UHT28" s="249"/>
      <c r="UHU28" s="249"/>
      <c r="UHV28" s="249"/>
      <c r="UHW28" s="249"/>
      <c r="UHX28" s="249"/>
      <c r="UHY28" s="249"/>
      <c r="UHZ28" s="249"/>
      <c r="UIA28" s="249"/>
      <c r="UIB28" s="249"/>
      <c r="UIC28" s="249"/>
      <c r="UID28" s="249"/>
      <c r="UIE28" s="249"/>
      <c r="UIF28" s="249"/>
      <c r="UIG28" s="249"/>
      <c r="UIH28" s="249"/>
      <c r="UII28" s="249"/>
      <c r="UIJ28" s="249"/>
      <c r="UIK28" s="249"/>
      <c r="UIL28" s="249"/>
      <c r="UIM28" s="249"/>
      <c r="UIN28" s="249"/>
      <c r="UIO28" s="249"/>
      <c r="UIP28" s="249"/>
      <c r="UIQ28" s="249"/>
      <c r="UIR28" s="249"/>
      <c r="UIS28" s="249"/>
      <c r="UIT28" s="249"/>
      <c r="UIU28" s="249"/>
      <c r="UIV28" s="249"/>
      <c r="UIW28" s="249"/>
      <c r="UIX28" s="249"/>
      <c r="UIY28" s="249"/>
      <c r="UIZ28" s="249"/>
      <c r="UJA28" s="249"/>
      <c r="UJB28" s="249"/>
      <c r="UJC28" s="249"/>
      <c r="UJD28" s="249"/>
      <c r="UJE28" s="249"/>
      <c r="UJF28" s="249"/>
      <c r="UJG28" s="249"/>
      <c r="UJH28" s="249"/>
      <c r="UJI28" s="249"/>
      <c r="UJJ28" s="249"/>
      <c r="UJK28" s="249"/>
      <c r="UJL28" s="249"/>
      <c r="UJM28" s="249"/>
      <c r="UJN28" s="249"/>
      <c r="UJO28" s="249"/>
      <c r="UJP28" s="249"/>
      <c r="UJQ28" s="249"/>
      <c r="UJR28" s="249"/>
      <c r="UJS28" s="249"/>
      <c r="UJT28" s="249"/>
      <c r="UJU28" s="249"/>
      <c r="UJV28" s="249"/>
      <c r="UJW28" s="249"/>
      <c r="UJX28" s="249"/>
      <c r="UJY28" s="249"/>
      <c r="UJZ28" s="249"/>
      <c r="UKA28" s="249"/>
      <c r="UKB28" s="249"/>
      <c r="UKC28" s="249"/>
      <c r="UKD28" s="249"/>
      <c r="UKE28" s="249"/>
      <c r="UKF28" s="249"/>
      <c r="UKG28" s="249"/>
      <c r="UKH28" s="249"/>
      <c r="UKI28" s="249"/>
      <c r="UKJ28" s="249"/>
      <c r="UKK28" s="249"/>
      <c r="UKL28" s="249"/>
      <c r="UKM28" s="249"/>
      <c r="UKN28" s="249"/>
      <c r="UKO28" s="249"/>
      <c r="UKP28" s="249"/>
      <c r="UKQ28" s="249"/>
      <c r="UKR28" s="249"/>
      <c r="UKS28" s="249"/>
      <c r="UKT28" s="249"/>
      <c r="UKU28" s="249"/>
      <c r="UKV28" s="249"/>
      <c r="UKW28" s="249"/>
      <c r="UKX28" s="249"/>
      <c r="UKY28" s="249"/>
      <c r="UKZ28" s="249"/>
      <c r="ULA28" s="249"/>
      <c r="ULB28" s="249"/>
      <c r="ULC28" s="249"/>
      <c r="ULD28" s="249"/>
      <c r="ULE28" s="249"/>
      <c r="ULF28" s="249"/>
      <c r="ULG28" s="249"/>
      <c r="ULH28" s="249"/>
      <c r="ULI28" s="249"/>
      <c r="ULJ28" s="249"/>
      <c r="ULK28" s="249"/>
      <c r="ULL28" s="249"/>
      <c r="ULM28" s="249"/>
      <c r="ULN28" s="249"/>
      <c r="ULO28" s="249"/>
      <c r="ULP28" s="249"/>
      <c r="ULQ28" s="249"/>
      <c r="ULR28" s="249"/>
      <c r="ULS28" s="249"/>
      <c r="ULT28" s="249"/>
      <c r="ULU28" s="249"/>
      <c r="ULV28" s="249"/>
      <c r="ULW28" s="249"/>
      <c r="ULX28" s="249"/>
      <c r="ULY28" s="249"/>
      <c r="ULZ28" s="249"/>
      <c r="UMA28" s="249"/>
      <c r="UMB28" s="249"/>
      <c r="UMC28" s="249"/>
      <c r="UMD28" s="249"/>
      <c r="UME28" s="249"/>
      <c r="UMF28" s="249"/>
      <c r="UMG28" s="249"/>
      <c r="UMH28" s="249"/>
      <c r="UMI28" s="249"/>
      <c r="UMJ28" s="249"/>
      <c r="UMK28" s="249"/>
      <c r="UML28" s="249"/>
      <c r="UMM28" s="249"/>
      <c r="UMN28" s="249"/>
      <c r="UMO28" s="249"/>
      <c r="UMP28" s="249"/>
      <c r="UMQ28" s="249"/>
      <c r="UMR28" s="249"/>
      <c r="UMS28" s="249"/>
      <c r="UMT28" s="249"/>
      <c r="UMU28" s="249"/>
      <c r="UMV28" s="249"/>
      <c r="UMW28" s="249"/>
      <c r="UMX28" s="249"/>
      <c r="UMY28" s="249"/>
      <c r="UMZ28" s="249"/>
      <c r="UNA28" s="249"/>
      <c r="UNB28" s="249"/>
      <c r="UNC28" s="249"/>
      <c r="UND28" s="249"/>
      <c r="UNE28" s="249"/>
      <c r="UNF28" s="249"/>
      <c r="UNG28" s="249"/>
      <c r="UNH28" s="249"/>
      <c r="UNI28" s="249"/>
      <c r="UNJ28" s="249"/>
      <c r="UNK28" s="249"/>
      <c r="UNL28" s="249"/>
      <c r="UNM28" s="249"/>
      <c r="UNN28" s="249"/>
      <c r="UNO28" s="249"/>
      <c r="UNP28" s="249"/>
      <c r="UNQ28" s="249"/>
      <c r="UNR28" s="249"/>
      <c r="UNS28" s="249"/>
      <c r="UNT28" s="249"/>
      <c r="UNU28" s="249"/>
      <c r="UNV28" s="249"/>
      <c r="UNW28" s="249"/>
      <c r="UNX28" s="249"/>
      <c r="UNY28" s="249"/>
      <c r="UNZ28" s="249"/>
      <c r="UOA28" s="249"/>
      <c r="UOB28" s="249"/>
      <c r="UOC28" s="249"/>
      <c r="UOD28" s="249"/>
      <c r="UOE28" s="249"/>
      <c r="UOF28" s="249"/>
      <c r="UOG28" s="249"/>
      <c r="UOH28" s="249"/>
      <c r="UOI28" s="249"/>
      <c r="UOJ28" s="249"/>
      <c r="UOK28" s="249"/>
      <c r="UOL28" s="249"/>
      <c r="UOM28" s="249"/>
      <c r="UON28" s="249"/>
      <c r="UOO28" s="249"/>
      <c r="UOP28" s="249"/>
      <c r="UOQ28" s="249"/>
      <c r="UOR28" s="249"/>
      <c r="UOS28" s="249"/>
      <c r="UOT28" s="249"/>
      <c r="UOU28" s="249"/>
      <c r="UOV28" s="249"/>
      <c r="UOW28" s="249"/>
      <c r="UOX28" s="249"/>
      <c r="UOY28" s="249"/>
      <c r="UOZ28" s="249"/>
      <c r="UPA28" s="249"/>
      <c r="UPB28" s="249"/>
      <c r="UPC28" s="249"/>
      <c r="UPD28" s="249"/>
      <c r="UPE28" s="249"/>
      <c r="UPF28" s="249"/>
      <c r="UPG28" s="249"/>
      <c r="UPH28" s="249"/>
      <c r="UPI28" s="249"/>
      <c r="UPJ28" s="249"/>
      <c r="UPK28" s="249"/>
      <c r="UPL28" s="249"/>
      <c r="UPM28" s="249"/>
      <c r="UPN28" s="249"/>
      <c r="UPO28" s="249"/>
      <c r="UPP28" s="249"/>
      <c r="UPQ28" s="249"/>
      <c r="UPR28" s="249"/>
      <c r="UPS28" s="249"/>
      <c r="UPT28" s="249"/>
      <c r="UPU28" s="249"/>
      <c r="UPV28" s="249"/>
      <c r="UPW28" s="249"/>
      <c r="UPX28" s="249"/>
      <c r="UPY28" s="249"/>
      <c r="UPZ28" s="249"/>
      <c r="UQA28" s="249"/>
      <c r="UQB28" s="249"/>
      <c r="UQC28" s="249"/>
      <c r="UQD28" s="249"/>
      <c r="UQE28" s="249"/>
      <c r="UQF28" s="249"/>
      <c r="UQG28" s="249"/>
      <c r="UQH28" s="249"/>
      <c r="UQI28" s="249"/>
      <c r="UQJ28" s="249"/>
      <c r="UQK28" s="249"/>
      <c r="UQL28" s="249"/>
      <c r="UQM28" s="249"/>
      <c r="UQN28" s="249"/>
      <c r="UQO28" s="249"/>
      <c r="UQP28" s="249"/>
      <c r="UQQ28" s="249"/>
      <c r="UQR28" s="249"/>
      <c r="UQS28" s="249"/>
      <c r="UQT28" s="249"/>
      <c r="UQU28" s="249"/>
      <c r="UQV28" s="249"/>
      <c r="UQW28" s="249"/>
      <c r="UQX28" s="249"/>
      <c r="UQY28" s="249"/>
      <c r="UQZ28" s="249"/>
      <c r="URA28" s="249"/>
      <c r="URB28" s="249"/>
      <c r="URC28" s="249"/>
      <c r="URD28" s="249"/>
      <c r="URE28" s="249"/>
      <c r="URF28" s="249"/>
      <c r="URG28" s="249"/>
      <c r="URH28" s="249"/>
      <c r="URI28" s="249"/>
      <c r="URJ28" s="249"/>
      <c r="URK28" s="249"/>
      <c r="URL28" s="249"/>
      <c r="URM28" s="249"/>
      <c r="URN28" s="249"/>
      <c r="URO28" s="249"/>
      <c r="URP28" s="249"/>
      <c r="URQ28" s="249"/>
      <c r="URR28" s="249"/>
      <c r="URS28" s="249"/>
      <c r="URT28" s="249"/>
      <c r="URU28" s="249"/>
      <c r="URV28" s="249"/>
      <c r="URW28" s="249"/>
      <c r="URX28" s="249"/>
      <c r="URY28" s="249"/>
      <c r="URZ28" s="249"/>
      <c r="USA28" s="249"/>
      <c r="USB28" s="249"/>
      <c r="USC28" s="249"/>
      <c r="USD28" s="249"/>
      <c r="USE28" s="249"/>
      <c r="USF28" s="249"/>
      <c r="USG28" s="249"/>
      <c r="USH28" s="249"/>
      <c r="USI28" s="249"/>
      <c r="USJ28" s="249"/>
      <c r="USK28" s="249"/>
      <c r="USL28" s="249"/>
      <c r="USM28" s="249"/>
      <c r="USN28" s="249"/>
      <c r="USO28" s="249"/>
      <c r="USP28" s="249"/>
      <c r="USQ28" s="249"/>
      <c r="USR28" s="249"/>
      <c r="USS28" s="249"/>
      <c r="UST28" s="249"/>
      <c r="USU28" s="249"/>
      <c r="USV28" s="249"/>
      <c r="USW28" s="249"/>
      <c r="USX28" s="249"/>
      <c r="USY28" s="249"/>
      <c r="USZ28" s="249"/>
      <c r="UTA28" s="249"/>
      <c r="UTB28" s="249"/>
      <c r="UTC28" s="249"/>
      <c r="UTD28" s="249"/>
      <c r="UTE28" s="249"/>
      <c r="UTF28" s="249"/>
      <c r="UTG28" s="249"/>
      <c r="UTH28" s="249"/>
      <c r="UTI28" s="249"/>
      <c r="UTJ28" s="249"/>
      <c r="UTK28" s="249"/>
      <c r="UTL28" s="249"/>
      <c r="UTM28" s="249"/>
      <c r="UTN28" s="249"/>
      <c r="UTO28" s="249"/>
      <c r="UTP28" s="249"/>
      <c r="UTQ28" s="249"/>
      <c r="UTR28" s="249"/>
      <c r="UTS28" s="249"/>
      <c r="UTT28" s="249"/>
      <c r="UTU28" s="249"/>
      <c r="UTV28" s="249"/>
      <c r="UTW28" s="249"/>
      <c r="UTX28" s="249"/>
      <c r="UTY28" s="249"/>
      <c r="UTZ28" s="249"/>
      <c r="UUA28" s="249"/>
      <c r="UUB28" s="249"/>
      <c r="UUC28" s="249"/>
      <c r="UUD28" s="249"/>
      <c r="UUE28" s="249"/>
      <c r="UUF28" s="249"/>
      <c r="UUG28" s="249"/>
      <c r="UUH28" s="249"/>
      <c r="UUI28" s="249"/>
      <c r="UUJ28" s="249"/>
      <c r="UUK28" s="249"/>
      <c r="UUL28" s="249"/>
      <c r="UUM28" s="249"/>
      <c r="UUN28" s="249"/>
      <c r="UUO28" s="249"/>
      <c r="UUP28" s="249"/>
      <c r="UUQ28" s="249"/>
      <c r="UUR28" s="249"/>
      <c r="UUS28" s="249"/>
      <c r="UUT28" s="249"/>
      <c r="UUU28" s="249"/>
      <c r="UUV28" s="249"/>
      <c r="UUW28" s="249"/>
      <c r="UUX28" s="249"/>
      <c r="UUY28" s="249"/>
      <c r="UUZ28" s="249"/>
      <c r="UVA28" s="249"/>
      <c r="UVB28" s="249"/>
      <c r="UVC28" s="249"/>
      <c r="UVD28" s="249"/>
      <c r="UVE28" s="249"/>
      <c r="UVF28" s="249"/>
      <c r="UVG28" s="249"/>
      <c r="UVH28" s="249"/>
      <c r="UVI28" s="249"/>
      <c r="UVJ28" s="249"/>
      <c r="UVK28" s="249"/>
      <c r="UVL28" s="249"/>
      <c r="UVM28" s="249"/>
      <c r="UVN28" s="249"/>
      <c r="UVO28" s="249"/>
      <c r="UVP28" s="249"/>
      <c r="UVQ28" s="249"/>
      <c r="UVR28" s="249"/>
      <c r="UVS28" s="249"/>
      <c r="UVT28" s="249"/>
      <c r="UVU28" s="249"/>
      <c r="UVV28" s="249"/>
      <c r="UVW28" s="249"/>
      <c r="UVX28" s="249"/>
      <c r="UVY28" s="249"/>
      <c r="UVZ28" s="249"/>
      <c r="UWA28" s="249"/>
      <c r="UWB28" s="249"/>
      <c r="UWC28" s="249"/>
      <c r="UWD28" s="249"/>
      <c r="UWE28" s="249"/>
      <c r="UWF28" s="249"/>
      <c r="UWG28" s="249"/>
      <c r="UWH28" s="249"/>
      <c r="UWI28" s="249"/>
      <c r="UWJ28" s="249"/>
      <c r="UWK28" s="249"/>
      <c r="UWL28" s="249"/>
      <c r="UWM28" s="249"/>
      <c r="UWN28" s="249"/>
      <c r="UWO28" s="249"/>
      <c r="UWP28" s="249"/>
      <c r="UWQ28" s="249"/>
      <c r="UWR28" s="249"/>
      <c r="UWS28" s="249"/>
      <c r="UWT28" s="249"/>
      <c r="UWU28" s="249"/>
      <c r="UWV28" s="249"/>
      <c r="UWW28" s="249"/>
      <c r="UWX28" s="249"/>
      <c r="UWY28" s="249"/>
      <c r="UWZ28" s="249"/>
      <c r="UXA28" s="249"/>
      <c r="UXB28" s="249"/>
      <c r="UXC28" s="249"/>
      <c r="UXD28" s="249"/>
      <c r="UXE28" s="249"/>
      <c r="UXF28" s="249"/>
      <c r="UXG28" s="249"/>
      <c r="UXH28" s="249"/>
      <c r="UXI28" s="249"/>
      <c r="UXJ28" s="249"/>
      <c r="UXK28" s="249"/>
      <c r="UXL28" s="249"/>
      <c r="UXM28" s="249"/>
      <c r="UXN28" s="249"/>
      <c r="UXO28" s="249"/>
      <c r="UXP28" s="249"/>
      <c r="UXQ28" s="249"/>
      <c r="UXR28" s="249"/>
      <c r="UXS28" s="249"/>
      <c r="UXT28" s="249"/>
      <c r="UXU28" s="249"/>
      <c r="UXV28" s="249"/>
      <c r="UXW28" s="249"/>
      <c r="UXX28" s="249"/>
      <c r="UXY28" s="249"/>
      <c r="UXZ28" s="249"/>
      <c r="UYA28" s="249"/>
      <c r="UYB28" s="249"/>
      <c r="UYC28" s="249"/>
      <c r="UYD28" s="249"/>
      <c r="UYE28" s="249"/>
      <c r="UYF28" s="249"/>
      <c r="UYG28" s="249"/>
      <c r="UYH28" s="249"/>
      <c r="UYI28" s="249"/>
      <c r="UYJ28" s="249"/>
      <c r="UYK28" s="249"/>
      <c r="UYL28" s="249"/>
      <c r="UYM28" s="249"/>
      <c r="UYN28" s="249"/>
      <c r="UYO28" s="249"/>
      <c r="UYP28" s="249"/>
      <c r="UYQ28" s="249"/>
      <c r="UYR28" s="249"/>
      <c r="UYS28" s="249"/>
      <c r="UYT28" s="249"/>
      <c r="UYU28" s="249"/>
      <c r="UYV28" s="249"/>
      <c r="UYW28" s="249"/>
      <c r="UYX28" s="249"/>
      <c r="UYY28" s="249"/>
      <c r="UYZ28" s="249"/>
      <c r="UZA28" s="249"/>
      <c r="UZB28" s="249"/>
      <c r="UZC28" s="249"/>
      <c r="UZD28" s="249"/>
      <c r="UZE28" s="249"/>
      <c r="UZF28" s="249"/>
      <c r="UZG28" s="249"/>
      <c r="UZH28" s="249"/>
      <c r="UZI28" s="249"/>
      <c r="UZJ28" s="249"/>
      <c r="UZK28" s="249"/>
      <c r="UZL28" s="249"/>
      <c r="UZM28" s="249"/>
      <c r="UZN28" s="249"/>
      <c r="UZO28" s="249"/>
      <c r="UZP28" s="249"/>
      <c r="UZQ28" s="249"/>
      <c r="UZR28" s="249"/>
      <c r="UZS28" s="249"/>
      <c r="UZT28" s="249"/>
      <c r="UZU28" s="249"/>
      <c r="UZV28" s="249"/>
      <c r="UZW28" s="249"/>
      <c r="UZX28" s="249"/>
      <c r="UZY28" s="249"/>
      <c r="UZZ28" s="249"/>
      <c r="VAA28" s="249"/>
      <c r="VAB28" s="249"/>
      <c r="VAC28" s="249"/>
      <c r="VAD28" s="249"/>
      <c r="VAE28" s="249"/>
      <c r="VAF28" s="249"/>
      <c r="VAG28" s="249"/>
      <c r="VAH28" s="249"/>
      <c r="VAI28" s="249"/>
      <c r="VAJ28" s="249"/>
      <c r="VAK28" s="249"/>
      <c r="VAL28" s="249"/>
      <c r="VAM28" s="249"/>
      <c r="VAN28" s="249"/>
      <c r="VAO28" s="249"/>
      <c r="VAP28" s="249"/>
      <c r="VAQ28" s="249"/>
      <c r="VAR28" s="249"/>
      <c r="VAS28" s="249"/>
      <c r="VAT28" s="249"/>
      <c r="VAU28" s="249"/>
      <c r="VAV28" s="249"/>
      <c r="VAW28" s="249"/>
      <c r="VAX28" s="249"/>
      <c r="VAY28" s="249"/>
      <c r="VAZ28" s="249"/>
      <c r="VBA28" s="249"/>
      <c r="VBB28" s="249"/>
      <c r="VBC28" s="249"/>
      <c r="VBD28" s="249"/>
      <c r="VBE28" s="249"/>
      <c r="VBF28" s="249"/>
      <c r="VBG28" s="249"/>
      <c r="VBH28" s="249"/>
      <c r="VBI28" s="249"/>
      <c r="VBJ28" s="249"/>
      <c r="VBK28" s="249"/>
      <c r="VBL28" s="249"/>
      <c r="VBM28" s="249"/>
      <c r="VBN28" s="249"/>
      <c r="VBO28" s="249"/>
      <c r="VBP28" s="249"/>
      <c r="VBQ28" s="249"/>
      <c r="VBR28" s="249"/>
      <c r="VBS28" s="249"/>
      <c r="VBT28" s="249"/>
      <c r="VBU28" s="249"/>
      <c r="VBV28" s="249"/>
      <c r="VBW28" s="249"/>
      <c r="VBX28" s="249"/>
      <c r="VBY28" s="249"/>
      <c r="VBZ28" s="249"/>
      <c r="VCA28" s="249"/>
      <c r="VCB28" s="249"/>
      <c r="VCC28" s="249"/>
      <c r="VCD28" s="249"/>
      <c r="VCE28" s="249"/>
      <c r="VCF28" s="249"/>
      <c r="VCG28" s="249"/>
      <c r="VCH28" s="249"/>
      <c r="VCI28" s="249"/>
      <c r="VCJ28" s="249"/>
      <c r="VCK28" s="249"/>
      <c r="VCL28" s="249"/>
      <c r="VCM28" s="249"/>
      <c r="VCN28" s="249"/>
      <c r="VCO28" s="249"/>
      <c r="VCP28" s="249"/>
      <c r="VCQ28" s="249"/>
      <c r="VCR28" s="249"/>
      <c r="VCS28" s="249"/>
      <c r="VCT28" s="249"/>
      <c r="VCU28" s="249"/>
      <c r="VCV28" s="249"/>
      <c r="VCW28" s="249"/>
      <c r="VCX28" s="249"/>
      <c r="VCY28" s="249"/>
      <c r="VCZ28" s="249"/>
      <c r="VDA28" s="249"/>
      <c r="VDB28" s="249"/>
      <c r="VDC28" s="249"/>
      <c r="VDD28" s="249"/>
      <c r="VDE28" s="249"/>
      <c r="VDF28" s="249"/>
      <c r="VDG28" s="249"/>
      <c r="VDH28" s="249"/>
      <c r="VDI28" s="249"/>
      <c r="VDJ28" s="249"/>
      <c r="VDK28" s="249"/>
      <c r="VDL28" s="249"/>
      <c r="VDM28" s="249"/>
      <c r="VDN28" s="249"/>
      <c r="VDO28" s="249"/>
      <c r="VDP28" s="249"/>
      <c r="VDQ28" s="249"/>
      <c r="VDR28" s="249"/>
      <c r="VDS28" s="249"/>
      <c r="VDT28" s="249"/>
      <c r="VDU28" s="249"/>
      <c r="VDV28" s="249"/>
      <c r="VDW28" s="249"/>
      <c r="VDX28" s="249"/>
      <c r="VDY28" s="249"/>
      <c r="VDZ28" s="249"/>
      <c r="VEA28" s="249"/>
      <c r="VEB28" s="249"/>
      <c r="VEC28" s="249"/>
      <c r="VED28" s="249"/>
      <c r="VEE28" s="249"/>
      <c r="VEF28" s="249"/>
      <c r="VEG28" s="249"/>
      <c r="VEH28" s="249"/>
      <c r="VEI28" s="249"/>
      <c r="VEJ28" s="249"/>
      <c r="VEK28" s="249"/>
      <c r="VEL28" s="249"/>
      <c r="VEM28" s="249"/>
      <c r="VEN28" s="249"/>
      <c r="VEO28" s="249"/>
      <c r="VEP28" s="249"/>
      <c r="VEQ28" s="249"/>
      <c r="VER28" s="249"/>
      <c r="VES28" s="249"/>
      <c r="VET28" s="249"/>
      <c r="VEU28" s="249"/>
      <c r="VEV28" s="249"/>
      <c r="VEW28" s="249"/>
      <c r="VEX28" s="249"/>
      <c r="VEY28" s="249"/>
      <c r="VEZ28" s="249"/>
      <c r="VFA28" s="249"/>
      <c r="VFB28" s="249"/>
      <c r="VFC28" s="249"/>
      <c r="VFD28" s="249"/>
      <c r="VFE28" s="249"/>
      <c r="VFF28" s="249"/>
      <c r="VFG28" s="249"/>
      <c r="VFH28" s="249"/>
      <c r="VFI28" s="249"/>
      <c r="VFJ28" s="249"/>
      <c r="VFK28" s="249"/>
      <c r="VFL28" s="249"/>
      <c r="VFM28" s="249"/>
      <c r="VFN28" s="249"/>
      <c r="VFO28" s="249"/>
      <c r="VFP28" s="249"/>
      <c r="VFQ28" s="249"/>
      <c r="VFR28" s="249"/>
      <c r="VFS28" s="249"/>
      <c r="VFT28" s="249"/>
      <c r="VFU28" s="249"/>
      <c r="VFV28" s="249"/>
      <c r="VFW28" s="249"/>
      <c r="VFX28" s="249"/>
      <c r="VFY28" s="249"/>
      <c r="VFZ28" s="249"/>
      <c r="VGA28" s="249"/>
      <c r="VGB28" s="249"/>
      <c r="VGC28" s="249"/>
      <c r="VGD28" s="249"/>
      <c r="VGE28" s="249"/>
      <c r="VGF28" s="249"/>
      <c r="VGG28" s="249"/>
      <c r="VGH28" s="249"/>
      <c r="VGI28" s="249"/>
      <c r="VGJ28" s="249"/>
      <c r="VGK28" s="249"/>
      <c r="VGL28" s="249"/>
      <c r="VGM28" s="249"/>
      <c r="VGN28" s="249"/>
      <c r="VGO28" s="249"/>
      <c r="VGP28" s="249"/>
      <c r="VGQ28" s="249"/>
      <c r="VGR28" s="249"/>
      <c r="VGS28" s="249"/>
      <c r="VGT28" s="249"/>
      <c r="VGU28" s="249"/>
      <c r="VGV28" s="249"/>
      <c r="VGW28" s="249"/>
      <c r="VGX28" s="249"/>
      <c r="VGY28" s="249"/>
      <c r="VGZ28" s="249"/>
      <c r="VHA28" s="249"/>
      <c r="VHB28" s="249"/>
      <c r="VHC28" s="249"/>
      <c r="VHD28" s="249"/>
      <c r="VHE28" s="249"/>
      <c r="VHF28" s="249"/>
      <c r="VHG28" s="249"/>
      <c r="VHH28" s="249"/>
      <c r="VHI28" s="249"/>
      <c r="VHJ28" s="249"/>
      <c r="VHK28" s="249"/>
      <c r="VHL28" s="249"/>
      <c r="VHM28" s="249"/>
      <c r="VHN28" s="249"/>
      <c r="VHO28" s="249"/>
      <c r="VHP28" s="249"/>
      <c r="VHQ28" s="249"/>
      <c r="VHR28" s="249"/>
      <c r="VHS28" s="249"/>
      <c r="VHT28" s="249"/>
      <c r="VHU28" s="249"/>
      <c r="VHV28" s="249"/>
      <c r="VHW28" s="249"/>
      <c r="VHX28" s="249"/>
      <c r="VHY28" s="249"/>
      <c r="VHZ28" s="249"/>
      <c r="VIA28" s="249"/>
      <c r="VIB28" s="249"/>
      <c r="VIC28" s="249"/>
      <c r="VID28" s="249"/>
      <c r="VIE28" s="249"/>
      <c r="VIF28" s="249"/>
      <c r="VIG28" s="249"/>
      <c r="VIH28" s="249"/>
      <c r="VII28" s="249"/>
      <c r="VIJ28" s="249"/>
      <c r="VIK28" s="249"/>
      <c r="VIL28" s="249"/>
      <c r="VIM28" s="249"/>
      <c r="VIN28" s="249"/>
      <c r="VIO28" s="249"/>
      <c r="VIP28" s="249"/>
      <c r="VIQ28" s="249"/>
      <c r="VIR28" s="249"/>
      <c r="VIS28" s="249"/>
      <c r="VIT28" s="249"/>
      <c r="VIU28" s="249"/>
      <c r="VIV28" s="249"/>
      <c r="VIW28" s="249"/>
      <c r="VIX28" s="249"/>
      <c r="VIY28" s="249"/>
      <c r="VIZ28" s="249"/>
      <c r="VJA28" s="249"/>
      <c r="VJB28" s="249"/>
      <c r="VJC28" s="249"/>
      <c r="VJD28" s="249"/>
      <c r="VJE28" s="249"/>
      <c r="VJF28" s="249"/>
      <c r="VJG28" s="249"/>
      <c r="VJH28" s="249"/>
      <c r="VJI28" s="249"/>
      <c r="VJJ28" s="249"/>
      <c r="VJK28" s="249"/>
      <c r="VJL28" s="249"/>
      <c r="VJM28" s="249"/>
      <c r="VJN28" s="249"/>
      <c r="VJO28" s="249"/>
      <c r="VJP28" s="249"/>
      <c r="VJQ28" s="249"/>
      <c r="VJR28" s="249"/>
      <c r="VJS28" s="249"/>
      <c r="VJT28" s="249"/>
      <c r="VJU28" s="249"/>
      <c r="VJV28" s="249"/>
      <c r="VJW28" s="249"/>
      <c r="VJX28" s="249"/>
      <c r="VJY28" s="249"/>
      <c r="VJZ28" s="249"/>
      <c r="VKA28" s="249"/>
      <c r="VKB28" s="249"/>
      <c r="VKC28" s="249"/>
      <c r="VKD28" s="249"/>
      <c r="VKE28" s="249"/>
      <c r="VKF28" s="249"/>
      <c r="VKG28" s="249"/>
      <c r="VKH28" s="249"/>
      <c r="VKI28" s="249"/>
      <c r="VKJ28" s="249"/>
      <c r="VKK28" s="249"/>
      <c r="VKL28" s="249"/>
      <c r="VKM28" s="249"/>
      <c r="VKN28" s="249"/>
      <c r="VKO28" s="249"/>
      <c r="VKP28" s="249"/>
      <c r="VKQ28" s="249"/>
      <c r="VKR28" s="249"/>
      <c r="VKS28" s="249"/>
      <c r="VKT28" s="249"/>
      <c r="VKU28" s="249"/>
      <c r="VKV28" s="249"/>
      <c r="VKW28" s="249"/>
      <c r="VKX28" s="249"/>
      <c r="VKY28" s="249"/>
      <c r="VKZ28" s="249"/>
      <c r="VLA28" s="249"/>
      <c r="VLB28" s="249"/>
      <c r="VLC28" s="249"/>
      <c r="VLD28" s="249"/>
      <c r="VLE28" s="249"/>
      <c r="VLF28" s="249"/>
      <c r="VLG28" s="249"/>
      <c r="VLH28" s="249"/>
      <c r="VLI28" s="249"/>
      <c r="VLJ28" s="249"/>
      <c r="VLK28" s="249"/>
      <c r="VLL28" s="249"/>
      <c r="VLM28" s="249"/>
      <c r="VLN28" s="249"/>
      <c r="VLO28" s="249"/>
      <c r="VLP28" s="249"/>
      <c r="VLQ28" s="249"/>
      <c r="VLR28" s="249"/>
      <c r="VLS28" s="249"/>
      <c r="VLT28" s="249"/>
      <c r="VLU28" s="249"/>
      <c r="VLV28" s="249"/>
      <c r="VLW28" s="249"/>
      <c r="VLX28" s="249"/>
      <c r="VLY28" s="249"/>
      <c r="VLZ28" s="249"/>
      <c r="VMA28" s="249"/>
      <c r="VMB28" s="249"/>
      <c r="VMC28" s="249"/>
      <c r="VMD28" s="249"/>
      <c r="VME28" s="249"/>
      <c r="VMF28" s="249"/>
      <c r="VMG28" s="249"/>
      <c r="VMH28" s="249"/>
      <c r="VMI28" s="249"/>
      <c r="VMJ28" s="249"/>
      <c r="VMK28" s="249"/>
      <c r="VML28" s="249"/>
      <c r="VMM28" s="249"/>
      <c r="VMN28" s="249"/>
      <c r="VMO28" s="249"/>
      <c r="VMP28" s="249"/>
      <c r="VMQ28" s="249"/>
      <c r="VMR28" s="249"/>
      <c r="VMS28" s="249"/>
      <c r="VMT28" s="249"/>
      <c r="VMU28" s="249"/>
      <c r="VMV28" s="249"/>
      <c r="VMW28" s="249"/>
      <c r="VMX28" s="249"/>
      <c r="VMY28" s="249"/>
      <c r="VMZ28" s="249"/>
      <c r="VNA28" s="249"/>
      <c r="VNB28" s="249"/>
      <c r="VNC28" s="249"/>
      <c r="VND28" s="249"/>
      <c r="VNE28" s="249"/>
      <c r="VNF28" s="249"/>
      <c r="VNG28" s="249"/>
      <c r="VNH28" s="249"/>
      <c r="VNI28" s="249"/>
      <c r="VNJ28" s="249"/>
      <c r="VNK28" s="249"/>
      <c r="VNL28" s="249"/>
      <c r="VNM28" s="249"/>
      <c r="VNN28" s="249"/>
      <c r="VNO28" s="249"/>
      <c r="VNP28" s="249"/>
      <c r="VNQ28" s="249"/>
      <c r="VNR28" s="249"/>
      <c r="VNS28" s="249"/>
      <c r="VNT28" s="249"/>
      <c r="VNU28" s="249"/>
      <c r="VNV28" s="249"/>
      <c r="VNW28" s="249"/>
      <c r="VNX28" s="249"/>
      <c r="VNY28" s="249"/>
      <c r="VNZ28" s="249"/>
      <c r="VOA28" s="249"/>
      <c r="VOB28" s="249"/>
      <c r="VOC28" s="249"/>
      <c r="VOD28" s="249"/>
      <c r="VOE28" s="249"/>
      <c r="VOF28" s="249"/>
      <c r="VOG28" s="249"/>
      <c r="VOH28" s="249"/>
      <c r="VOI28" s="249"/>
      <c r="VOJ28" s="249"/>
      <c r="VOK28" s="249"/>
      <c r="VOL28" s="249"/>
      <c r="VOM28" s="249"/>
      <c r="VON28" s="249"/>
      <c r="VOO28" s="249"/>
      <c r="VOP28" s="249"/>
      <c r="VOQ28" s="249"/>
      <c r="VOR28" s="249"/>
      <c r="VOS28" s="249"/>
      <c r="VOT28" s="249"/>
      <c r="VOU28" s="249"/>
      <c r="VOV28" s="249"/>
      <c r="VOW28" s="249"/>
      <c r="VOX28" s="249"/>
      <c r="VOY28" s="249"/>
      <c r="VOZ28" s="249"/>
      <c r="VPA28" s="249"/>
      <c r="VPB28" s="249"/>
      <c r="VPC28" s="249"/>
      <c r="VPD28" s="249"/>
      <c r="VPE28" s="249"/>
      <c r="VPF28" s="249"/>
      <c r="VPG28" s="249"/>
      <c r="VPH28" s="249"/>
      <c r="VPI28" s="249"/>
      <c r="VPJ28" s="249"/>
      <c r="VPK28" s="249"/>
      <c r="VPL28" s="249"/>
      <c r="VPM28" s="249"/>
      <c r="VPN28" s="249"/>
      <c r="VPO28" s="249"/>
      <c r="VPP28" s="249"/>
      <c r="VPQ28" s="249"/>
      <c r="VPR28" s="249"/>
      <c r="VPS28" s="249"/>
      <c r="VPT28" s="249"/>
      <c r="VPU28" s="249"/>
      <c r="VPV28" s="249"/>
      <c r="VPW28" s="249"/>
      <c r="VPX28" s="249"/>
      <c r="VPY28" s="249"/>
      <c r="VPZ28" s="249"/>
      <c r="VQA28" s="249"/>
      <c r="VQB28" s="249"/>
      <c r="VQC28" s="249"/>
      <c r="VQD28" s="249"/>
      <c r="VQE28" s="249"/>
      <c r="VQF28" s="249"/>
      <c r="VQG28" s="249"/>
      <c r="VQH28" s="249"/>
      <c r="VQI28" s="249"/>
      <c r="VQJ28" s="249"/>
      <c r="VQK28" s="249"/>
      <c r="VQL28" s="249"/>
      <c r="VQM28" s="249"/>
      <c r="VQN28" s="249"/>
      <c r="VQO28" s="249"/>
      <c r="VQP28" s="249"/>
      <c r="VQQ28" s="249"/>
      <c r="VQR28" s="249"/>
      <c r="VQS28" s="249"/>
      <c r="VQT28" s="249"/>
      <c r="VQU28" s="249"/>
      <c r="VQV28" s="249"/>
      <c r="VQW28" s="249"/>
      <c r="VQX28" s="249"/>
      <c r="VQY28" s="249"/>
      <c r="VQZ28" s="249"/>
      <c r="VRA28" s="249"/>
      <c r="VRB28" s="249"/>
      <c r="VRC28" s="249"/>
      <c r="VRD28" s="249"/>
      <c r="VRE28" s="249"/>
      <c r="VRF28" s="249"/>
      <c r="VRG28" s="249"/>
      <c r="VRH28" s="249"/>
      <c r="VRI28" s="249"/>
      <c r="VRJ28" s="249"/>
      <c r="VRK28" s="249"/>
      <c r="VRL28" s="249"/>
      <c r="VRM28" s="249"/>
      <c r="VRN28" s="249"/>
      <c r="VRO28" s="249"/>
      <c r="VRP28" s="249"/>
      <c r="VRQ28" s="249"/>
      <c r="VRR28" s="249"/>
      <c r="VRS28" s="249"/>
      <c r="VRT28" s="249"/>
      <c r="VRU28" s="249"/>
      <c r="VRV28" s="249"/>
      <c r="VRW28" s="249"/>
      <c r="VRX28" s="249"/>
      <c r="VRY28" s="249"/>
      <c r="VRZ28" s="249"/>
      <c r="VSA28" s="249"/>
      <c r="VSB28" s="249"/>
      <c r="VSC28" s="249"/>
      <c r="VSD28" s="249"/>
      <c r="VSE28" s="249"/>
      <c r="VSF28" s="249"/>
      <c r="VSG28" s="249"/>
      <c r="VSH28" s="249"/>
      <c r="VSI28" s="249"/>
      <c r="VSJ28" s="249"/>
      <c r="VSK28" s="249"/>
      <c r="VSL28" s="249"/>
      <c r="VSM28" s="249"/>
      <c r="VSN28" s="249"/>
      <c r="VSO28" s="249"/>
      <c r="VSP28" s="249"/>
      <c r="VSQ28" s="249"/>
      <c r="VSR28" s="249"/>
      <c r="VSS28" s="249"/>
      <c r="VST28" s="249"/>
      <c r="VSU28" s="249"/>
      <c r="VSV28" s="249"/>
      <c r="VSW28" s="249"/>
      <c r="VSX28" s="249"/>
      <c r="VSY28" s="249"/>
      <c r="VSZ28" s="249"/>
      <c r="VTA28" s="249"/>
      <c r="VTB28" s="249"/>
      <c r="VTC28" s="249"/>
      <c r="VTD28" s="249"/>
      <c r="VTE28" s="249"/>
      <c r="VTF28" s="249"/>
      <c r="VTG28" s="249"/>
      <c r="VTH28" s="249"/>
      <c r="VTI28" s="249"/>
      <c r="VTJ28" s="249"/>
      <c r="VTK28" s="249"/>
      <c r="VTL28" s="249"/>
      <c r="VTM28" s="249"/>
      <c r="VTN28" s="249"/>
      <c r="VTO28" s="249"/>
      <c r="VTP28" s="249"/>
      <c r="VTQ28" s="249"/>
      <c r="VTR28" s="249"/>
      <c r="VTS28" s="249"/>
      <c r="VTT28" s="249"/>
      <c r="VTU28" s="249"/>
      <c r="VTV28" s="249"/>
      <c r="VTW28" s="249"/>
      <c r="VTX28" s="249"/>
      <c r="VTY28" s="249"/>
      <c r="VTZ28" s="249"/>
      <c r="VUA28" s="249"/>
      <c r="VUB28" s="249"/>
      <c r="VUC28" s="249"/>
      <c r="VUD28" s="249"/>
      <c r="VUE28" s="249"/>
      <c r="VUF28" s="249"/>
      <c r="VUG28" s="249"/>
      <c r="VUH28" s="249"/>
      <c r="VUI28" s="249"/>
      <c r="VUJ28" s="249"/>
      <c r="VUK28" s="249"/>
      <c r="VUL28" s="249"/>
      <c r="VUM28" s="249"/>
      <c r="VUN28" s="249"/>
      <c r="VUO28" s="249"/>
      <c r="VUP28" s="249"/>
      <c r="VUQ28" s="249"/>
      <c r="VUR28" s="249"/>
      <c r="VUS28" s="249"/>
      <c r="VUT28" s="249"/>
      <c r="VUU28" s="249"/>
      <c r="VUV28" s="249"/>
      <c r="VUW28" s="249"/>
      <c r="VUX28" s="249"/>
      <c r="VUY28" s="249"/>
      <c r="VUZ28" s="249"/>
      <c r="VVA28" s="249"/>
      <c r="VVB28" s="249"/>
      <c r="VVC28" s="249"/>
      <c r="VVD28" s="249"/>
      <c r="VVE28" s="249"/>
      <c r="VVF28" s="249"/>
      <c r="VVG28" s="249"/>
      <c r="VVH28" s="249"/>
      <c r="VVI28" s="249"/>
      <c r="VVJ28" s="249"/>
      <c r="VVK28" s="249"/>
      <c r="VVL28" s="249"/>
      <c r="VVM28" s="249"/>
      <c r="VVN28" s="249"/>
      <c r="VVO28" s="249"/>
      <c r="VVP28" s="249"/>
      <c r="VVQ28" s="249"/>
      <c r="VVR28" s="249"/>
      <c r="VVS28" s="249"/>
      <c r="VVT28" s="249"/>
      <c r="VVU28" s="249"/>
      <c r="VVV28" s="249"/>
      <c r="VVW28" s="249"/>
      <c r="VVX28" s="249"/>
      <c r="VVY28" s="249"/>
      <c r="VVZ28" s="249"/>
      <c r="VWA28" s="249"/>
      <c r="VWB28" s="249"/>
      <c r="VWC28" s="249"/>
      <c r="VWD28" s="249"/>
      <c r="VWE28" s="249"/>
      <c r="VWF28" s="249"/>
      <c r="VWG28" s="249"/>
      <c r="VWH28" s="249"/>
      <c r="VWI28" s="249"/>
      <c r="VWJ28" s="249"/>
      <c r="VWK28" s="249"/>
      <c r="VWL28" s="249"/>
      <c r="VWM28" s="249"/>
      <c r="VWN28" s="249"/>
      <c r="VWO28" s="249"/>
      <c r="VWP28" s="249"/>
      <c r="VWQ28" s="249"/>
      <c r="VWR28" s="249"/>
      <c r="VWS28" s="249"/>
      <c r="VWT28" s="249"/>
      <c r="VWU28" s="249"/>
      <c r="VWV28" s="249"/>
      <c r="VWW28" s="249"/>
      <c r="VWX28" s="249"/>
      <c r="VWY28" s="249"/>
      <c r="VWZ28" s="249"/>
      <c r="VXA28" s="249"/>
      <c r="VXB28" s="249"/>
      <c r="VXC28" s="249"/>
      <c r="VXD28" s="249"/>
      <c r="VXE28" s="249"/>
      <c r="VXF28" s="249"/>
      <c r="VXG28" s="249"/>
      <c r="VXH28" s="249"/>
      <c r="VXI28" s="249"/>
      <c r="VXJ28" s="249"/>
      <c r="VXK28" s="249"/>
      <c r="VXL28" s="249"/>
      <c r="VXM28" s="249"/>
      <c r="VXN28" s="249"/>
      <c r="VXO28" s="249"/>
      <c r="VXP28" s="249"/>
      <c r="VXQ28" s="249"/>
      <c r="VXR28" s="249"/>
      <c r="VXS28" s="249"/>
      <c r="VXT28" s="249"/>
      <c r="VXU28" s="249"/>
      <c r="VXV28" s="249"/>
      <c r="VXW28" s="249"/>
      <c r="VXX28" s="249"/>
      <c r="VXY28" s="249"/>
      <c r="VXZ28" s="249"/>
      <c r="VYA28" s="249"/>
      <c r="VYB28" s="249"/>
      <c r="VYC28" s="249"/>
      <c r="VYD28" s="249"/>
      <c r="VYE28" s="249"/>
      <c r="VYF28" s="249"/>
      <c r="VYG28" s="249"/>
      <c r="VYH28" s="249"/>
      <c r="VYI28" s="249"/>
      <c r="VYJ28" s="249"/>
      <c r="VYK28" s="249"/>
      <c r="VYL28" s="249"/>
      <c r="VYM28" s="249"/>
      <c r="VYN28" s="249"/>
      <c r="VYO28" s="249"/>
      <c r="VYP28" s="249"/>
      <c r="VYQ28" s="249"/>
      <c r="VYR28" s="249"/>
      <c r="VYS28" s="249"/>
      <c r="VYT28" s="249"/>
      <c r="VYU28" s="249"/>
      <c r="VYV28" s="249"/>
      <c r="VYW28" s="249"/>
      <c r="VYX28" s="249"/>
      <c r="VYY28" s="249"/>
      <c r="VYZ28" s="249"/>
      <c r="VZA28" s="249"/>
      <c r="VZB28" s="249"/>
      <c r="VZC28" s="249"/>
      <c r="VZD28" s="249"/>
      <c r="VZE28" s="249"/>
      <c r="VZF28" s="249"/>
      <c r="VZG28" s="249"/>
      <c r="VZH28" s="249"/>
      <c r="VZI28" s="249"/>
      <c r="VZJ28" s="249"/>
      <c r="VZK28" s="249"/>
      <c r="VZL28" s="249"/>
      <c r="VZM28" s="249"/>
      <c r="VZN28" s="249"/>
      <c r="VZO28" s="249"/>
      <c r="VZP28" s="249"/>
      <c r="VZQ28" s="249"/>
      <c r="VZR28" s="249"/>
      <c r="VZS28" s="249"/>
      <c r="VZT28" s="249"/>
      <c r="VZU28" s="249"/>
      <c r="VZV28" s="249"/>
      <c r="VZW28" s="249"/>
      <c r="VZX28" s="249"/>
      <c r="VZY28" s="249"/>
      <c r="VZZ28" s="249"/>
      <c r="WAA28" s="249"/>
      <c r="WAB28" s="249"/>
      <c r="WAC28" s="249"/>
      <c r="WAD28" s="249"/>
      <c r="WAE28" s="249"/>
      <c r="WAF28" s="249"/>
      <c r="WAG28" s="249"/>
      <c r="WAH28" s="249"/>
      <c r="WAI28" s="249"/>
      <c r="WAJ28" s="249"/>
      <c r="WAK28" s="249"/>
      <c r="WAL28" s="249"/>
      <c r="WAM28" s="249"/>
      <c r="WAN28" s="249"/>
      <c r="WAO28" s="249"/>
      <c r="WAP28" s="249"/>
      <c r="WAQ28" s="249"/>
      <c r="WAR28" s="249"/>
      <c r="WAS28" s="249"/>
      <c r="WAT28" s="249"/>
      <c r="WAU28" s="249"/>
      <c r="WAV28" s="249"/>
      <c r="WAW28" s="249"/>
      <c r="WAX28" s="249"/>
      <c r="WAY28" s="249"/>
      <c r="WAZ28" s="249"/>
      <c r="WBA28" s="249"/>
      <c r="WBB28" s="249"/>
      <c r="WBC28" s="249"/>
      <c r="WBD28" s="249"/>
      <c r="WBE28" s="249"/>
      <c r="WBF28" s="249"/>
      <c r="WBG28" s="249"/>
      <c r="WBH28" s="249"/>
      <c r="WBI28" s="249"/>
      <c r="WBJ28" s="249"/>
      <c r="WBK28" s="249"/>
      <c r="WBL28" s="249"/>
      <c r="WBM28" s="249"/>
      <c r="WBN28" s="249"/>
      <c r="WBO28" s="249"/>
      <c r="WBP28" s="249"/>
      <c r="WBQ28" s="249"/>
      <c r="WBR28" s="249"/>
      <c r="WBS28" s="249"/>
      <c r="WBT28" s="249"/>
      <c r="WBU28" s="249"/>
      <c r="WBV28" s="249"/>
      <c r="WBW28" s="249"/>
      <c r="WBX28" s="249"/>
      <c r="WBY28" s="249"/>
      <c r="WBZ28" s="249"/>
      <c r="WCA28" s="249"/>
      <c r="WCB28" s="249"/>
      <c r="WCC28" s="249"/>
      <c r="WCD28" s="249"/>
      <c r="WCE28" s="249"/>
      <c r="WCF28" s="249"/>
      <c r="WCG28" s="249"/>
      <c r="WCH28" s="249"/>
      <c r="WCI28" s="249"/>
      <c r="WCJ28" s="249"/>
      <c r="WCK28" s="249"/>
      <c r="WCL28" s="249"/>
      <c r="WCM28" s="249"/>
      <c r="WCN28" s="249"/>
      <c r="WCO28" s="249"/>
      <c r="WCP28" s="249"/>
      <c r="WCQ28" s="249"/>
      <c r="WCR28" s="249"/>
      <c r="WCS28" s="249"/>
      <c r="WCT28" s="249"/>
      <c r="WCU28" s="249"/>
      <c r="WCV28" s="249"/>
      <c r="WCW28" s="249"/>
      <c r="WCX28" s="249"/>
      <c r="WCY28" s="249"/>
      <c r="WCZ28" s="249"/>
      <c r="WDA28" s="249"/>
      <c r="WDB28" s="249"/>
      <c r="WDC28" s="249"/>
      <c r="WDD28" s="249"/>
      <c r="WDE28" s="249"/>
      <c r="WDF28" s="249"/>
      <c r="WDG28" s="249"/>
      <c r="WDH28" s="249"/>
      <c r="WDI28" s="249"/>
      <c r="WDJ28" s="249"/>
      <c r="WDK28" s="249"/>
      <c r="WDL28" s="249"/>
      <c r="WDM28" s="249"/>
      <c r="WDN28" s="249"/>
      <c r="WDO28" s="249"/>
      <c r="WDP28" s="249"/>
      <c r="WDQ28" s="249"/>
      <c r="WDR28" s="249"/>
      <c r="WDS28" s="249"/>
      <c r="WDT28" s="249"/>
      <c r="WDU28" s="249"/>
      <c r="WDV28" s="249"/>
      <c r="WDW28" s="249"/>
      <c r="WDX28" s="249"/>
      <c r="WDY28" s="249"/>
      <c r="WDZ28" s="249"/>
      <c r="WEA28" s="249"/>
      <c r="WEB28" s="249"/>
      <c r="WEC28" s="249"/>
      <c r="WED28" s="249"/>
      <c r="WEE28" s="249"/>
      <c r="WEF28" s="249"/>
      <c r="WEG28" s="249"/>
      <c r="WEH28" s="249"/>
      <c r="WEI28" s="249"/>
      <c r="WEJ28" s="249"/>
      <c r="WEK28" s="249"/>
      <c r="WEL28" s="249"/>
      <c r="WEM28" s="249"/>
      <c r="WEN28" s="249"/>
      <c r="WEO28" s="249"/>
      <c r="WEP28" s="249"/>
      <c r="WEQ28" s="249"/>
      <c r="WER28" s="249"/>
      <c r="WES28" s="249"/>
      <c r="WET28" s="249"/>
      <c r="WEU28" s="249"/>
      <c r="WEV28" s="249"/>
      <c r="WEW28" s="249"/>
      <c r="WEX28" s="249"/>
      <c r="WEY28" s="249"/>
      <c r="WEZ28" s="249"/>
      <c r="WFA28" s="249"/>
      <c r="WFB28" s="249"/>
      <c r="WFC28" s="249"/>
      <c r="WFD28" s="249"/>
      <c r="WFE28" s="249"/>
      <c r="WFF28" s="249"/>
      <c r="WFG28" s="249"/>
      <c r="WFH28" s="249"/>
      <c r="WFI28" s="249"/>
      <c r="WFJ28" s="249"/>
      <c r="WFK28" s="249"/>
      <c r="WFL28" s="249"/>
      <c r="WFM28" s="249"/>
      <c r="WFN28" s="249"/>
      <c r="WFO28" s="249"/>
      <c r="WFP28" s="249"/>
      <c r="WFQ28" s="249"/>
      <c r="WFR28" s="249"/>
      <c r="WFS28" s="249"/>
      <c r="WFT28" s="249"/>
      <c r="WFU28" s="249"/>
      <c r="WFV28" s="249"/>
      <c r="WFW28" s="249"/>
      <c r="WFX28" s="249"/>
      <c r="WFY28" s="249"/>
      <c r="WFZ28" s="249"/>
      <c r="WGA28" s="249"/>
      <c r="WGB28" s="249"/>
      <c r="WGC28" s="249"/>
      <c r="WGD28" s="249"/>
      <c r="WGE28" s="249"/>
      <c r="WGF28" s="249"/>
      <c r="WGG28" s="249"/>
      <c r="WGH28" s="249"/>
      <c r="WGI28" s="249"/>
      <c r="WGJ28" s="249"/>
      <c r="WGK28" s="249"/>
      <c r="WGL28" s="249"/>
      <c r="WGM28" s="249"/>
      <c r="WGN28" s="249"/>
      <c r="WGO28" s="249"/>
      <c r="WGP28" s="249"/>
      <c r="WGQ28" s="249"/>
      <c r="WGR28" s="249"/>
      <c r="WGS28" s="249"/>
      <c r="WGT28" s="249"/>
      <c r="WGU28" s="249"/>
      <c r="WGV28" s="249"/>
      <c r="WGW28" s="249"/>
      <c r="WGX28" s="249"/>
      <c r="WGY28" s="249"/>
      <c r="WGZ28" s="249"/>
      <c r="WHA28" s="249"/>
      <c r="WHB28" s="249"/>
      <c r="WHC28" s="249"/>
      <c r="WHD28" s="249"/>
      <c r="WHE28" s="249"/>
      <c r="WHF28" s="249"/>
      <c r="WHG28" s="249"/>
      <c r="WHH28" s="249"/>
      <c r="WHI28" s="249"/>
      <c r="WHJ28" s="249"/>
      <c r="WHK28" s="249"/>
      <c r="WHL28" s="249"/>
      <c r="WHM28" s="249"/>
      <c r="WHN28" s="249"/>
      <c r="WHO28" s="249"/>
      <c r="WHP28" s="249"/>
      <c r="WHQ28" s="249"/>
      <c r="WHR28" s="249"/>
      <c r="WHS28" s="249"/>
      <c r="WHT28" s="249"/>
      <c r="WHU28" s="249"/>
      <c r="WHV28" s="249"/>
      <c r="WHW28" s="249"/>
      <c r="WHX28" s="249"/>
      <c r="WHY28" s="249"/>
      <c r="WHZ28" s="249"/>
      <c r="WIA28" s="249"/>
      <c r="WIB28" s="249"/>
      <c r="WIC28" s="249"/>
      <c r="WID28" s="249"/>
      <c r="WIE28" s="249"/>
      <c r="WIF28" s="249"/>
      <c r="WIG28" s="249"/>
      <c r="WIH28" s="249"/>
      <c r="WII28" s="249"/>
      <c r="WIJ28" s="249"/>
      <c r="WIK28" s="249"/>
      <c r="WIL28" s="249"/>
      <c r="WIM28" s="249"/>
      <c r="WIN28" s="249"/>
      <c r="WIO28" s="249"/>
      <c r="WIP28" s="249"/>
      <c r="WIQ28" s="249"/>
      <c r="WIR28" s="249"/>
      <c r="WIS28" s="249"/>
      <c r="WIT28" s="249"/>
      <c r="WIU28" s="249"/>
      <c r="WIV28" s="249"/>
      <c r="WIW28" s="249"/>
      <c r="WIX28" s="249"/>
      <c r="WIY28" s="249"/>
      <c r="WIZ28" s="249"/>
      <c r="WJA28" s="249"/>
      <c r="WJB28" s="249"/>
      <c r="WJC28" s="249"/>
      <c r="WJD28" s="249"/>
      <c r="WJE28" s="249"/>
      <c r="WJF28" s="249"/>
      <c r="WJG28" s="249"/>
      <c r="WJH28" s="249"/>
      <c r="WJI28" s="249"/>
      <c r="WJJ28" s="249"/>
      <c r="WJK28" s="249"/>
      <c r="WJL28" s="249"/>
      <c r="WJM28" s="249"/>
      <c r="WJN28" s="249"/>
      <c r="WJO28" s="249"/>
      <c r="WJP28" s="249"/>
      <c r="WJQ28" s="249"/>
      <c r="WJR28" s="249"/>
      <c r="WJS28" s="249"/>
      <c r="WJT28" s="249"/>
      <c r="WJU28" s="249"/>
      <c r="WJV28" s="249"/>
      <c r="WJW28" s="249"/>
      <c r="WJX28" s="249"/>
      <c r="WJY28" s="249"/>
      <c r="WJZ28" s="249"/>
      <c r="WKA28" s="249"/>
      <c r="WKB28" s="249"/>
      <c r="WKC28" s="249"/>
      <c r="WKD28" s="249"/>
      <c r="WKE28" s="249"/>
      <c r="WKF28" s="249"/>
      <c r="WKG28" s="249"/>
      <c r="WKH28" s="249"/>
      <c r="WKI28" s="249"/>
      <c r="WKJ28" s="249"/>
      <c r="WKK28" s="249"/>
      <c r="WKL28" s="249"/>
      <c r="WKM28" s="249"/>
      <c r="WKN28" s="249"/>
      <c r="WKO28" s="249"/>
      <c r="WKP28" s="249"/>
      <c r="WKQ28" s="249"/>
      <c r="WKR28" s="249"/>
      <c r="WKS28" s="249"/>
      <c r="WKT28" s="249"/>
      <c r="WKU28" s="249"/>
      <c r="WKV28" s="249"/>
      <c r="WKW28" s="249"/>
      <c r="WKX28" s="249"/>
      <c r="WKY28" s="249"/>
      <c r="WKZ28" s="249"/>
      <c r="WLA28" s="249"/>
      <c r="WLB28" s="249"/>
      <c r="WLC28" s="249"/>
      <c r="WLD28" s="249"/>
      <c r="WLE28" s="249"/>
      <c r="WLF28" s="249"/>
      <c r="WLG28" s="249"/>
      <c r="WLH28" s="249"/>
      <c r="WLI28" s="249"/>
      <c r="WLJ28" s="249"/>
      <c r="WLK28" s="249"/>
      <c r="WLL28" s="249"/>
      <c r="WLM28" s="249"/>
      <c r="WLN28" s="249"/>
      <c r="WLO28" s="249"/>
      <c r="WLP28" s="249"/>
      <c r="WLQ28" s="249"/>
      <c r="WLR28" s="249"/>
      <c r="WLS28" s="249"/>
      <c r="WLT28" s="249"/>
      <c r="WLU28" s="249"/>
      <c r="WLV28" s="249"/>
      <c r="WLW28" s="249"/>
      <c r="WLX28" s="249"/>
      <c r="WLY28" s="249"/>
      <c r="WLZ28" s="249"/>
      <c r="WMA28" s="249"/>
      <c r="WMB28" s="249"/>
      <c r="WMC28" s="249"/>
      <c r="WMD28" s="249"/>
      <c r="WME28" s="249"/>
      <c r="WMF28" s="249"/>
      <c r="WMG28" s="249"/>
      <c r="WMH28" s="249"/>
      <c r="WMI28" s="249"/>
      <c r="WMJ28" s="249"/>
      <c r="WMK28" s="249"/>
      <c r="WML28" s="249"/>
      <c r="WMM28" s="249"/>
      <c r="WMN28" s="249"/>
      <c r="WMO28" s="249"/>
      <c r="WMP28" s="249"/>
      <c r="WMQ28" s="249"/>
      <c r="WMR28" s="249"/>
      <c r="WMS28" s="249"/>
      <c r="WMT28" s="249"/>
      <c r="WMU28" s="249"/>
      <c r="WMV28" s="249"/>
      <c r="WMW28" s="249"/>
      <c r="WMX28" s="249"/>
      <c r="WMY28" s="249"/>
      <c r="WMZ28" s="249"/>
      <c r="WNA28" s="249"/>
      <c r="WNB28" s="249"/>
      <c r="WNC28" s="249"/>
      <c r="WND28" s="249"/>
      <c r="WNE28" s="249"/>
      <c r="WNF28" s="249"/>
      <c r="WNG28" s="249"/>
      <c r="WNH28" s="249"/>
      <c r="WNI28" s="249"/>
      <c r="WNJ28" s="249"/>
      <c r="WNK28" s="249"/>
      <c r="WNL28" s="249"/>
      <c r="WNM28" s="249"/>
      <c r="WNN28" s="249"/>
      <c r="WNO28" s="249"/>
      <c r="WNP28" s="249"/>
      <c r="WNQ28" s="249"/>
      <c r="WNR28" s="249"/>
      <c r="WNS28" s="249"/>
      <c r="WNT28" s="249"/>
      <c r="WNU28" s="249"/>
      <c r="WNV28" s="249"/>
      <c r="WNW28" s="249"/>
      <c r="WNX28" s="249"/>
      <c r="WNY28" s="249"/>
      <c r="WNZ28" s="249"/>
      <c r="WOA28" s="249"/>
      <c r="WOB28" s="249"/>
      <c r="WOC28" s="249"/>
      <c r="WOD28" s="249"/>
      <c r="WOE28" s="249"/>
      <c r="WOF28" s="249"/>
      <c r="WOG28" s="249"/>
      <c r="WOH28" s="249"/>
      <c r="WOI28" s="249"/>
      <c r="WOJ28" s="249"/>
      <c r="WOK28" s="249"/>
      <c r="WOL28" s="249"/>
      <c r="WOM28" s="249"/>
      <c r="WON28" s="249"/>
      <c r="WOO28" s="249"/>
      <c r="WOP28" s="249"/>
      <c r="WOQ28" s="249"/>
      <c r="WOR28" s="249"/>
      <c r="WOS28" s="249"/>
      <c r="WOT28" s="249"/>
      <c r="WOU28" s="249"/>
      <c r="WOV28" s="249"/>
      <c r="WOW28" s="249"/>
      <c r="WOX28" s="249"/>
      <c r="WOY28" s="249"/>
      <c r="WOZ28" s="249"/>
      <c r="WPA28" s="249"/>
      <c r="WPB28" s="249"/>
      <c r="WPC28" s="249"/>
      <c r="WPD28" s="249"/>
      <c r="WPE28" s="249"/>
      <c r="WPF28" s="249"/>
      <c r="WPG28" s="249"/>
      <c r="WPH28" s="249"/>
      <c r="WPI28" s="249"/>
      <c r="WPJ28" s="249"/>
      <c r="WPK28" s="249"/>
      <c r="WPL28" s="249"/>
      <c r="WPM28" s="249"/>
      <c r="WPN28" s="249"/>
      <c r="WPO28" s="249"/>
      <c r="WPP28" s="249"/>
      <c r="WPQ28" s="249"/>
      <c r="WPR28" s="249"/>
      <c r="WPS28" s="249"/>
      <c r="WPT28" s="249"/>
      <c r="WPU28" s="249"/>
      <c r="WPV28" s="249"/>
      <c r="WPW28" s="249"/>
      <c r="WPX28" s="249"/>
      <c r="WPY28" s="249"/>
      <c r="WPZ28" s="249"/>
      <c r="WQA28" s="249"/>
      <c r="WQB28" s="249"/>
      <c r="WQC28" s="249"/>
      <c r="WQD28" s="249"/>
      <c r="WQE28" s="249"/>
      <c r="WQF28" s="249"/>
      <c r="WQG28" s="249"/>
      <c r="WQH28" s="249"/>
      <c r="WQI28" s="249"/>
      <c r="WQJ28" s="249"/>
      <c r="WQK28" s="249"/>
      <c r="WQL28" s="249"/>
      <c r="WQM28" s="249"/>
      <c r="WQN28" s="249"/>
      <c r="WQO28" s="249"/>
      <c r="WQP28" s="249"/>
      <c r="WQQ28" s="249"/>
      <c r="WQR28" s="249"/>
      <c r="WQS28" s="249"/>
      <c r="WQT28" s="249"/>
      <c r="WQU28" s="249"/>
      <c r="WQV28" s="249"/>
      <c r="WQW28" s="249"/>
      <c r="WQX28" s="249"/>
      <c r="WQY28" s="249"/>
      <c r="WQZ28" s="249"/>
      <c r="WRA28" s="249"/>
      <c r="WRB28" s="249"/>
      <c r="WRC28" s="249"/>
      <c r="WRD28" s="249"/>
      <c r="WRE28" s="249"/>
      <c r="WRF28" s="249"/>
      <c r="WRG28" s="249"/>
      <c r="WRH28" s="249"/>
      <c r="WRI28" s="249"/>
      <c r="WRJ28" s="249"/>
      <c r="WRK28" s="249"/>
      <c r="WRL28" s="249"/>
      <c r="WRM28" s="249"/>
      <c r="WRN28" s="249"/>
      <c r="WRO28" s="249"/>
      <c r="WRP28" s="249"/>
      <c r="WRQ28" s="249"/>
      <c r="WRR28" s="249"/>
      <c r="WRS28" s="249"/>
      <c r="WRT28" s="249"/>
      <c r="WRU28" s="249"/>
      <c r="WRV28" s="249"/>
      <c r="WRW28" s="249"/>
      <c r="WRX28" s="249"/>
      <c r="WRY28" s="249"/>
      <c r="WRZ28" s="249"/>
      <c r="WSA28" s="249"/>
      <c r="WSB28" s="249"/>
      <c r="WSC28" s="249"/>
      <c r="WSD28" s="249"/>
      <c r="WSE28" s="249"/>
      <c r="WSF28" s="249"/>
      <c r="WSG28" s="249"/>
      <c r="WSH28" s="249"/>
      <c r="WSI28" s="249"/>
      <c r="WSJ28" s="249"/>
      <c r="WSK28" s="249"/>
      <c r="WSL28" s="249"/>
      <c r="WSM28" s="249"/>
      <c r="WSN28" s="249"/>
      <c r="WSO28" s="249"/>
      <c r="WSP28" s="249"/>
      <c r="WSQ28" s="249"/>
      <c r="WSR28" s="249"/>
      <c r="WSS28" s="249"/>
      <c r="WST28" s="249"/>
      <c r="WSU28" s="249"/>
      <c r="WSV28" s="249"/>
      <c r="WSW28" s="249"/>
      <c r="WSX28" s="249"/>
      <c r="WSY28" s="249"/>
      <c r="WSZ28" s="249"/>
      <c r="WTA28" s="249"/>
      <c r="WTB28" s="249"/>
      <c r="WTC28" s="249"/>
      <c r="WTD28" s="249"/>
      <c r="WTE28" s="249"/>
      <c r="WTF28" s="249"/>
      <c r="WTG28" s="249"/>
      <c r="WTH28" s="249"/>
      <c r="WTI28" s="249"/>
      <c r="WTJ28" s="249"/>
      <c r="WTK28" s="249"/>
      <c r="WTL28" s="249"/>
      <c r="WTM28" s="249"/>
      <c r="WTN28" s="249"/>
      <c r="WTO28" s="249"/>
      <c r="WTP28" s="249"/>
      <c r="WTQ28" s="249"/>
      <c r="WTR28" s="249"/>
      <c r="WTS28" s="249"/>
      <c r="WTT28" s="249"/>
      <c r="WTU28" s="249"/>
      <c r="WTV28" s="249"/>
      <c r="WTW28" s="249"/>
      <c r="WTX28" s="249"/>
      <c r="WTY28" s="249"/>
      <c r="WTZ28" s="249"/>
      <c r="WUA28" s="249"/>
      <c r="WUB28" s="249"/>
      <c r="WUC28" s="249"/>
      <c r="WUD28" s="249"/>
      <c r="WUE28" s="249"/>
      <c r="WUF28" s="249"/>
      <c r="WUG28" s="249"/>
      <c r="WUH28" s="249"/>
      <c r="WUI28" s="249"/>
      <c r="WUJ28" s="249"/>
      <c r="WUK28" s="249"/>
      <c r="WUL28" s="249"/>
      <c r="WUM28" s="249"/>
      <c r="WUN28" s="249"/>
      <c r="WUO28" s="249"/>
      <c r="WUP28" s="249"/>
      <c r="WUQ28" s="249"/>
      <c r="WUR28" s="249"/>
      <c r="WUS28" s="249"/>
      <c r="WUT28" s="249"/>
      <c r="WUU28" s="249"/>
      <c r="WUV28" s="249"/>
      <c r="WUW28" s="249"/>
      <c r="WUX28" s="249"/>
      <c r="WUY28" s="249"/>
      <c r="WUZ28" s="249"/>
      <c r="WVA28" s="249"/>
      <c r="WVB28" s="249"/>
      <c r="WVC28" s="249"/>
      <c r="WVD28" s="249"/>
      <c r="WVE28" s="249"/>
      <c r="WVF28" s="249"/>
      <c r="WVG28" s="249"/>
      <c r="WVH28" s="249"/>
      <c r="WVI28" s="249"/>
      <c r="WVJ28" s="249"/>
      <c r="WVK28" s="249"/>
      <c r="WVL28" s="249"/>
      <c r="WVM28" s="249"/>
      <c r="WVN28" s="249"/>
      <c r="WVO28" s="249"/>
      <c r="WVP28" s="249"/>
      <c r="WVQ28" s="249"/>
      <c r="WVR28" s="249"/>
      <c r="WVS28" s="249"/>
      <c r="WVT28" s="249"/>
      <c r="WVU28" s="249"/>
      <c r="WVV28" s="249"/>
      <c r="WVW28" s="249"/>
      <c r="WVX28" s="249"/>
      <c r="WVY28" s="249"/>
      <c r="WVZ28" s="249"/>
      <c r="WWA28" s="249"/>
      <c r="WWB28" s="249"/>
      <c r="WWC28" s="249"/>
      <c r="WWD28" s="249"/>
      <c r="WWE28" s="249"/>
      <c r="WWF28" s="249"/>
      <c r="WWG28" s="249"/>
      <c r="WWH28" s="249"/>
      <c r="WWI28" s="249"/>
      <c r="WWJ28" s="249"/>
      <c r="WWK28" s="249"/>
      <c r="WWL28" s="249"/>
      <c r="WWM28" s="249"/>
      <c r="WWN28" s="249"/>
      <c r="WWO28" s="249"/>
      <c r="WWP28" s="249"/>
      <c r="WWQ28" s="249"/>
      <c r="WWR28" s="249"/>
      <c r="WWS28" s="249"/>
      <c r="WWT28" s="249"/>
      <c r="WWU28" s="249"/>
      <c r="WWV28" s="249"/>
      <c r="WWW28" s="249"/>
      <c r="WWX28" s="249"/>
      <c r="WWY28" s="249"/>
      <c r="WWZ28" s="249"/>
      <c r="WXA28" s="249"/>
      <c r="WXB28" s="249"/>
      <c r="WXC28" s="249"/>
      <c r="WXD28" s="249"/>
      <c r="WXE28" s="249"/>
      <c r="WXF28" s="249"/>
      <c r="WXG28" s="249"/>
      <c r="WXH28" s="249"/>
      <c r="WXI28" s="249"/>
      <c r="WXJ28" s="249"/>
      <c r="WXK28" s="249"/>
      <c r="WXL28" s="249"/>
      <c r="WXM28" s="249"/>
      <c r="WXN28" s="249"/>
      <c r="WXO28" s="249"/>
      <c r="WXP28" s="249"/>
      <c r="WXQ28" s="249"/>
      <c r="WXR28" s="249"/>
      <c r="WXS28" s="249"/>
      <c r="WXT28" s="249"/>
      <c r="WXU28" s="249"/>
      <c r="WXV28" s="249"/>
      <c r="WXW28" s="249"/>
      <c r="WXX28" s="249"/>
      <c r="WXY28" s="249"/>
      <c r="WXZ28" s="249"/>
      <c r="WYA28" s="249"/>
      <c r="WYB28" s="249"/>
      <c r="WYC28" s="249"/>
      <c r="WYD28" s="249"/>
      <c r="WYE28" s="249"/>
      <c r="WYF28" s="249"/>
      <c r="WYG28" s="249"/>
      <c r="WYH28" s="249"/>
      <c r="WYI28" s="249"/>
      <c r="WYJ28" s="249"/>
      <c r="WYK28" s="249"/>
      <c r="WYL28" s="249"/>
      <c r="WYM28" s="249"/>
      <c r="WYN28" s="249"/>
      <c r="WYO28" s="249"/>
      <c r="WYP28" s="249"/>
      <c r="WYQ28" s="249"/>
      <c r="WYR28" s="249"/>
      <c r="WYS28" s="249"/>
      <c r="WYT28" s="249"/>
      <c r="WYU28" s="249"/>
      <c r="WYV28" s="249"/>
      <c r="WYW28" s="249"/>
      <c r="WYX28" s="249"/>
      <c r="WYY28" s="249"/>
      <c r="WYZ28" s="249"/>
      <c r="WZA28" s="249"/>
      <c r="WZB28" s="249"/>
      <c r="WZC28" s="249"/>
      <c r="WZD28" s="249"/>
      <c r="WZE28" s="249"/>
      <c r="WZF28" s="249"/>
      <c r="WZG28" s="249"/>
      <c r="WZH28" s="249"/>
      <c r="WZI28" s="249"/>
      <c r="WZJ28" s="249"/>
      <c r="WZK28" s="249"/>
      <c r="WZL28" s="249"/>
      <c r="WZM28" s="249"/>
      <c r="WZN28" s="249"/>
      <c r="WZO28" s="249"/>
      <c r="WZP28" s="249"/>
      <c r="WZQ28" s="249"/>
      <c r="WZR28" s="249"/>
      <c r="WZS28" s="249"/>
      <c r="WZT28" s="249"/>
      <c r="WZU28" s="249"/>
      <c r="WZV28" s="249"/>
      <c r="WZW28" s="249"/>
      <c r="WZX28" s="249"/>
      <c r="WZY28" s="249"/>
      <c r="WZZ28" s="249"/>
      <c r="XAA28" s="249"/>
      <c r="XAB28" s="249"/>
      <c r="XAC28" s="249"/>
      <c r="XAD28" s="249"/>
      <c r="XAE28" s="249"/>
      <c r="XAF28" s="249"/>
      <c r="XAG28" s="249"/>
      <c r="XAH28" s="249"/>
      <c r="XAI28" s="249"/>
      <c r="XAJ28" s="249"/>
      <c r="XAK28" s="249"/>
      <c r="XAL28" s="249"/>
      <c r="XAM28" s="249"/>
      <c r="XAN28" s="249"/>
      <c r="XAO28" s="249"/>
      <c r="XAP28" s="249"/>
      <c r="XAQ28" s="249"/>
      <c r="XAR28" s="249"/>
      <c r="XAS28" s="249"/>
      <c r="XAT28" s="249"/>
      <c r="XAU28" s="249"/>
      <c r="XAV28" s="249"/>
      <c r="XAW28" s="249"/>
      <c r="XAX28" s="249"/>
      <c r="XAY28" s="249"/>
      <c r="XAZ28" s="249"/>
      <c r="XBA28" s="249"/>
      <c r="XBB28" s="249"/>
      <c r="XBC28" s="249"/>
      <c r="XBD28" s="249"/>
      <c r="XBE28" s="249"/>
      <c r="XBF28" s="249"/>
      <c r="XBG28" s="249"/>
      <c r="XBH28" s="249"/>
      <c r="XBI28" s="249"/>
      <c r="XBJ28" s="249"/>
      <c r="XBK28" s="249"/>
      <c r="XBL28" s="249"/>
      <c r="XBM28" s="249"/>
      <c r="XBN28" s="249"/>
      <c r="XBO28" s="249"/>
      <c r="XBP28" s="249"/>
      <c r="XBQ28" s="249"/>
      <c r="XBR28" s="249"/>
    </row>
    <row r="29" spans="1:16294" s="11" customFormat="1" ht="21" customHeight="1" x14ac:dyDescent="0.2">
      <c r="A29" s="248"/>
      <c r="B29" s="66" t="s">
        <v>671</v>
      </c>
      <c r="C29" s="82" t="s">
        <v>672</v>
      </c>
      <c r="D29" s="245" t="s">
        <v>650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5" t="s">
        <v>669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  <c r="RH29" s="249"/>
      <c r="RI29" s="249"/>
      <c r="RJ29" s="249"/>
      <c r="RK29" s="249"/>
      <c r="RL29" s="249"/>
      <c r="RM29" s="249"/>
      <c r="RN29" s="249"/>
      <c r="RO29" s="249"/>
      <c r="RP29" s="249"/>
      <c r="RQ29" s="249"/>
      <c r="RR29" s="249"/>
      <c r="RS29" s="249"/>
      <c r="RT29" s="249"/>
      <c r="RU29" s="249"/>
      <c r="RV29" s="249"/>
      <c r="RW29" s="249"/>
      <c r="RX29" s="249"/>
      <c r="RY29" s="249"/>
      <c r="RZ29" s="249"/>
      <c r="SA29" s="249"/>
      <c r="SB29" s="249"/>
      <c r="SC29" s="249"/>
      <c r="SD29" s="249"/>
      <c r="SE29" s="249"/>
      <c r="SF29" s="249"/>
      <c r="SG29" s="249"/>
      <c r="SH29" s="249"/>
      <c r="SI29" s="249"/>
      <c r="SJ29" s="249"/>
      <c r="SK29" s="249"/>
      <c r="SL29" s="249"/>
      <c r="SM29" s="249"/>
      <c r="SN29" s="249"/>
      <c r="SO29" s="249"/>
      <c r="SP29" s="249"/>
      <c r="SQ29" s="249"/>
      <c r="SR29" s="249"/>
      <c r="SS29" s="249"/>
      <c r="ST29" s="249"/>
      <c r="SU29" s="249"/>
      <c r="SV29" s="249"/>
      <c r="SW29" s="249"/>
      <c r="SX29" s="249"/>
      <c r="SY29" s="249"/>
      <c r="SZ29" s="249"/>
      <c r="TA29" s="249"/>
      <c r="TB29" s="249"/>
      <c r="TC29" s="249"/>
      <c r="TD29" s="249"/>
      <c r="TE29" s="249"/>
      <c r="TF29" s="249"/>
      <c r="TG29" s="249"/>
      <c r="TH29" s="249"/>
      <c r="TI29" s="249"/>
      <c r="TJ29" s="249"/>
      <c r="TK29" s="249"/>
      <c r="TL29" s="249"/>
      <c r="TM29" s="249"/>
      <c r="TN29" s="249"/>
      <c r="TO29" s="249"/>
      <c r="TP29" s="249"/>
      <c r="TQ29" s="249"/>
      <c r="TR29" s="249"/>
      <c r="TS29" s="249"/>
      <c r="TT29" s="249"/>
      <c r="TU29" s="249"/>
      <c r="TV29" s="249"/>
      <c r="TW29" s="249"/>
      <c r="TX29" s="249"/>
      <c r="TY29" s="249"/>
      <c r="TZ29" s="249"/>
      <c r="UA29" s="249"/>
      <c r="UB29" s="249"/>
      <c r="UC29" s="249"/>
      <c r="UD29" s="249"/>
      <c r="UE29" s="249"/>
      <c r="UF29" s="249"/>
      <c r="UG29" s="249"/>
      <c r="UH29" s="249"/>
      <c r="UI29" s="249"/>
      <c r="UJ29" s="249"/>
      <c r="UK29" s="249"/>
      <c r="UL29" s="249"/>
      <c r="UM29" s="249"/>
      <c r="UN29" s="249"/>
      <c r="UO29" s="249"/>
      <c r="UP29" s="249"/>
      <c r="UQ29" s="249"/>
      <c r="UR29" s="249"/>
      <c r="US29" s="249"/>
      <c r="UT29" s="249"/>
      <c r="UU29" s="249"/>
      <c r="UV29" s="249"/>
      <c r="UW29" s="249"/>
      <c r="UX29" s="249"/>
      <c r="UY29" s="249"/>
      <c r="UZ29" s="249"/>
      <c r="VA29" s="249"/>
      <c r="VB29" s="249"/>
      <c r="VC29" s="249"/>
      <c r="VD29" s="249"/>
      <c r="VE29" s="249"/>
      <c r="VF29" s="249"/>
      <c r="VG29" s="249"/>
      <c r="VH29" s="249"/>
      <c r="VI29" s="249"/>
      <c r="VJ29" s="249"/>
      <c r="VK29" s="249"/>
      <c r="VL29" s="249"/>
      <c r="VM29" s="249"/>
      <c r="VN29" s="249"/>
      <c r="VO29" s="249"/>
      <c r="VP29" s="249"/>
      <c r="VQ29" s="249"/>
      <c r="VR29" s="249"/>
      <c r="VS29" s="249"/>
      <c r="VT29" s="249"/>
      <c r="VU29" s="249"/>
      <c r="VV29" s="249"/>
      <c r="VW29" s="249"/>
      <c r="VX29" s="249"/>
      <c r="VY29" s="249"/>
      <c r="VZ29" s="249"/>
      <c r="WA29" s="249"/>
      <c r="WB29" s="249"/>
      <c r="WC29" s="249"/>
      <c r="WD29" s="249"/>
      <c r="WE29" s="249"/>
      <c r="WF29" s="249"/>
      <c r="WG29" s="249"/>
      <c r="WH29" s="249"/>
      <c r="WI29" s="249"/>
      <c r="WJ29" s="249"/>
      <c r="WK29" s="249"/>
      <c r="WL29" s="249"/>
      <c r="WM29" s="249"/>
      <c r="WN29" s="249"/>
      <c r="WO29" s="249"/>
      <c r="WP29" s="249"/>
      <c r="WQ29" s="249"/>
      <c r="WR29" s="249"/>
      <c r="WS29" s="249"/>
      <c r="WT29" s="249"/>
      <c r="WU29" s="249"/>
      <c r="WV29" s="249"/>
      <c r="WW29" s="249"/>
      <c r="WX29" s="249"/>
      <c r="WY29" s="249"/>
      <c r="WZ29" s="249"/>
      <c r="XA29" s="249"/>
      <c r="XB29" s="249"/>
      <c r="XC29" s="249"/>
      <c r="XD29" s="249"/>
      <c r="XE29" s="249"/>
      <c r="XF29" s="249"/>
      <c r="XG29" s="249"/>
      <c r="XH29" s="249"/>
      <c r="XI29" s="249"/>
      <c r="XJ29" s="249"/>
      <c r="XK29" s="249"/>
      <c r="XL29" s="249"/>
      <c r="XM29" s="249"/>
      <c r="XN29" s="249"/>
      <c r="XO29" s="249"/>
      <c r="XP29" s="249"/>
      <c r="XQ29" s="249"/>
      <c r="XR29" s="249"/>
      <c r="XS29" s="249"/>
      <c r="XT29" s="249"/>
      <c r="XU29" s="249"/>
      <c r="XV29" s="249"/>
      <c r="XW29" s="249"/>
      <c r="XX29" s="249"/>
      <c r="XY29" s="249"/>
      <c r="XZ29" s="249"/>
      <c r="YA29" s="249"/>
      <c r="YB29" s="249"/>
      <c r="YC29" s="249"/>
      <c r="YD29" s="249"/>
      <c r="YE29" s="249"/>
      <c r="YF29" s="249"/>
      <c r="YG29" s="249"/>
      <c r="YH29" s="249"/>
      <c r="YI29" s="249"/>
      <c r="YJ29" s="249"/>
      <c r="YK29" s="249"/>
      <c r="YL29" s="249"/>
      <c r="YM29" s="249"/>
      <c r="YN29" s="249"/>
      <c r="YO29" s="249"/>
      <c r="YP29" s="249"/>
      <c r="YQ29" s="249"/>
      <c r="YR29" s="249"/>
      <c r="YS29" s="249"/>
      <c r="YT29" s="249"/>
      <c r="YU29" s="249"/>
      <c r="YV29" s="249"/>
      <c r="YW29" s="249"/>
      <c r="YX29" s="249"/>
      <c r="YY29" s="249"/>
      <c r="YZ29" s="249"/>
      <c r="ZA29" s="249"/>
      <c r="ZB29" s="249"/>
      <c r="ZC29" s="249"/>
      <c r="ZD29" s="249"/>
      <c r="ZE29" s="249"/>
      <c r="ZF29" s="249"/>
      <c r="ZG29" s="249"/>
      <c r="ZH29" s="249"/>
      <c r="ZI29" s="249"/>
      <c r="ZJ29" s="249"/>
      <c r="ZK29" s="249"/>
      <c r="ZL29" s="249"/>
      <c r="ZM29" s="249"/>
      <c r="ZN29" s="249"/>
      <c r="ZO29" s="249"/>
      <c r="ZP29" s="249"/>
      <c r="ZQ29" s="249"/>
      <c r="ZR29" s="249"/>
      <c r="ZS29" s="249"/>
      <c r="ZT29" s="249"/>
      <c r="ZU29" s="249"/>
      <c r="ZV29" s="249"/>
      <c r="ZW29" s="249"/>
      <c r="ZX29" s="249"/>
      <c r="ZY29" s="249"/>
      <c r="ZZ29" s="249"/>
      <c r="AAA29" s="249"/>
      <c r="AAB29" s="249"/>
      <c r="AAC29" s="249"/>
      <c r="AAD29" s="249"/>
      <c r="AAE29" s="249"/>
      <c r="AAF29" s="249"/>
      <c r="AAG29" s="249"/>
      <c r="AAH29" s="249"/>
      <c r="AAI29" s="249"/>
      <c r="AAJ29" s="249"/>
      <c r="AAK29" s="249"/>
      <c r="AAL29" s="249"/>
      <c r="AAM29" s="249"/>
      <c r="AAN29" s="249"/>
      <c r="AAO29" s="249"/>
      <c r="AAP29" s="249"/>
      <c r="AAQ29" s="249"/>
      <c r="AAR29" s="249"/>
      <c r="AAS29" s="249"/>
      <c r="AAT29" s="249"/>
      <c r="AAU29" s="249"/>
      <c r="AAV29" s="249"/>
      <c r="AAW29" s="249"/>
      <c r="AAX29" s="249"/>
      <c r="AAY29" s="249"/>
      <c r="AAZ29" s="249"/>
      <c r="ABA29" s="249"/>
      <c r="ABB29" s="249"/>
      <c r="ABC29" s="249"/>
      <c r="ABD29" s="249"/>
      <c r="ABE29" s="249"/>
      <c r="ABF29" s="249"/>
      <c r="ABG29" s="249"/>
      <c r="ABH29" s="249"/>
      <c r="ABI29" s="249"/>
      <c r="ABJ29" s="249"/>
      <c r="ABK29" s="249"/>
      <c r="ABL29" s="249"/>
      <c r="ABM29" s="249"/>
      <c r="ABN29" s="249"/>
      <c r="ABO29" s="249"/>
      <c r="ABP29" s="249"/>
      <c r="ABQ29" s="249"/>
      <c r="ABR29" s="249"/>
      <c r="ABS29" s="249"/>
      <c r="ABT29" s="249"/>
      <c r="ABU29" s="249"/>
      <c r="ABV29" s="249"/>
      <c r="ABW29" s="249"/>
      <c r="ABX29" s="249"/>
      <c r="ABY29" s="249"/>
      <c r="ABZ29" s="249"/>
      <c r="ACA29" s="249"/>
      <c r="ACB29" s="249"/>
      <c r="ACC29" s="249"/>
      <c r="ACD29" s="249"/>
      <c r="ACE29" s="249"/>
      <c r="ACF29" s="249"/>
      <c r="ACG29" s="249"/>
      <c r="ACH29" s="249"/>
      <c r="ACI29" s="249"/>
      <c r="ACJ29" s="249"/>
      <c r="ACK29" s="249"/>
      <c r="ACL29" s="249"/>
      <c r="ACM29" s="249"/>
      <c r="ACN29" s="249"/>
      <c r="ACO29" s="249"/>
      <c r="ACP29" s="249"/>
      <c r="ACQ29" s="249"/>
      <c r="ACR29" s="249"/>
      <c r="ACS29" s="249"/>
      <c r="ACT29" s="249"/>
      <c r="ACU29" s="249"/>
      <c r="ACV29" s="249"/>
      <c r="ACW29" s="249"/>
      <c r="ACX29" s="249"/>
      <c r="ACY29" s="249"/>
      <c r="ACZ29" s="249"/>
      <c r="ADA29" s="249"/>
      <c r="ADB29" s="249"/>
      <c r="ADC29" s="249"/>
      <c r="ADD29" s="249"/>
      <c r="ADE29" s="249"/>
      <c r="ADF29" s="249"/>
      <c r="ADG29" s="249"/>
      <c r="ADH29" s="249"/>
      <c r="ADI29" s="249"/>
      <c r="ADJ29" s="249"/>
      <c r="ADK29" s="249"/>
      <c r="ADL29" s="249"/>
      <c r="ADM29" s="249"/>
      <c r="ADN29" s="249"/>
      <c r="ADO29" s="249"/>
      <c r="ADP29" s="249"/>
      <c r="ADQ29" s="249"/>
      <c r="ADR29" s="249"/>
      <c r="ADS29" s="249"/>
      <c r="ADT29" s="249"/>
      <c r="ADU29" s="249"/>
      <c r="ADV29" s="249"/>
      <c r="ADW29" s="249"/>
      <c r="ADX29" s="249"/>
      <c r="ADY29" s="249"/>
      <c r="ADZ29" s="249"/>
      <c r="AEA29" s="249"/>
      <c r="AEB29" s="249"/>
      <c r="AEC29" s="249"/>
      <c r="AED29" s="249"/>
      <c r="AEE29" s="249"/>
      <c r="AEF29" s="249"/>
      <c r="AEG29" s="249"/>
      <c r="AEH29" s="249"/>
      <c r="AEI29" s="249"/>
      <c r="AEJ29" s="249"/>
      <c r="AEK29" s="249"/>
      <c r="AEL29" s="249"/>
      <c r="AEM29" s="249"/>
      <c r="AEN29" s="249"/>
      <c r="AEO29" s="249"/>
      <c r="AEP29" s="249"/>
      <c r="AEQ29" s="249"/>
      <c r="AER29" s="249"/>
      <c r="AES29" s="249"/>
      <c r="AET29" s="249"/>
      <c r="AEU29" s="249"/>
      <c r="AEV29" s="249"/>
      <c r="AEW29" s="249"/>
      <c r="AEX29" s="249"/>
      <c r="AEY29" s="249"/>
      <c r="AEZ29" s="249"/>
      <c r="AFA29" s="249"/>
      <c r="AFB29" s="249"/>
      <c r="AFC29" s="249"/>
      <c r="AFD29" s="249"/>
      <c r="AFE29" s="249"/>
      <c r="AFF29" s="249"/>
      <c r="AFG29" s="249"/>
      <c r="AFH29" s="249"/>
      <c r="AFI29" s="249"/>
      <c r="AFJ29" s="249"/>
      <c r="AFK29" s="249"/>
      <c r="AFL29" s="249"/>
      <c r="AFM29" s="249"/>
      <c r="AFN29" s="249"/>
      <c r="AFO29" s="249"/>
      <c r="AFP29" s="249"/>
      <c r="AFQ29" s="249"/>
      <c r="AFR29" s="249"/>
      <c r="AFS29" s="249"/>
      <c r="AFT29" s="249"/>
      <c r="AFU29" s="249"/>
      <c r="AFV29" s="249"/>
      <c r="AFW29" s="249"/>
      <c r="AFX29" s="249"/>
      <c r="AFY29" s="249"/>
      <c r="AFZ29" s="249"/>
      <c r="AGA29" s="249"/>
      <c r="AGB29" s="249"/>
      <c r="AGC29" s="249"/>
      <c r="AGD29" s="249"/>
      <c r="AGE29" s="249"/>
      <c r="AGF29" s="249"/>
      <c r="AGG29" s="249"/>
      <c r="AGH29" s="249"/>
      <c r="AGI29" s="249"/>
      <c r="AGJ29" s="249"/>
      <c r="AGK29" s="249"/>
      <c r="AGL29" s="249"/>
      <c r="AGM29" s="249"/>
      <c r="AGN29" s="249"/>
      <c r="AGO29" s="249"/>
      <c r="AGP29" s="249"/>
      <c r="AGQ29" s="249"/>
      <c r="AGR29" s="249"/>
      <c r="AGS29" s="249"/>
      <c r="AGT29" s="249"/>
      <c r="AGU29" s="249"/>
      <c r="AGV29" s="249"/>
      <c r="AGW29" s="249"/>
      <c r="AGX29" s="249"/>
      <c r="AGY29" s="249"/>
      <c r="AGZ29" s="249"/>
      <c r="AHA29" s="249"/>
      <c r="AHB29" s="249"/>
      <c r="AHC29" s="249"/>
      <c r="AHD29" s="249"/>
      <c r="AHE29" s="249"/>
      <c r="AHF29" s="249"/>
      <c r="AHG29" s="249"/>
      <c r="AHH29" s="249"/>
      <c r="AHI29" s="249"/>
      <c r="AHJ29" s="249"/>
      <c r="AHK29" s="249"/>
      <c r="AHL29" s="249"/>
      <c r="AHM29" s="249"/>
      <c r="AHN29" s="249"/>
      <c r="AHO29" s="249"/>
      <c r="AHP29" s="249"/>
      <c r="AHQ29" s="249"/>
      <c r="AHR29" s="249"/>
      <c r="AHS29" s="249"/>
      <c r="AHT29" s="249"/>
      <c r="AHU29" s="249"/>
      <c r="AHV29" s="249"/>
      <c r="AHW29" s="249"/>
      <c r="AHX29" s="249"/>
      <c r="AHY29" s="249"/>
      <c r="AHZ29" s="249"/>
      <c r="AIA29" s="249"/>
      <c r="AIB29" s="249"/>
      <c r="AIC29" s="249"/>
      <c r="AID29" s="249"/>
      <c r="AIE29" s="249"/>
      <c r="AIF29" s="249"/>
      <c r="AIG29" s="249"/>
      <c r="AIH29" s="249"/>
      <c r="AII29" s="249"/>
      <c r="AIJ29" s="249"/>
      <c r="AIK29" s="249"/>
      <c r="AIL29" s="249"/>
      <c r="AIM29" s="249"/>
      <c r="AIN29" s="249"/>
      <c r="AIO29" s="249"/>
      <c r="AIP29" s="249"/>
      <c r="AIQ29" s="249"/>
      <c r="AIR29" s="249"/>
      <c r="AIS29" s="249"/>
      <c r="AIT29" s="249"/>
      <c r="AIU29" s="249"/>
      <c r="AIV29" s="249"/>
      <c r="AIW29" s="249"/>
      <c r="AIX29" s="249"/>
      <c r="AIY29" s="249"/>
      <c r="AIZ29" s="249"/>
      <c r="AJA29" s="249"/>
      <c r="AJB29" s="249"/>
      <c r="AJC29" s="249"/>
      <c r="AJD29" s="249"/>
      <c r="AJE29" s="249"/>
      <c r="AJF29" s="249"/>
      <c r="AJG29" s="249"/>
      <c r="AJH29" s="249"/>
      <c r="AJI29" s="249"/>
      <c r="AJJ29" s="249"/>
      <c r="AJK29" s="249"/>
      <c r="AJL29" s="249"/>
      <c r="AJM29" s="249"/>
      <c r="AJN29" s="249"/>
      <c r="AJO29" s="249"/>
      <c r="AJP29" s="249"/>
      <c r="AJQ29" s="249"/>
      <c r="AJR29" s="249"/>
      <c r="AJS29" s="249"/>
      <c r="AJT29" s="249"/>
      <c r="AJU29" s="249"/>
      <c r="AJV29" s="249"/>
      <c r="AJW29" s="249"/>
      <c r="AJX29" s="249"/>
      <c r="AJY29" s="249"/>
      <c r="AJZ29" s="249"/>
      <c r="AKA29" s="249"/>
      <c r="AKB29" s="249"/>
      <c r="AKC29" s="249"/>
      <c r="AKD29" s="249"/>
      <c r="AKE29" s="249"/>
      <c r="AKF29" s="249"/>
      <c r="AKG29" s="249"/>
      <c r="AKH29" s="249"/>
      <c r="AKI29" s="249"/>
      <c r="AKJ29" s="249"/>
      <c r="AKK29" s="249"/>
      <c r="AKL29" s="249"/>
      <c r="AKM29" s="249"/>
      <c r="AKN29" s="249"/>
      <c r="AKO29" s="249"/>
      <c r="AKP29" s="249"/>
      <c r="AKQ29" s="249"/>
      <c r="AKR29" s="249"/>
      <c r="AKS29" s="249"/>
      <c r="AKT29" s="249"/>
      <c r="AKU29" s="249"/>
      <c r="AKV29" s="249"/>
      <c r="AKW29" s="249"/>
      <c r="AKX29" s="249"/>
      <c r="AKY29" s="249"/>
      <c r="AKZ29" s="249"/>
      <c r="ALA29" s="249"/>
      <c r="ALB29" s="249"/>
      <c r="ALC29" s="249"/>
      <c r="ALD29" s="249"/>
      <c r="ALE29" s="249"/>
      <c r="ALF29" s="249"/>
      <c r="ALG29" s="249"/>
      <c r="ALH29" s="249"/>
      <c r="ALI29" s="249"/>
      <c r="ALJ29" s="249"/>
      <c r="ALK29" s="249"/>
      <c r="ALL29" s="249"/>
      <c r="ALM29" s="249"/>
      <c r="ALN29" s="249"/>
      <c r="ALO29" s="249"/>
      <c r="ALP29" s="249"/>
      <c r="ALQ29" s="249"/>
      <c r="ALR29" s="249"/>
      <c r="ALS29" s="249"/>
      <c r="ALT29" s="249"/>
      <c r="ALU29" s="249"/>
      <c r="ALV29" s="249"/>
      <c r="ALW29" s="249"/>
      <c r="ALX29" s="249"/>
      <c r="ALY29" s="249"/>
      <c r="ALZ29" s="249"/>
      <c r="AMA29" s="249"/>
      <c r="AMB29" s="249"/>
      <c r="AMC29" s="249"/>
      <c r="AMD29" s="249"/>
      <c r="AME29" s="249"/>
      <c r="AMF29" s="249"/>
      <c r="AMG29" s="249"/>
      <c r="AMH29" s="249"/>
      <c r="AMI29" s="249"/>
      <c r="AMJ29" s="249"/>
      <c r="AMK29" s="249"/>
      <c r="AML29" s="249"/>
      <c r="AMM29" s="249"/>
      <c r="AMN29" s="249"/>
      <c r="AMO29" s="249"/>
      <c r="AMP29" s="249"/>
      <c r="AMQ29" s="249"/>
      <c r="AMR29" s="249"/>
      <c r="AMS29" s="249"/>
      <c r="AMT29" s="249"/>
      <c r="AMU29" s="249"/>
      <c r="AMV29" s="249"/>
      <c r="AMW29" s="249"/>
      <c r="AMX29" s="249"/>
      <c r="AMY29" s="249"/>
      <c r="AMZ29" s="249"/>
      <c r="ANA29" s="249"/>
      <c r="ANB29" s="249"/>
      <c r="ANC29" s="249"/>
      <c r="AND29" s="249"/>
      <c r="ANE29" s="249"/>
      <c r="ANF29" s="249"/>
      <c r="ANG29" s="249"/>
      <c r="ANH29" s="249"/>
      <c r="ANI29" s="249"/>
      <c r="ANJ29" s="249"/>
      <c r="ANK29" s="249"/>
      <c r="ANL29" s="249"/>
      <c r="ANM29" s="249"/>
      <c r="ANN29" s="249"/>
      <c r="ANO29" s="249"/>
      <c r="ANP29" s="249"/>
      <c r="ANQ29" s="249"/>
      <c r="ANR29" s="249"/>
      <c r="ANS29" s="249"/>
      <c r="ANT29" s="249"/>
      <c r="ANU29" s="249"/>
      <c r="ANV29" s="249"/>
      <c r="ANW29" s="249"/>
      <c r="ANX29" s="249"/>
      <c r="ANY29" s="249"/>
      <c r="ANZ29" s="249"/>
      <c r="AOA29" s="249"/>
      <c r="AOB29" s="249"/>
      <c r="AOC29" s="249"/>
      <c r="AOD29" s="249"/>
      <c r="AOE29" s="249"/>
      <c r="AOF29" s="249"/>
      <c r="AOG29" s="249"/>
      <c r="AOH29" s="249"/>
      <c r="AOI29" s="249"/>
      <c r="AOJ29" s="249"/>
      <c r="AOK29" s="249"/>
      <c r="AOL29" s="249"/>
      <c r="AOM29" s="249"/>
      <c r="AON29" s="249"/>
      <c r="AOO29" s="249"/>
      <c r="AOP29" s="249"/>
      <c r="AOQ29" s="249"/>
      <c r="AOR29" s="249"/>
      <c r="AOS29" s="249"/>
      <c r="AOT29" s="249"/>
      <c r="AOU29" s="249"/>
      <c r="AOV29" s="249"/>
      <c r="AOW29" s="249"/>
      <c r="AOX29" s="249"/>
      <c r="AOY29" s="249"/>
      <c r="AOZ29" s="249"/>
      <c r="APA29" s="249"/>
      <c r="APB29" s="249"/>
      <c r="APC29" s="249"/>
      <c r="APD29" s="249"/>
      <c r="APE29" s="249"/>
      <c r="APF29" s="249"/>
      <c r="APG29" s="249"/>
      <c r="APH29" s="249"/>
      <c r="API29" s="249"/>
      <c r="APJ29" s="249"/>
      <c r="APK29" s="249"/>
      <c r="APL29" s="249"/>
      <c r="APM29" s="249"/>
      <c r="APN29" s="249"/>
      <c r="APO29" s="249"/>
      <c r="APP29" s="249"/>
      <c r="APQ29" s="249"/>
      <c r="APR29" s="249"/>
      <c r="APS29" s="249"/>
      <c r="APT29" s="249"/>
      <c r="APU29" s="249"/>
      <c r="APV29" s="249"/>
      <c r="APW29" s="249"/>
      <c r="APX29" s="249"/>
      <c r="APY29" s="249"/>
      <c r="APZ29" s="249"/>
      <c r="AQA29" s="249"/>
      <c r="AQB29" s="249"/>
      <c r="AQC29" s="249"/>
      <c r="AQD29" s="249"/>
      <c r="AQE29" s="249"/>
      <c r="AQF29" s="249"/>
      <c r="AQG29" s="249"/>
      <c r="AQH29" s="249"/>
      <c r="AQI29" s="249"/>
      <c r="AQJ29" s="249"/>
      <c r="AQK29" s="249"/>
      <c r="AQL29" s="249"/>
      <c r="AQM29" s="249"/>
      <c r="AQN29" s="249"/>
      <c r="AQO29" s="249"/>
      <c r="AQP29" s="249"/>
      <c r="AQQ29" s="249"/>
      <c r="AQR29" s="249"/>
      <c r="AQS29" s="249"/>
      <c r="AQT29" s="249"/>
      <c r="AQU29" s="249"/>
      <c r="AQV29" s="249"/>
      <c r="AQW29" s="249"/>
      <c r="AQX29" s="249"/>
      <c r="AQY29" s="249"/>
      <c r="AQZ29" s="249"/>
      <c r="ARA29" s="249"/>
      <c r="ARB29" s="249"/>
      <c r="ARC29" s="249"/>
      <c r="ARD29" s="249"/>
      <c r="ARE29" s="249"/>
      <c r="ARF29" s="249"/>
      <c r="ARG29" s="249"/>
      <c r="ARH29" s="249"/>
      <c r="ARI29" s="249"/>
      <c r="ARJ29" s="249"/>
      <c r="ARK29" s="249"/>
      <c r="ARL29" s="249"/>
      <c r="ARM29" s="249"/>
      <c r="ARN29" s="249"/>
      <c r="ARO29" s="249"/>
      <c r="ARP29" s="249"/>
      <c r="ARQ29" s="249"/>
      <c r="ARR29" s="249"/>
      <c r="ARS29" s="249"/>
      <c r="ART29" s="249"/>
      <c r="ARU29" s="249"/>
      <c r="ARV29" s="249"/>
      <c r="ARW29" s="249"/>
      <c r="ARX29" s="249"/>
      <c r="ARY29" s="249"/>
      <c r="ARZ29" s="249"/>
      <c r="ASA29" s="249"/>
      <c r="ASB29" s="249"/>
      <c r="ASC29" s="249"/>
      <c r="ASD29" s="249"/>
      <c r="ASE29" s="249"/>
      <c r="ASF29" s="249"/>
      <c r="ASG29" s="249"/>
      <c r="ASH29" s="249"/>
      <c r="ASI29" s="249"/>
      <c r="ASJ29" s="249"/>
      <c r="ASK29" s="249"/>
      <c r="ASL29" s="249"/>
      <c r="ASM29" s="249"/>
      <c r="ASN29" s="249"/>
      <c r="ASO29" s="249"/>
      <c r="ASP29" s="249"/>
      <c r="ASQ29" s="249"/>
      <c r="ASR29" s="249"/>
      <c r="ASS29" s="249"/>
      <c r="AST29" s="249"/>
      <c r="ASU29" s="249"/>
      <c r="ASV29" s="249"/>
      <c r="ASW29" s="249"/>
      <c r="ASX29" s="249"/>
      <c r="ASY29" s="249"/>
      <c r="ASZ29" s="249"/>
      <c r="ATA29" s="249"/>
      <c r="ATB29" s="249"/>
      <c r="ATC29" s="249"/>
      <c r="ATD29" s="249"/>
      <c r="ATE29" s="249"/>
      <c r="ATF29" s="249"/>
      <c r="ATG29" s="249"/>
      <c r="ATH29" s="249"/>
      <c r="ATI29" s="249"/>
      <c r="ATJ29" s="249"/>
      <c r="ATK29" s="249"/>
      <c r="ATL29" s="249"/>
      <c r="ATM29" s="249"/>
      <c r="ATN29" s="249"/>
      <c r="ATO29" s="249"/>
      <c r="ATP29" s="249"/>
      <c r="ATQ29" s="249"/>
      <c r="ATR29" s="249"/>
      <c r="ATS29" s="249"/>
      <c r="ATT29" s="249"/>
      <c r="ATU29" s="249"/>
      <c r="ATV29" s="249"/>
      <c r="ATW29" s="249"/>
      <c r="ATX29" s="249"/>
      <c r="ATY29" s="249"/>
      <c r="ATZ29" s="249"/>
      <c r="AUA29" s="249"/>
      <c r="AUB29" s="249"/>
      <c r="AUC29" s="249"/>
      <c r="AUD29" s="249"/>
      <c r="AUE29" s="249"/>
      <c r="AUF29" s="249"/>
      <c r="AUG29" s="249"/>
      <c r="AUH29" s="249"/>
      <c r="AUI29" s="249"/>
      <c r="AUJ29" s="249"/>
      <c r="AUK29" s="249"/>
      <c r="AUL29" s="249"/>
      <c r="AUM29" s="249"/>
      <c r="AUN29" s="249"/>
      <c r="AUO29" s="249"/>
      <c r="AUP29" s="249"/>
      <c r="AUQ29" s="249"/>
      <c r="AUR29" s="249"/>
      <c r="AUS29" s="249"/>
      <c r="AUT29" s="249"/>
      <c r="AUU29" s="249"/>
      <c r="AUV29" s="249"/>
      <c r="AUW29" s="249"/>
      <c r="AUX29" s="249"/>
      <c r="AUY29" s="249"/>
      <c r="AUZ29" s="249"/>
      <c r="AVA29" s="249"/>
      <c r="AVB29" s="249"/>
      <c r="AVC29" s="249"/>
      <c r="AVD29" s="249"/>
      <c r="AVE29" s="249"/>
      <c r="AVF29" s="249"/>
      <c r="AVG29" s="249"/>
      <c r="AVH29" s="249"/>
      <c r="AVI29" s="249"/>
      <c r="AVJ29" s="249"/>
      <c r="AVK29" s="249"/>
      <c r="AVL29" s="249"/>
      <c r="AVM29" s="249"/>
      <c r="AVN29" s="249"/>
      <c r="AVO29" s="249"/>
      <c r="AVP29" s="249"/>
      <c r="AVQ29" s="249"/>
      <c r="AVR29" s="249"/>
      <c r="AVS29" s="249"/>
      <c r="AVT29" s="249"/>
      <c r="AVU29" s="249"/>
      <c r="AVV29" s="249"/>
      <c r="AVW29" s="249"/>
      <c r="AVX29" s="249"/>
      <c r="AVY29" s="249"/>
      <c r="AVZ29" s="249"/>
      <c r="AWA29" s="249"/>
      <c r="AWB29" s="249"/>
      <c r="AWC29" s="249"/>
      <c r="AWD29" s="249"/>
      <c r="AWE29" s="249"/>
      <c r="AWF29" s="249"/>
      <c r="AWG29" s="249"/>
      <c r="AWH29" s="249"/>
      <c r="AWI29" s="249"/>
      <c r="AWJ29" s="249"/>
      <c r="AWK29" s="249"/>
      <c r="AWL29" s="249"/>
      <c r="AWM29" s="249"/>
      <c r="AWN29" s="249"/>
      <c r="AWO29" s="249"/>
      <c r="AWP29" s="249"/>
      <c r="AWQ29" s="249"/>
      <c r="AWR29" s="249"/>
      <c r="AWS29" s="249"/>
      <c r="AWT29" s="249"/>
      <c r="AWU29" s="249"/>
      <c r="AWV29" s="249"/>
      <c r="AWW29" s="249"/>
      <c r="AWX29" s="249"/>
      <c r="AWY29" s="249"/>
      <c r="AWZ29" s="249"/>
      <c r="AXA29" s="249"/>
      <c r="AXB29" s="249"/>
      <c r="AXC29" s="249"/>
      <c r="AXD29" s="249"/>
      <c r="AXE29" s="249"/>
      <c r="AXF29" s="249"/>
      <c r="AXG29" s="249"/>
      <c r="AXH29" s="249"/>
      <c r="AXI29" s="249"/>
      <c r="AXJ29" s="249"/>
      <c r="AXK29" s="249"/>
      <c r="AXL29" s="249"/>
      <c r="AXM29" s="249"/>
      <c r="AXN29" s="249"/>
      <c r="AXO29" s="249"/>
      <c r="AXP29" s="249"/>
      <c r="AXQ29" s="249"/>
      <c r="AXR29" s="249"/>
      <c r="AXS29" s="249"/>
      <c r="AXT29" s="249"/>
      <c r="AXU29" s="249"/>
      <c r="AXV29" s="249"/>
      <c r="AXW29" s="249"/>
      <c r="AXX29" s="249"/>
      <c r="AXY29" s="249"/>
      <c r="AXZ29" s="249"/>
      <c r="AYA29" s="249"/>
      <c r="AYB29" s="249"/>
      <c r="AYC29" s="249"/>
      <c r="AYD29" s="249"/>
      <c r="AYE29" s="249"/>
      <c r="AYF29" s="249"/>
      <c r="AYG29" s="249"/>
      <c r="AYH29" s="249"/>
      <c r="AYI29" s="249"/>
      <c r="AYJ29" s="249"/>
      <c r="AYK29" s="249"/>
      <c r="AYL29" s="249"/>
      <c r="AYM29" s="249"/>
      <c r="AYN29" s="249"/>
      <c r="AYO29" s="249"/>
      <c r="AYP29" s="249"/>
      <c r="AYQ29" s="249"/>
      <c r="AYR29" s="249"/>
      <c r="AYS29" s="249"/>
      <c r="AYT29" s="249"/>
      <c r="AYU29" s="249"/>
      <c r="AYV29" s="249"/>
      <c r="AYW29" s="249"/>
      <c r="AYX29" s="249"/>
      <c r="AYY29" s="249"/>
      <c r="AYZ29" s="249"/>
      <c r="AZA29" s="249"/>
      <c r="AZB29" s="249"/>
      <c r="AZC29" s="249"/>
      <c r="AZD29" s="249"/>
      <c r="AZE29" s="249"/>
      <c r="AZF29" s="249"/>
      <c r="AZG29" s="249"/>
      <c r="AZH29" s="249"/>
      <c r="AZI29" s="249"/>
      <c r="AZJ29" s="249"/>
      <c r="AZK29" s="249"/>
      <c r="AZL29" s="249"/>
      <c r="AZM29" s="249"/>
      <c r="AZN29" s="249"/>
      <c r="AZO29" s="249"/>
      <c r="AZP29" s="249"/>
      <c r="AZQ29" s="249"/>
      <c r="AZR29" s="249"/>
      <c r="AZS29" s="249"/>
      <c r="AZT29" s="249"/>
      <c r="AZU29" s="249"/>
      <c r="AZV29" s="249"/>
      <c r="AZW29" s="249"/>
      <c r="AZX29" s="249"/>
      <c r="AZY29" s="249"/>
      <c r="AZZ29" s="249"/>
      <c r="BAA29" s="249"/>
      <c r="BAB29" s="249"/>
      <c r="BAC29" s="249"/>
      <c r="BAD29" s="249"/>
      <c r="BAE29" s="249"/>
      <c r="BAF29" s="249"/>
      <c r="BAG29" s="249"/>
      <c r="BAH29" s="249"/>
      <c r="BAI29" s="249"/>
      <c r="BAJ29" s="249"/>
      <c r="BAK29" s="249"/>
      <c r="BAL29" s="249"/>
      <c r="BAM29" s="249"/>
      <c r="BAN29" s="249"/>
      <c r="BAO29" s="249"/>
      <c r="BAP29" s="249"/>
      <c r="BAQ29" s="249"/>
      <c r="BAR29" s="249"/>
      <c r="BAS29" s="249"/>
      <c r="BAT29" s="249"/>
      <c r="BAU29" s="249"/>
      <c r="BAV29" s="249"/>
      <c r="BAW29" s="249"/>
      <c r="BAX29" s="249"/>
      <c r="BAY29" s="249"/>
      <c r="BAZ29" s="249"/>
      <c r="BBA29" s="249"/>
      <c r="BBB29" s="249"/>
      <c r="BBC29" s="249"/>
      <c r="BBD29" s="249"/>
      <c r="BBE29" s="249"/>
      <c r="BBF29" s="249"/>
      <c r="BBG29" s="249"/>
      <c r="BBH29" s="249"/>
      <c r="BBI29" s="249"/>
      <c r="BBJ29" s="249"/>
      <c r="BBK29" s="249"/>
      <c r="BBL29" s="249"/>
      <c r="BBM29" s="249"/>
      <c r="BBN29" s="249"/>
      <c r="BBO29" s="249"/>
      <c r="BBP29" s="249"/>
      <c r="BBQ29" s="249"/>
      <c r="BBR29" s="249"/>
      <c r="BBS29" s="249"/>
      <c r="BBT29" s="249"/>
      <c r="BBU29" s="249"/>
      <c r="BBV29" s="249"/>
      <c r="BBW29" s="249"/>
      <c r="BBX29" s="249"/>
      <c r="BBY29" s="249"/>
      <c r="BBZ29" s="249"/>
      <c r="BCA29" s="249"/>
      <c r="BCB29" s="249"/>
      <c r="BCC29" s="249"/>
      <c r="BCD29" s="249"/>
      <c r="BCE29" s="249"/>
      <c r="BCF29" s="249"/>
      <c r="BCG29" s="249"/>
      <c r="BCH29" s="249"/>
      <c r="BCI29" s="249"/>
      <c r="BCJ29" s="249"/>
      <c r="BCK29" s="249"/>
      <c r="BCL29" s="249"/>
      <c r="BCM29" s="249"/>
      <c r="BCN29" s="249"/>
      <c r="BCO29" s="249"/>
      <c r="BCP29" s="249"/>
      <c r="BCQ29" s="249"/>
      <c r="BCR29" s="249"/>
      <c r="BCS29" s="249"/>
      <c r="BCT29" s="249"/>
      <c r="BCU29" s="249"/>
      <c r="BCV29" s="249"/>
      <c r="BCW29" s="249"/>
      <c r="BCX29" s="249"/>
      <c r="BCY29" s="249"/>
      <c r="BCZ29" s="249"/>
      <c r="BDA29" s="249"/>
      <c r="BDB29" s="249"/>
      <c r="BDC29" s="249"/>
      <c r="BDD29" s="249"/>
      <c r="BDE29" s="249"/>
      <c r="BDF29" s="249"/>
      <c r="BDG29" s="249"/>
      <c r="BDH29" s="249"/>
      <c r="BDI29" s="249"/>
      <c r="BDJ29" s="249"/>
      <c r="BDK29" s="249"/>
      <c r="BDL29" s="249"/>
      <c r="BDM29" s="249"/>
      <c r="BDN29" s="249"/>
      <c r="BDO29" s="249"/>
      <c r="BDP29" s="249"/>
      <c r="BDQ29" s="249"/>
      <c r="BDR29" s="249"/>
      <c r="BDS29" s="249"/>
      <c r="BDT29" s="249"/>
      <c r="BDU29" s="249"/>
      <c r="BDV29" s="249"/>
      <c r="BDW29" s="249"/>
      <c r="BDX29" s="249"/>
      <c r="BDY29" s="249"/>
      <c r="BDZ29" s="249"/>
      <c r="BEA29" s="249"/>
      <c r="BEB29" s="249"/>
      <c r="BEC29" s="249"/>
      <c r="BED29" s="249"/>
      <c r="BEE29" s="249"/>
      <c r="BEF29" s="249"/>
      <c r="BEG29" s="249"/>
      <c r="BEH29" s="249"/>
      <c r="BEI29" s="249"/>
      <c r="BEJ29" s="249"/>
      <c r="BEK29" s="249"/>
      <c r="BEL29" s="249"/>
      <c r="BEM29" s="249"/>
      <c r="BEN29" s="249"/>
      <c r="BEO29" s="249"/>
      <c r="BEP29" s="249"/>
      <c r="BEQ29" s="249"/>
      <c r="BER29" s="249"/>
      <c r="BES29" s="249"/>
      <c r="BET29" s="249"/>
      <c r="BEU29" s="249"/>
      <c r="BEV29" s="249"/>
      <c r="BEW29" s="249"/>
      <c r="BEX29" s="249"/>
      <c r="BEY29" s="249"/>
      <c r="BEZ29" s="249"/>
      <c r="BFA29" s="249"/>
      <c r="BFB29" s="249"/>
      <c r="BFC29" s="249"/>
      <c r="BFD29" s="249"/>
      <c r="BFE29" s="249"/>
      <c r="BFF29" s="249"/>
      <c r="BFG29" s="249"/>
      <c r="BFH29" s="249"/>
      <c r="BFI29" s="249"/>
      <c r="BFJ29" s="249"/>
      <c r="BFK29" s="249"/>
      <c r="BFL29" s="249"/>
      <c r="BFM29" s="249"/>
      <c r="BFN29" s="249"/>
      <c r="BFO29" s="249"/>
      <c r="BFP29" s="249"/>
      <c r="BFQ29" s="249"/>
      <c r="BFR29" s="249"/>
      <c r="BFS29" s="249"/>
      <c r="BFT29" s="249"/>
      <c r="BFU29" s="249"/>
      <c r="BFV29" s="249"/>
      <c r="BFW29" s="249"/>
      <c r="BFX29" s="249"/>
      <c r="BFY29" s="249"/>
      <c r="BFZ29" s="249"/>
      <c r="BGA29" s="249"/>
      <c r="BGB29" s="249"/>
      <c r="BGC29" s="249"/>
      <c r="BGD29" s="249"/>
      <c r="BGE29" s="249"/>
      <c r="BGF29" s="249"/>
      <c r="BGG29" s="249"/>
      <c r="BGH29" s="249"/>
      <c r="BGI29" s="249"/>
      <c r="BGJ29" s="249"/>
      <c r="BGK29" s="249"/>
      <c r="BGL29" s="249"/>
      <c r="BGM29" s="249"/>
      <c r="BGN29" s="249"/>
      <c r="BGO29" s="249"/>
      <c r="BGP29" s="249"/>
      <c r="BGQ29" s="249"/>
      <c r="BGR29" s="249"/>
      <c r="BGS29" s="249"/>
      <c r="BGT29" s="249"/>
      <c r="BGU29" s="249"/>
      <c r="BGV29" s="249"/>
      <c r="BGW29" s="249"/>
      <c r="BGX29" s="249"/>
      <c r="BGY29" s="249"/>
      <c r="BGZ29" s="249"/>
      <c r="BHA29" s="249"/>
      <c r="BHB29" s="249"/>
      <c r="BHC29" s="249"/>
      <c r="BHD29" s="249"/>
      <c r="BHE29" s="249"/>
      <c r="BHF29" s="249"/>
      <c r="BHG29" s="249"/>
      <c r="BHH29" s="249"/>
      <c r="BHI29" s="249"/>
      <c r="BHJ29" s="249"/>
      <c r="BHK29" s="249"/>
      <c r="BHL29" s="249"/>
      <c r="BHM29" s="249"/>
      <c r="BHN29" s="249"/>
      <c r="BHO29" s="249"/>
      <c r="BHP29" s="249"/>
      <c r="BHQ29" s="249"/>
      <c r="BHR29" s="249"/>
      <c r="BHS29" s="249"/>
      <c r="BHT29" s="249"/>
      <c r="BHU29" s="249"/>
      <c r="BHV29" s="249"/>
      <c r="BHW29" s="249"/>
      <c r="BHX29" s="249"/>
      <c r="BHY29" s="249"/>
      <c r="BHZ29" s="249"/>
      <c r="BIA29" s="249"/>
      <c r="BIB29" s="249"/>
      <c r="BIC29" s="249"/>
      <c r="BID29" s="249"/>
      <c r="BIE29" s="249"/>
      <c r="BIF29" s="249"/>
      <c r="BIG29" s="249"/>
      <c r="BIH29" s="249"/>
      <c r="BII29" s="249"/>
      <c r="BIJ29" s="249"/>
      <c r="BIK29" s="249"/>
      <c r="BIL29" s="249"/>
      <c r="BIM29" s="249"/>
      <c r="BIN29" s="249"/>
      <c r="BIO29" s="249"/>
      <c r="BIP29" s="249"/>
      <c r="BIQ29" s="249"/>
      <c r="BIR29" s="249"/>
      <c r="BIS29" s="249"/>
      <c r="BIT29" s="249"/>
      <c r="BIU29" s="249"/>
      <c r="BIV29" s="249"/>
      <c r="BIW29" s="249"/>
      <c r="BIX29" s="249"/>
      <c r="BIY29" s="249"/>
      <c r="BIZ29" s="249"/>
      <c r="BJA29" s="249"/>
      <c r="BJB29" s="249"/>
      <c r="BJC29" s="249"/>
      <c r="BJD29" s="249"/>
      <c r="BJE29" s="249"/>
      <c r="BJF29" s="249"/>
      <c r="BJG29" s="249"/>
      <c r="BJH29" s="249"/>
      <c r="BJI29" s="249"/>
      <c r="BJJ29" s="249"/>
      <c r="BJK29" s="249"/>
      <c r="BJL29" s="249"/>
      <c r="BJM29" s="249"/>
      <c r="BJN29" s="249"/>
      <c r="BJO29" s="249"/>
      <c r="BJP29" s="249"/>
      <c r="BJQ29" s="249"/>
      <c r="BJR29" s="249"/>
      <c r="BJS29" s="249"/>
      <c r="BJT29" s="249"/>
      <c r="BJU29" s="249"/>
      <c r="BJV29" s="249"/>
      <c r="BJW29" s="249"/>
      <c r="BJX29" s="249"/>
      <c r="BJY29" s="249"/>
      <c r="BJZ29" s="249"/>
      <c r="BKA29" s="249"/>
      <c r="BKB29" s="249"/>
      <c r="BKC29" s="249"/>
      <c r="BKD29" s="249"/>
      <c r="BKE29" s="249"/>
      <c r="BKF29" s="249"/>
      <c r="BKG29" s="249"/>
      <c r="BKH29" s="249"/>
      <c r="BKI29" s="249"/>
      <c r="BKJ29" s="249"/>
      <c r="BKK29" s="249"/>
      <c r="BKL29" s="249"/>
      <c r="BKM29" s="249"/>
      <c r="BKN29" s="249"/>
      <c r="BKO29" s="249"/>
      <c r="BKP29" s="249"/>
      <c r="BKQ29" s="249"/>
      <c r="BKR29" s="249"/>
      <c r="BKS29" s="249"/>
      <c r="BKT29" s="249"/>
      <c r="BKU29" s="249"/>
      <c r="BKV29" s="249"/>
      <c r="BKW29" s="249"/>
      <c r="BKX29" s="249"/>
      <c r="BKY29" s="249"/>
      <c r="BKZ29" s="249"/>
      <c r="BLA29" s="249"/>
      <c r="BLB29" s="249"/>
      <c r="BLC29" s="249"/>
      <c r="BLD29" s="249"/>
      <c r="BLE29" s="249"/>
      <c r="BLF29" s="249"/>
      <c r="BLG29" s="249"/>
      <c r="BLH29" s="249"/>
      <c r="BLI29" s="249"/>
      <c r="BLJ29" s="249"/>
      <c r="BLK29" s="249"/>
      <c r="BLL29" s="249"/>
      <c r="BLM29" s="249"/>
      <c r="BLN29" s="249"/>
      <c r="BLO29" s="249"/>
      <c r="BLP29" s="249"/>
      <c r="BLQ29" s="249"/>
      <c r="BLR29" s="249"/>
      <c r="BLS29" s="249"/>
      <c r="BLT29" s="249"/>
      <c r="BLU29" s="249"/>
      <c r="BLV29" s="249"/>
      <c r="BLW29" s="249"/>
      <c r="BLX29" s="249"/>
      <c r="BLY29" s="249"/>
      <c r="BLZ29" s="249"/>
      <c r="BMA29" s="249"/>
      <c r="BMB29" s="249"/>
      <c r="BMC29" s="249"/>
      <c r="BMD29" s="249"/>
      <c r="BME29" s="249"/>
      <c r="BMF29" s="249"/>
      <c r="BMG29" s="249"/>
      <c r="BMH29" s="249"/>
      <c r="BMI29" s="249"/>
      <c r="BMJ29" s="249"/>
      <c r="BMK29" s="249"/>
      <c r="BML29" s="249"/>
      <c r="BMM29" s="249"/>
      <c r="BMN29" s="249"/>
      <c r="BMO29" s="249"/>
      <c r="BMP29" s="249"/>
      <c r="BMQ29" s="249"/>
      <c r="BMR29" s="249"/>
      <c r="BMS29" s="249"/>
      <c r="BMT29" s="249"/>
      <c r="BMU29" s="249"/>
      <c r="BMV29" s="249"/>
      <c r="BMW29" s="249"/>
      <c r="BMX29" s="249"/>
      <c r="BMY29" s="249"/>
      <c r="BMZ29" s="249"/>
      <c r="BNA29" s="249"/>
      <c r="BNB29" s="249"/>
      <c r="BNC29" s="249"/>
      <c r="BND29" s="249"/>
      <c r="BNE29" s="249"/>
      <c r="BNF29" s="249"/>
      <c r="BNG29" s="249"/>
      <c r="BNH29" s="249"/>
      <c r="BNI29" s="249"/>
      <c r="BNJ29" s="249"/>
      <c r="BNK29" s="249"/>
      <c r="BNL29" s="249"/>
      <c r="BNM29" s="249"/>
      <c r="BNN29" s="249"/>
      <c r="BNO29" s="249"/>
      <c r="BNP29" s="249"/>
      <c r="BNQ29" s="249"/>
      <c r="BNR29" s="249"/>
      <c r="BNS29" s="249"/>
      <c r="BNT29" s="249"/>
      <c r="BNU29" s="249"/>
      <c r="BNV29" s="249"/>
      <c r="BNW29" s="249"/>
      <c r="BNX29" s="249"/>
      <c r="BNY29" s="249"/>
      <c r="BNZ29" s="249"/>
      <c r="BOA29" s="249"/>
      <c r="BOB29" s="249"/>
      <c r="BOC29" s="249"/>
      <c r="BOD29" s="249"/>
      <c r="BOE29" s="249"/>
      <c r="BOF29" s="249"/>
      <c r="BOG29" s="249"/>
      <c r="BOH29" s="249"/>
      <c r="BOI29" s="249"/>
      <c r="BOJ29" s="249"/>
      <c r="BOK29" s="249"/>
      <c r="BOL29" s="249"/>
      <c r="BOM29" s="249"/>
      <c r="BON29" s="249"/>
      <c r="BOO29" s="249"/>
      <c r="BOP29" s="249"/>
      <c r="BOQ29" s="249"/>
      <c r="BOR29" s="249"/>
      <c r="BOS29" s="249"/>
      <c r="BOT29" s="249"/>
      <c r="BOU29" s="249"/>
      <c r="BOV29" s="249"/>
      <c r="BOW29" s="249"/>
      <c r="BOX29" s="249"/>
      <c r="BOY29" s="249"/>
      <c r="BOZ29" s="249"/>
      <c r="BPA29" s="249"/>
      <c r="BPB29" s="249"/>
      <c r="BPC29" s="249"/>
      <c r="BPD29" s="249"/>
      <c r="BPE29" s="249"/>
      <c r="BPF29" s="249"/>
      <c r="BPG29" s="249"/>
      <c r="BPH29" s="249"/>
      <c r="BPI29" s="249"/>
      <c r="BPJ29" s="249"/>
      <c r="BPK29" s="249"/>
      <c r="BPL29" s="249"/>
      <c r="BPM29" s="249"/>
      <c r="BPN29" s="249"/>
      <c r="BPO29" s="249"/>
      <c r="BPP29" s="249"/>
      <c r="BPQ29" s="249"/>
      <c r="BPR29" s="249"/>
      <c r="BPS29" s="249"/>
      <c r="BPT29" s="249"/>
      <c r="BPU29" s="249"/>
      <c r="BPV29" s="249"/>
      <c r="BPW29" s="249"/>
      <c r="BPX29" s="249"/>
      <c r="BPY29" s="249"/>
      <c r="BPZ29" s="249"/>
      <c r="BQA29" s="249"/>
      <c r="BQB29" s="249"/>
      <c r="BQC29" s="249"/>
      <c r="BQD29" s="249"/>
      <c r="BQE29" s="249"/>
      <c r="BQF29" s="249"/>
      <c r="BQG29" s="249"/>
      <c r="BQH29" s="249"/>
      <c r="BQI29" s="249"/>
      <c r="BQJ29" s="249"/>
      <c r="BQK29" s="249"/>
      <c r="BQL29" s="249"/>
      <c r="BQM29" s="249"/>
      <c r="BQN29" s="249"/>
      <c r="BQO29" s="249"/>
      <c r="BQP29" s="249"/>
      <c r="BQQ29" s="249"/>
      <c r="BQR29" s="249"/>
      <c r="BQS29" s="249"/>
      <c r="BQT29" s="249"/>
      <c r="BQU29" s="249"/>
      <c r="BQV29" s="249"/>
      <c r="BQW29" s="249"/>
      <c r="BQX29" s="249"/>
      <c r="BQY29" s="249"/>
      <c r="BQZ29" s="249"/>
      <c r="BRA29" s="249"/>
      <c r="BRB29" s="249"/>
      <c r="BRC29" s="249"/>
      <c r="BRD29" s="249"/>
      <c r="BRE29" s="249"/>
      <c r="BRF29" s="249"/>
      <c r="BRG29" s="249"/>
      <c r="BRH29" s="249"/>
      <c r="BRI29" s="249"/>
      <c r="BRJ29" s="249"/>
      <c r="BRK29" s="249"/>
      <c r="BRL29" s="249"/>
      <c r="BRM29" s="249"/>
      <c r="BRN29" s="249"/>
      <c r="BRO29" s="249"/>
      <c r="BRP29" s="249"/>
      <c r="BRQ29" s="249"/>
      <c r="BRR29" s="249"/>
      <c r="BRS29" s="249"/>
      <c r="BRT29" s="249"/>
      <c r="BRU29" s="249"/>
      <c r="BRV29" s="249"/>
      <c r="BRW29" s="249"/>
      <c r="BRX29" s="249"/>
      <c r="BRY29" s="249"/>
      <c r="BRZ29" s="249"/>
      <c r="BSA29" s="249"/>
      <c r="BSB29" s="249"/>
      <c r="BSC29" s="249"/>
      <c r="BSD29" s="249"/>
      <c r="BSE29" s="249"/>
      <c r="BSF29" s="249"/>
      <c r="BSG29" s="249"/>
      <c r="BSH29" s="249"/>
      <c r="BSI29" s="249"/>
      <c r="BSJ29" s="249"/>
      <c r="BSK29" s="249"/>
      <c r="BSL29" s="249"/>
      <c r="BSM29" s="249"/>
      <c r="BSN29" s="249"/>
      <c r="BSO29" s="249"/>
      <c r="BSP29" s="249"/>
      <c r="BSQ29" s="249"/>
      <c r="BSR29" s="249"/>
      <c r="BSS29" s="249"/>
      <c r="BST29" s="249"/>
      <c r="BSU29" s="249"/>
      <c r="BSV29" s="249"/>
      <c r="BSW29" s="249"/>
      <c r="BSX29" s="249"/>
      <c r="BSY29" s="249"/>
      <c r="BSZ29" s="249"/>
      <c r="BTA29" s="249"/>
      <c r="BTB29" s="249"/>
      <c r="BTC29" s="249"/>
      <c r="BTD29" s="249"/>
      <c r="BTE29" s="249"/>
      <c r="BTF29" s="249"/>
      <c r="BTG29" s="249"/>
      <c r="BTH29" s="249"/>
      <c r="BTI29" s="249"/>
      <c r="BTJ29" s="249"/>
      <c r="BTK29" s="249"/>
      <c r="BTL29" s="249"/>
      <c r="BTM29" s="249"/>
      <c r="BTN29" s="249"/>
      <c r="BTO29" s="249"/>
      <c r="BTP29" s="249"/>
      <c r="BTQ29" s="249"/>
      <c r="BTR29" s="249"/>
      <c r="BTS29" s="249"/>
      <c r="BTT29" s="249"/>
      <c r="BTU29" s="249"/>
      <c r="BTV29" s="249"/>
      <c r="BTW29" s="249"/>
      <c r="BTX29" s="249"/>
      <c r="BTY29" s="249"/>
      <c r="BTZ29" s="249"/>
      <c r="BUA29" s="249"/>
      <c r="BUB29" s="249"/>
      <c r="BUC29" s="249"/>
      <c r="BUD29" s="249"/>
      <c r="BUE29" s="249"/>
      <c r="BUF29" s="249"/>
      <c r="BUG29" s="249"/>
      <c r="BUH29" s="249"/>
      <c r="BUI29" s="249"/>
      <c r="BUJ29" s="249"/>
      <c r="BUK29" s="249"/>
      <c r="BUL29" s="249"/>
      <c r="BUM29" s="249"/>
      <c r="BUN29" s="249"/>
      <c r="BUO29" s="249"/>
      <c r="BUP29" s="249"/>
      <c r="BUQ29" s="249"/>
      <c r="BUR29" s="249"/>
      <c r="BUS29" s="249"/>
      <c r="BUT29" s="249"/>
      <c r="BUU29" s="249"/>
      <c r="BUV29" s="249"/>
      <c r="BUW29" s="249"/>
      <c r="BUX29" s="249"/>
      <c r="BUY29" s="249"/>
      <c r="BUZ29" s="249"/>
      <c r="BVA29" s="249"/>
      <c r="BVB29" s="249"/>
      <c r="BVC29" s="249"/>
      <c r="BVD29" s="249"/>
      <c r="BVE29" s="249"/>
      <c r="BVF29" s="249"/>
      <c r="BVG29" s="249"/>
      <c r="BVH29" s="249"/>
      <c r="BVI29" s="249"/>
      <c r="BVJ29" s="249"/>
      <c r="BVK29" s="249"/>
      <c r="BVL29" s="249"/>
      <c r="BVM29" s="249"/>
      <c r="BVN29" s="249"/>
      <c r="BVO29" s="249"/>
      <c r="BVP29" s="249"/>
      <c r="BVQ29" s="249"/>
      <c r="BVR29" s="249"/>
      <c r="BVS29" s="249"/>
      <c r="BVT29" s="249"/>
      <c r="BVU29" s="249"/>
      <c r="BVV29" s="249"/>
      <c r="BVW29" s="249"/>
      <c r="BVX29" s="249"/>
      <c r="BVY29" s="249"/>
      <c r="BVZ29" s="249"/>
      <c r="BWA29" s="249"/>
      <c r="BWB29" s="249"/>
      <c r="BWC29" s="249"/>
      <c r="BWD29" s="249"/>
      <c r="BWE29" s="249"/>
      <c r="BWF29" s="249"/>
      <c r="BWG29" s="249"/>
      <c r="BWH29" s="249"/>
      <c r="BWI29" s="249"/>
      <c r="BWJ29" s="249"/>
      <c r="BWK29" s="249"/>
      <c r="BWL29" s="249"/>
      <c r="BWM29" s="249"/>
      <c r="BWN29" s="249"/>
      <c r="BWO29" s="249"/>
      <c r="BWP29" s="249"/>
      <c r="BWQ29" s="249"/>
      <c r="BWR29" s="249"/>
      <c r="BWS29" s="249"/>
      <c r="BWT29" s="249"/>
      <c r="BWU29" s="249"/>
      <c r="BWV29" s="249"/>
      <c r="BWW29" s="249"/>
      <c r="BWX29" s="249"/>
      <c r="BWY29" s="249"/>
      <c r="BWZ29" s="249"/>
      <c r="BXA29" s="249"/>
      <c r="BXB29" s="249"/>
      <c r="BXC29" s="249"/>
      <c r="BXD29" s="249"/>
      <c r="BXE29" s="249"/>
      <c r="BXF29" s="249"/>
      <c r="BXG29" s="249"/>
      <c r="BXH29" s="249"/>
      <c r="BXI29" s="249"/>
      <c r="BXJ29" s="249"/>
      <c r="BXK29" s="249"/>
      <c r="BXL29" s="249"/>
      <c r="BXM29" s="249"/>
      <c r="BXN29" s="249"/>
      <c r="BXO29" s="249"/>
      <c r="BXP29" s="249"/>
      <c r="BXQ29" s="249"/>
      <c r="BXR29" s="249"/>
      <c r="BXS29" s="249"/>
      <c r="BXT29" s="249"/>
      <c r="BXU29" s="249"/>
      <c r="BXV29" s="249"/>
      <c r="BXW29" s="249"/>
      <c r="BXX29" s="249"/>
      <c r="BXY29" s="249"/>
      <c r="BXZ29" s="249"/>
      <c r="BYA29" s="249"/>
      <c r="BYB29" s="249"/>
      <c r="BYC29" s="249"/>
      <c r="BYD29" s="249"/>
      <c r="BYE29" s="249"/>
      <c r="BYF29" s="249"/>
      <c r="BYG29" s="249"/>
      <c r="BYH29" s="249"/>
      <c r="BYI29" s="249"/>
      <c r="BYJ29" s="249"/>
      <c r="BYK29" s="249"/>
      <c r="BYL29" s="249"/>
      <c r="BYM29" s="249"/>
      <c r="BYN29" s="249"/>
      <c r="BYO29" s="249"/>
      <c r="BYP29" s="249"/>
      <c r="BYQ29" s="249"/>
      <c r="BYR29" s="249"/>
      <c r="BYS29" s="249"/>
      <c r="BYT29" s="249"/>
      <c r="BYU29" s="249"/>
      <c r="BYV29" s="249"/>
      <c r="BYW29" s="249"/>
      <c r="BYX29" s="249"/>
      <c r="BYY29" s="249"/>
      <c r="BYZ29" s="249"/>
      <c r="BZA29" s="249"/>
      <c r="BZB29" s="249"/>
      <c r="BZC29" s="249"/>
      <c r="BZD29" s="249"/>
      <c r="BZE29" s="249"/>
      <c r="BZF29" s="249"/>
      <c r="BZG29" s="249"/>
      <c r="BZH29" s="249"/>
      <c r="BZI29" s="249"/>
      <c r="BZJ29" s="249"/>
      <c r="BZK29" s="249"/>
      <c r="BZL29" s="249"/>
      <c r="BZM29" s="249"/>
      <c r="BZN29" s="249"/>
      <c r="BZO29" s="249"/>
      <c r="BZP29" s="249"/>
      <c r="BZQ29" s="249"/>
      <c r="BZR29" s="249"/>
      <c r="BZS29" s="249"/>
      <c r="BZT29" s="249"/>
      <c r="BZU29" s="249"/>
      <c r="BZV29" s="249"/>
      <c r="BZW29" s="249"/>
      <c r="BZX29" s="249"/>
      <c r="BZY29" s="249"/>
      <c r="BZZ29" s="249"/>
      <c r="CAA29" s="249"/>
      <c r="CAB29" s="249"/>
      <c r="CAC29" s="249"/>
      <c r="CAD29" s="249"/>
      <c r="CAE29" s="249"/>
      <c r="CAF29" s="249"/>
      <c r="CAG29" s="249"/>
      <c r="CAH29" s="249"/>
      <c r="CAI29" s="249"/>
      <c r="CAJ29" s="249"/>
      <c r="CAK29" s="249"/>
      <c r="CAL29" s="249"/>
      <c r="CAM29" s="249"/>
      <c r="CAN29" s="249"/>
      <c r="CAO29" s="249"/>
      <c r="CAP29" s="249"/>
      <c r="CAQ29" s="249"/>
      <c r="CAR29" s="249"/>
      <c r="CAS29" s="249"/>
      <c r="CAT29" s="249"/>
      <c r="CAU29" s="249"/>
      <c r="CAV29" s="249"/>
      <c r="CAW29" s="249"/>
      <c r="CAX29" s="249"/>
      <c r="CAY29" s="249"/>
      <c r="CAZ29" s="249"/>
      <c r="CBA29" s="249"/>
      <c r="CBB29" s="249"/>
      <c r="CBC29" s="249"/>
      <c r="CBD29" s="249"/>
      <c r="CBE29" s="249"/>
      <c r="CBF29" s="249"/>
      <c r="CBG29" s="249"/>
      <c r="CBH29" s="249"/>
      <c r="CBI29" s="249"/>
      <c r="CBJ29" s="249"/>
      <c r="CBK29" s="249"/>
      <c r="CBL29" s="249"/>
      <c r="CBM29" s="249"/>
      <c r="CBN29" s="249"/>
      <c r="CBO29" s="249"/>
      <c r="CBP29" s="249"/>
      <c r="CBQ29" s="249"/>
      <c r="CBR29" s="249"/>
      <c r="CBS29" s="249"/>
      <c r="CBT29" s="249"/>
      <c r="CBU29" s="249"/>
      <c r="CBV29" s="249"/>
      <c r="CBW29" s="249"/>
      <c r="CBX29" s="249"/>
      <c r="CBY29" s="249"/>
      <c r="CBZ29" s="249"/>
      <c r="CCA29" s="249"/>
      <c r="CCB29" s="249"/>
      <c r="CCC29" s="249"/>
      <c r="CCD29" s="249"/>
      <c r="CCE29" s="249"/>
      <c r="CCF29" s="249"/>
      <c r="CCG29" s="249"/>
      <c r="CCH29" s="249"/>
      <c r="CCI29" s="249"/>
      <c r="CCJ29" s="249"/>
      <c r="CCK29" s="249"/>
      <c r="CCL29" s="249"/>
      <c r="CCM29" s="249"/>
      <c r="CCN29" s="249"/>
      <c r="CCO29" s="249"/>
      <c r="CCP29" s="249"/>
      <c r="CCQ29" s="249"/>
      <c r="CCR29" s="249"/>
      <c r="CCS29" s="249"/>
      <c r="CCT29" s="249"/>
      <c r="CCU29" s="249"/>
      <c r="CCV29" s="249"/>
      <c r="CCW29" s="249"/>
      <c r="CCX29" s="249"/>
      <c r="CCY29" s="249"/>
      <c r="CCZ29" s="249"/>
      <c r="CDA29" s="249"/>
      <c r="CDB29" s="249"/>
      <c r="CDC29" s="249"/>
      <c r="CDD29" s="249"/>
      <c r="CDE29" s="249"/>
      <c r="CDF29" s="249"/>
      <c r="CDG29" s="249"/>
      <c r="CDH29" s="249"/>
      <c r="CDI29" s="249"/>
      <c r="CDJ29" s="249"/>
      <c r="CDK29" s="249"/>
      <c r="CDL29" s="249"/>
      <c r="CDM29" s="249"/>
      <c r="CDN29" s="249"/>
      <c r="CDO29" s="249"/>
      <c r="CDP29" s="249"/>
      <c r="CDQ29" s="249"/>
      <c r="CDR29" s="249"/>
      <c r="CDS29" s="249"/>
      <c r="CDT29" s="249"/>
      <c r="CDU29" s="249"/>
      <c r="CDV29" s="249"/>
      <c r="CDW29" s="249"/>
      <c r="CDX29" s="249"/>
      <c r="CDY29" s="249"/>
      <c r="CDZ29" s="249"/>
      <c r="CEA29" s="249"/>
      <c r="CEB29" s="249"/>
      <c r="CEC29" s="249"/>
      <c r="CED29" s="249"/>
      <c r="CEE29" s="249"/>
      <c r="CEF29" s="249"/>
      <c r="CEG29" s="249"/>
      <c r="CEH29" s="249"/>
      <c r="CEI29" s="249"/>
      <c r="CEJ29" s="249"/>
      <c r="CEK29" s="249"/>
      <c r="CEL29" s="249"/>
      <c r="CEM29" s="249"/>
      <c r="CEN29" s="249"/>
      <c r="CEO29" s="249"/>
      <c r="CEP29" s="249"/>
      <c r="CEQ29" s="249"/>
      <c r="CER29" s="249"/>
      <c r="CES29" s="249"/>
      <c r="CET29" s="249"/>
      <c r="CEU29" s="249"/>
      <c r="CEV29" s="249"/>
      <c r="CEW29" s="249"/>
      <c r="CEX29" s="249"/>
      <c r="CEY29" s="249"/>
      <c r="CEZ29" s="249"/>
      <c r="CFA29" s="249"/>
      <c r="CFB29" s="249"/>
      <c r="CFC29" s="249"/>
      <c r="CFD29" s="249"/>
      <c r="CFE29" s="249"/>
      <c r="CFF29" s="249"/>
      <c r="CFG29" s="249"/>
      <c r="CFH29" s="249"/>
      <c r="CFI29" s="249"/>
      <c r="CFJ29" s="249"/>
      <c r="CFK29" s="249"/>
      <c r="CFL29" s="249"/>
      <c r="CFM29" s="249"/>
      <c r="CFN29" s="249"/>
      <c r="CFO29" s="249"/>
      <c r="CFP29" s="249"/>
      <c r="CFQ29" s="249"/>
      <c r="CFR29" s="249"/>
      <c r="CFS29" s="249"/>
      <c r="CFT29" s="249"/>
      <c r="CFU29" s="249"/>
      <c r="CFV29" s="249"/>
      <c r="CFW29" s="249"/>
      <c r="CFX29" s="249"/>
      <c r="CFY29" s="249"/>
      <c r="CFZ29" s="249"/>
      <c r="CGA29" s="249"/>
      <c r="CGB29" s="249"/>
      <c r="CGC29" s="249"/>
      <c r="CGD29" s="249"/>
      <c r="CGE29" s="249"/>
      <c r="CGF29" s="249"/>
      <c r="CGG29" s="249"/>
      <c r="CGH29" s="249"/>
      <c r="CGI29" s="249"/>
      <c r="CGJ29" s="249"/>
      <c r="CGK29" s="249"/>
      <c r="CGL29" s="249"/>
      <c r="CGM29" s="249"/>
      <c r="CGN29" s="249"/>
      <c r="CGO29" s="249"/>
      <c r="CGP29" s="249"/>
      <c r="CGQ29" s="249"/>
      <c r="CGR29" s="249"/>
      <c r="CGS29" s="249"/>
      <c r="CGT29" s="249"/>
      <c r="CGU29" s="249"/>
      <c r="CGV29" s="249"/>
      <c r="CGW29" s="249"/>
      <c r="CGX29" s="249"/>
      <c r="CGY29" s="249"/>
      <c r="CGZ29" s="249"/>
      <c r="CHA29" s="249"/>
      <c r="CHB29" s="249"/>
      <c r="CHC29" s="249"/>
      <c r="CHD29" s="249"/>
      <c r="CHE29" s="249"/>
      <c r="CHF29" s="249"/>
      <c r="CHG29" s="249"/>
      <c r="CHH29" s="249"/>
      <c r="CHI29" s="249"/>
      <c r="CHJ29" s="249"/>
      <c r="CHK29" s="249"/>
      <c r="CHL29" s="249"/>
      <c r="CHM29" s="249"/>
      <c r="CHN29" s="249"/>
      <c r="CHO29" s="249"/>
      <c r="CHP29" s="249"/>
      <c r="CHQ29" s="249"/>
      <c r="CHR29" s="249"/>
      <c r="CHS29" s="249"/>
      <c r="CHT29" s="249"/>
      <c r="CHU29" s="249"/>
      <c r="CHV29" s="249"/>
      <c r="CHW29" s="249"/>
      <c r="CHX29" s="249"/>
      <c r="CHY29" s="249"/>
      <c r="CHZ29" s="249"/>
      <c r="CIA29" s="249"/>
      <c r="CIB29" s="249"/>
      <c r="CIC29" s="249"/>
      <c r="CID29" s="249"/>
      <c r="CIE29" s="249"/>
      <c r="CIF29" s="249"/>
      <c r="CIG29" s="249"/>
      <c r="CIH29" s="249"/>
      <c r="CII29" s="249"/>
      <c r="CIJ29" s="249"/>
      <c r="CIK29" s="249"/>
      <c r="CIL29" s="249"/>
      <c r="CIM29" s="249"/>
      <c r="CIN29" s="249"/>
      <c r="CIO29" s="249"/>
      <c r="CIP29" s="249"/>
      <c r="CIQ29" s="249"/>
      <c r="CIR29" s="249"/>
      <c r="CIS29" s="249"/>
      <c r="CIT29" s="249"/>
      <c r="CIU29" s="249"/>
      <c r="CIV29" s="249"/>
      <c r="CIW29" s="249"/>
      <c r="CIX29" s="249"/>
      <c r="CIY29" s="249"/>
      <c r="CIZ29" s="249"/>
      <c r="CJA29" s="249"/>
      <c r="CJB29" s="249"/>
      <c r="CJC29" s="249"/>
      <c r="CJD29" s="249"/>
      <c r="CJE29" s="249"/>
      <c r="CJF29" s="249"/>
      <c r="CJG29" s="249"/>
      <c r="CJH29" s="249"/>
      <c r="CJI29" s="249"/>
      <c r="CJJ29" s="249"/>
      <c r="CJK29" s="249"/>
      <c r="CJL29" s="249"/>
      <c r="CJM29" s="249"/>
      <c r="CJN29" s="249"/>
      <c r="CJO29" s="249"/>
      <c r="CJP29" s="249"/>
      <c r="CJQ29" s="249"/>
      <c r="CJR29" s="249"/>
      <c r="CJS29" s="249"/>
      <c r="CJT29" s="249"/>
      <c r="CJU29" s="249"/>
      <c r="CJV29" s="249"/>
      <c r="CJW29" s="249"/>
      <c r="CJX29" s="249"/>
      <c r="CJY29" s="249"/>
      <c r="CJZ29" s="249"/>
      <c r="CKA29" s="249"/>
      <c r="CKB29" s="249"/>
      <c r="CKC29" s="249"/>
      <c r="CKD29" s="249"/>
      <c r="CKE29" s="249"/>
      <c r="CKF29" s="249"/>
      <c r="CKG29" s="249"/>
      <c r="CKH29" s="249"/>
      <c r="CKI29" s="249"/>
      <c r="CKJ29" s="249"/>
      <c r="CKK29" s="249"/>
      <c r="CKL29" s="249"/>
      <c r="CKM29" s="249"/>
      <c r="CKN29" s="249"/>
      <c r="CKO29" s="249"/>
      <c r="CKP29" s="249"/>
      <c r="CKQ29" s="249"/>
      <c r="CKR29" s="249"/>
      <c r="CKS29" s="249"/>
      <c r="CKT29" s="249"/>
      <c r="CKU29" s="249"/>
      <c r="CKV29" s="249"/>
      <c r="CKW29" s="249"/>
      <c r="CKX29" s="249"/>
      <c r="CKY29" s="249"/>
      <c r="CKZ29" s="249"/>
      <c r="CLA29" s="249"/>
      <c r="CLB29" s="249"/>
      <c r="CLC29" s="249"/>
      <c r="CLD29" s="249"/>
      <c r="CLE29" s="249"/>
      <c r="CLF29" s="249"/>
      <c r="CLG29" s="249"/>
      <c r="CLH29" s="249"/>
      <c r="CLI29" s="249"/>
      <c r="CLJ29" s="249"/>
      <c r="CLK29" s="249"/>
      <c r="CLL29" s="249"/>
      <c r="CLM29" s="249"/>
      <c r="CLN29" s="249"/>
      <c r="CLO29" s="249"/>
      <c r="CLP29" s="249"/>
      <c r="CLQ29" s="249"/>
      <c r="CLR29" s="249"/>
      <c r="CLS29" s="249"/>
      <c r="CLT29" s="249"/>
      <c r="CLU29" s="249"/>
      <c r="CLV29" s="249"/>
      <c r="CLW29" s="249"/>
      <c r="CLX29" s="249"/>
      <c r="CLY29" s="249"/>
      <c r="CLZ29" s="249"/>
      <c r="CMA29" s="249"/>
      <c r="CMB29" s="249"/>
      <c r="CMC29" s="249"/>
      <c r="CMD29" s="249"/>
      <c r="CME29" s="249"/>
      <c r="CMF29" s="249"/>
      <c r="CMG29" s="249"/>
      <c r="CMH29" s="249"/>
      <c r="CMI29" s="249"/>
      <c r="CMJ29" s="249"/>
      <c r="CMK29" s="249"/>
      <c r="CML29" s="249"/>
      <c r="CMM29" s="249"/>
      <c r="CMN29" s="249"/>
      <c r="CMO29" s="249"/>
      <c r="CMP29" s="249"/>
      <c r="CMQ29" s="249"/>
      <c r="CMR29" s="249"/>
      <c r="CMS29" s="249"/>
      <c r="CMT29" s="249"/>
      <c r="CMU29" s="249"/>
      <c r="CMV29" s="249"/>
      <c r="CMW29" s="249"/>
      <c r="CMX29" s="249"/>
      <c r="CMY29" s="249"/>
      <c r="CMZ29" s="249"/>
      <c r="CNA29" s="249"/>
      <c r="CNB29" s="249"/>
      <c r="CNC29" s="249"/>
      <c r="CND29" s="249"/>
      <c r="CNE29" s="249"/>
      <c r="CNF29" s="249"/>
      <c r="CNG29" s="249"/>
      <c r="CNH29" s="249"/>
      <c r="CNI29" s="249"/>
      <c r="CNJ29" s="249"/>
      <c r="CNK29" s="249"/>
      <c r="CNL29" s="249"/>
      <c r="CNM29" s="249"/>
      <c r="CNN29" s="249"/>
      <c r="CNO29" s="249"/>
      <c r="CNP29" s="249"/>
      <c r="CNQ29" s="249"/>
      <c r="CNR29" s="249"/>
      <c r="CNS29" s="249"/>
      <c r="CNT29" s="249"/>
      <c r="CNU29" s="249"/>
      <c r="CNV29" s="249"/>
      <c r="CNW29" s="249"/>
      <c r="CNX29" s="249"/>
      <c r="CNY29" s="249"/>
      <c r="CNZ29" s="249"/>
      <c r="COA29" s="249"/>
      <c r="COB29" s="249"/>
      <c r="COC29" s="249"/>
      <c r="COD29" s="249"/>
      <c r="COE29" s="249"/>
      <c r="COF29" s="249"/>
      <c r="COG29" s="249"/>
      <c r="COH29" s="249"/>
      <c r="COI29" s="249"/>
      <c r="COJ29" s="249"/>
      <c r="COK29" s="249"/>
      <c r="COL29" s="249"/>
      <c r="COM29" s="249"/>
      <c r="CON29" s="249"/>
      <c r="COO29" s="249"/>
      <c r="COP29" s="249"/>
      <c r="COQ29" s="249"/>
      <c r="COR29" s="249"/>
      <c r="COS29" s="249"/>
      <c r="COT29" s="249"/>
      <c r="COU29" s="249"/>
      <c r="COV29" s="249"/>
      <c r="COW29" s="249"/>
      <c r="COX29" s="249"/>
      <c r="COY29" s="249"/>
      <c r="COZ29" s="249"/>
      <c r="CPA29" s="249"/>
      <c r="CPB29" s="249"/>
      <c r="CPC29" s="249"/>
      <c r="CPD29" s="249"/>
      <c r="CPE29" s="249"/>
      <c r="CPF29" s="249"/>
      <c r="CPG29" s="249"/>
      <c r="CPH29" s="249"/>
      <c r="CPI29" s="249"/>
      <c r="CPJ29" s="249"/>
      <c r="CPK29" s="249"/>
      <c r="CPL29" s="249"/>
      <c r="CPM29" s="249"/>
      <c r="CPN29" s="249"/>
      <c r="CPO29" s="249"/>
      <c r="CPP29" s="249"/>
      <c r="CPQ29" s="249"/>
      <c r="CPR29" s="249"/>
      <c r="CPS29" s="249"/>
      <c r="CPT29" s="249"/>
      <c r="CPU29" s="249"/>
      <c r="CPV29" s="249"/>
      <c r="CPW29" s="249"/>
      <c r="CPX29" s="249"/>
      <c r="CPY29" s="249"/>
      <c r="CPZ29" s="249"/>
      <c r="CQA29" s="249"/>
      <c r="CQB29" s="249"/>
      <c r="CQC29" s="249"/>
      <c r="CQD29" s="249"/>
      <c r="CQE29" s="249"/>
      <c r="CQF29" s="249"/>
      <c r="CQG29" s="249"/>
      <c r="CQH29" s="249"/>
      <c r="CQI29" s="249"/>
      <c r="CQJ29" s="249"/>
      <c r="CQK29" s="249"/>
      <c r="CQL29" s="249"/>
      <c r="CQM29" s="249"/>
      <c r="CQN29" s="249"/>
      <c r="CQO29" s="249"/>
      <c r="CQP29" s="249"/>
      <c r="CQQ29" s="249"/>
      <c r="CQR29" s="249"/>
      <c r="CQS29" s="249"/>
      <c r="CQT29" s="249"/>
      <c r="CQU29" s="249"/>
      <c r="CQV29" s="249"/>
      <c r="CQW29" s="249"/>
      <c r="CQX29" s="249"/>
      <c r="CQY29" s="249"/>
      <c r="CQZ29" s="249"/>
      <c r="CRA29" s="249"/>
      <c r="CRB29" s="249"/>
      <c r="CRC29" s="249"/>
      <c r="CRD29" s="249"/>
      <c r="CRE29" s="249"/>
      <c r="CRF29" s="249"/>
      <c r="CRG29" s="249"/>
      <c r="CRH29" s="249"/>
      <c r="CRI29" s="249"/>
      <c r="CRJ29" s="249"/>
      <c r="CRK29" s="249"/>
      <c r="CRL29" s="249"/>
      <c r="CRM29" s="249"/>
      <c r="CRN29" s="249"/>
      <c r="CRO29" s="249"/>
      <c r="CRP29" s="249"/>
      <c r="CRQ29" s="249"/>
      <c r="CRR29" s="249"/>
      <c r="CRS29" s="249"/>
      <c r="CRT29" s="249"/>
      <c r="CRU29" s="249"/>
      <c r="CRV29" s="249"/>
      <c r="CRW29" s="249"/>
      <c r="CRX29" s="249"/>
      <c r="CRY29" s="249"/>
      <c r="CRZ29" s="249"/>
      <c r="CSA29" s="249"/>
      <c r="CSB29" s="249"/>
      <c r="CSC29" s="249"/>
      <c r="CSD29" s="249"/>
      <c r="CSE29" s="249"/>
      <c r="CSF29" s="249"/>
      <c r="CSG29" s="249"/>
      <c r="CSH29" s="249"/>
      <c r="CSI29" s="249"/>
      <c r="CSJ29" s="249"/>
      <c r="CSK29" s="249"/>
      <c r="CSL29" s="249"/>
      <c r="CSM29" s="249"/>
      <c r="CSN29" s="249"/>
      <c r="CSO29" s="249"/>
      <c r="CSP29" s="249"/>
      <c r="CSQ29" s="249"/>
      <c r="CSR29" s="249"/>
      <c r="CSS29" s="249"/>
      <c r="CST29" s="249"/>
      <c r="CSU29" s="249"/>
      <c r="CSV29" s="249"/>
      <c r="CSW29" s="249"/>
      <c r="CSX29" s="249"/>
      <c r="CSY29" s="249"/>
      <c r="CSZ29" s="249"/>
      <c r="CTA29" s="249"/>
      <c r="CTB29" s="249"/>
      <c r="CTC29" s="249"/>
      <c r="CTD29" s="249"/>
      <c r="CTE29" s="249"/>
      <c r="CTF29" s="249"/>
      <c r="CTG29" s="249"/>
      <c r="CTH29" s="249"/>
      <c r="CTI29" s="249"/>
      <c r="CTJ29" s="249"/>
      <c r="CTK29" s="249"/>
      <c r="CTL29" s="249"/>
      <c r="CTM29" s="249"/>
      <c r="CTN29" s="249"/>
      <c r="CTO29" s="249"/>
      <c r="CTP29" s="249"/>
      <c r="CTQ29" s="249"/>
      <c r="CTR29" s="249"/>
      <c r="CTS29" s="249"/>
      <c r="CTT29" s="249"/>
      <c r="CTU29" s="249"/>
      <c r="CTV29" s="249"/>
      <c r="CTW29" s="249"/>
      <c r="CTX29" s="249"/>
      <c r="CTY29" s="249"/>
      <c r="CTZ29" s="249"/>
      <c r="CUA29" s="249"/>
      <c r="CUB29" s="249"/>
      <c r="CUC29" s="249"/>
      <c r="CUD29" s="249"/>
      <c r="CUE29" s="249"/>
      <c r="CUF29" s="249"/>
      <c r="CUG29" s="249"/>
      <c r="CUH29" s="249"/>
      <c r="CUI29" s="249"/>
      <c r="CUJ29" s="249"/>
      <c r="CUK29" s="249"/>
      <c r="CUL29" s="249"/>
      <c r="CUM29" s="249"/>
      <c r="CUN29" s="249"/>
      <c r="CUO29" s="249"/>
      <c r="CUP29" s="249"/>
      <c r="CUQ29" s="249"/>
      <c r="CUR29" s="249"/>
      <c r="CUS29" s="249"/>
      <c r="CUT29" s="249"/>
      <c r="CUU29" s="249"/>
      <c r="CUV29" s="249"/>
      <c r="CUW29" s="249"/>
      <c r="CUX29" s="249"/>
      <c r="CUY29" s="249"/>
      <c r="CUZ29" s="249"/>
      <c r="CVA29" s="249"/>
      <c r="CVB29" s="249"/>
      <c r="CVC29" s="249"/>
      <c r="CVD29" s="249"/>
      <c r="CVE29" s="249"/>
      <c r="CVF29" s="249"/>
      <c r="CVG29" s="249"/>
      <c r="CVH29" s="249"/>
      <c r="CVI29" s="249"/>
      <c r="CVJ29" s="249"/>
      <c r="CVK29" s="249"/>
      <c r="CVL29" s="249"/>
      <c r="CVM29" s="249"/>
      <c r="CVN29" s="249"/>
      <c r="CVO29" s="249"/>
      <c r="CVP29" s="249"/>
      <c r="CVQ29" s="249"/>
      <c r="CVR29" s="249"/>
      <c r="CVS29" s="249"/>
      <c r="CVT29" s="249"/>
      <c r="CVU29" s="249"/>
      <c r="CVV29" s="249"/>
      <c r="CVW29" s="249"/>
      <c r="CVX29" s="249"/>
      <c r="CVY29" s="249"/>
      <c r="CVZ29" s="249"/>
      <c r="CWA29" s="249"/>
      <c r="CWB29" s="249"/>
      <c r="CWC29" s="249"/>
      <c r="CWD29" s="249"/>
      <c r="CWE29" s="249"/>
      <c r="CWF29" s="249"/>
      <c r="CWG29" s="249"/>
      <c r="CWH29" s="249"/>
      <c r="CWI29" s="249"/>
      <c r="CWJ29" s="249"/>
      <c r="CWK29" s="249"/>
      <c r="CWL29" s="249"/>
      <c r="CWM29" s="249"/>
      <c r="CWN29" s="249"/>
      <c r="CWO29" s="249"/>
      <c r="CWP29" s="249"/>
      <c r="CWQ29" s="249"/>
      <c r="CWR29" s="249"/>
      <c r="CWS29" s="249"/>
      <c r="CWT29" s="249"/>
      <c r="CWU29" s="249"/>
      <c r="CWV29" s="249"/>
      <c r="CWW29" s="249"/>
      <c r="CWX29" s="249"/>
      <c r="CWY29" s="249"/>
      <c r="CWZ29" s="249"/>
      <c r="CXA29" s="249"/>
      <c r="CXB29" s="249"/>
      <c r="CXC29" s="249"/>
      <c r="CXD29" s="249"/>
      <c r="CXE29" s="249"/>
      <c r="CXF29" s="249"/>
      <c r="CXG29" s="249"/>
      <c r="CXH29" s="249"/>
      <c r="CXI29" s="249"/>
      <c r="CXJ29" s="249"/>
      <c r="CXK29" s="249"/>
      <c r="CXL29" s="249"/>
      <c r="CXM29" s="249"/>
      <c r="CXN29" s="249"/>
      <c r="CXO29" s="249"/>
      <c r="CXP29" s="249"/>
      <c r="CXQ29" s="249"/>
      <c r="CXR29" s="249"/>
      <c r="CXS29" s="249"/>
      <c r="CXT29" s="249"/>
      <c r="CXU29" s="249"/>
      <c r="CXV29" s="249"/>
      <c r="CXW29" s="249"/>
      <c r="CXX29" s="249"/>
      <c r="CXY29" s="249"/>
      <c r="CXZ29" s="249"/>
      <c r="CYA29" s="249"/>
      <c r="CYB29" s="249"/>
      <c r="CYC29" s="249"/>
      <c r="CYD29" s="249"/>
      <c r="CYE29" s="249"/>
      <c r="CYF29" s="249"/>
      <c r="CYG29" s="249"/>
      <c r="CYH29" s="249"/>
      <c r="CYI29" s="249"/>
      <c r="CYJ29" s="249"/>
      <c r="CYK29" s="249"/>
      <c r="CYL29" s="249"/>
      <c r="CYM29" s="249"/>
      <c r="CYN29" s="249"/>
      <c r="CYO29" s="249"/>
      <c r="CYP29" s="249"/>
      <c r="CYQ29" s="249"/>
      <c r="CYR29" s="249"/>
      <c r="CYS29" s="249"/>
      <c r="CYT29" s="249"/>
      <c r="CYU29" s="249"/>
      <c r="CYV29" s="249"/>
      <c r="CYW29" s="249"/>
      <c r="CYX29" s="249"/>
      <c r="CYY29" s="249"/>
      <c r="CYZ29" s="249"/>
      <c r="CZA29" s="249"/>
      <c r="CZB29" s="249"/>
      <c r="CZC29" s="249"/>
      <c r="CZD29" s="249"/>
      <c r="CZE29" s="249"/>
      <c r="CZF29" s="249"/>
      <c r="CZG29" s="249"/>
      <c r="CZH29" s="249"/>
      <c r="CZI29" s="249"/>
      <c r="CZJ29" s="249"/>
      <c r="CZK29" s="249"/>
      <c r="CZL29" s="249"/>
      <c r="CZM29" s="249"/>
      <c r="CZN29" s="249"/>
      <c r="CZO29" s="249"/>
      <c r="CZP29" s="249"/>
      <c r="CZQ29" s="249"/>
      <c r="CZR29" s="249"/>
      <c r="CZS29" s="249"/>
      <c r="CZT29" s="249"/>
      <c r="CZU29" s="249"/>
      <c r="CZV29" s="249"/>
      <c r="CZW29" s="249"/>
      <c r="CZX29" s="249"/>
      <c r="CZY29" s="249"/>
      <c r="CZZ29" s="249"/>
      <c r="DAA29" s="249"/>
      <c r="DAB29" s="249"/>
      <c r="DAC29" s="249"/>
      <c r="DAD29" s="249"/>
      <c r="DAE29" s="249"/>
      <c r="DAF29" s="249"/>
      <c r="DAG29" s="249"/>
      <c r="DAH29" s="249"/>
      <c r="DAI29" s="249"/>
      <c r="DAJ29" s="249"/>
      <c r="DAK29" s="249"/>
      <c r="DAL29" s="249"/>
      <c r="DAM29" s="249"/>
      <c r="DAN29" s="249"/>
      <c r="DAO29" s="249"/>
      <c r="DAP29" s="249"/>
      <c r="DAQ29" s="249"/>
      <c r="DAR29" s="249"/>
      <c r="DAS29" s="249"/>
      <c r="DAT29" s="249"/>
      <c r="DAU29" s="249"/>
      <c r="DAV29" s="249"/>
      <c r="DAW29" s="249"/>
      <c r="DAX29" s="249"/>
      <c r="DAY29" s="249"/>
      <c r="DAZ29" s="249"/>
      <c r="DBA29" s="249"/>
      <c r="DBB29" s="249"/>
      <c r="DBC29" s="249"/>
      <c r="DBD29" s="249"/>
      <c r="DBE29" s="249"/>
      <c r="DBF29" s="249"/>
      <c r="DBG29" s="249"/>
      <c r="DBH29" s="249"/>
      <c r="DBI29" s="249"/>
      <c r="DBJ29" s="249"/>
      <c r="DBK29" s="249"/>
      <c r="DBL29" s="249"/>
      <c r="DBM29" s="249"/>
      <c r="DBN29" s="249"/>
      <c r="DBO29" s="249"/>
      <c r="DBP29" s="249"/>
      <c r="DBQ29" s="249"/>
      <c r="DBR29" s="249"/>
      <c r="DBS29" s="249"/>
      <c r="DBT29" s="249"/>
      <c r="DBU29" s="249"/>
      <c r="DBV29" s="249"/>
      <c r="DBW29" s="249"/>
      <c r="DBX29" s="249"/>
      <c r="DBY29" s="249"/>
      <c r="DBZ29" s="249"/>
      <c r="DCA29" s="249"/>
      <c r="DCB29" s="249"/>
      <c r="DCC29" s="249"/>
      <c r="DCD29" s="249"/>
      <c r="DCE29" s="249"/>
      <c r="DCF29" s="249"/>
      <c r="DCG29" s="249"/>
      <c r="DCH29" s="249"/>
      <c r="DCI29" s="249"/>
      <c r="DCJ29" s="249"/>
      <c r="DCK29" s="249"/>
      <c r="DCL29" s="249"/>
      <c r="DCM29" s="249"/>
      <c r="DCN29" s="249"/>
      <c r="DCO29" s="249"/>
      <c r="DCP29" s="249"/>
      <c r="DCQ29" s="249"/>
      <c r="DCR29" s="249"/>
      <c r="DCS29" s="249"/>
      <c r="DCT29" s="249"/>
      <c r="DCU29" s="249"/>
      <c r="DCV29" s="249"/>
      <c r="DCW29" s="249"/>
      <c r="DCX29" s="249"/>
      <c r="DCY29" s="249"/>
      <c r="DCZ29" s="249"/>
      <c r="DDA29" s="249"/>
      <c r="DDB29" s="249"/>
      <c r="DDC29" s="249"/>
      <c r="DDD29" s="249"/>
      <c r="DDE29" s="249"/>
      <c r="DDF29" s="249"/>
      <c r="DDG29" s="249"/>
      <c r="DDH29" s="249"/>
      <c r="DDI29" s="249"/>
      <c r="DDJ29" s="249"/>
      <c r="DDK29" s="249"/>
      <c r="DDL29" s="249"/>
      <c r="DDM29" s="249"/>
      <c r="DDN29" s="249"/>
      <c r="DDO29" s="249"/>
      <c r="DDP29" s="249"/>
      <c r="DDQ29" s="249"/>
      <c r="DDR29" s="249"/>
      <c r="DDS29" s="249"/>
      <c r="DDT29" s="249"/>
      <c r="DDU29" s="249"/>
      <c r="DDV29" s="249"/>
      <c r="DDW29" s="249"/>
      <c r="DDX29" s="249"/>
      <c r="DDY29" s="249"/>
      <c r="DDZ29" s="249"/>
      <c r="DEA29" s="249"/>
      <c r="DEB29" s="249"/>
      <c r="DEC29" s="249"/>
      <c r="DED29" s="249"/>
      <c r="DEE29" s="249"/>
      <c r="DEF29" s="249"/>
      <c r="DEG29" s="249"/>
      <c r="DEH29" s="249"/>
      <c r="DEI29" s="249"/>
      <c r="DEJ29" s="249"/>
      <c r="DEK29" s="249"/>
      <c r="DEL29" s="249"/>
      <c r="DEM29" s="249"/>
      <c r="DEN29" s="249"/>
      <c r="DEO29" s="249"/>
      <c r="DEP29" s="249"/>
      <c r="DEQ29" s="249"/>
      <c r="DER29" s="249"/>
      <c r="DES29" s="249"/>
      <c r="DET29" s="249"/>
      <c r="DEU29" s="249"/>
      <c r="DEV29" s="249"/>
      <c r="DEW29" s="249"/>
      <c r="DEX29" s="249"/>
      <c r="DEY29" s="249"/>
      <c r="DEZ29" s="249"/>
      <c r="DFA29" s="249"/>
      <c r="DFB29" s="249"/>
      <c r="DFC29" s="249"/>
      <c r="DFD29" s="249"/>
      <c r="DFE29" s="249"/>
      <c r="DFF29" s="249"/>
      <c r="DFG29" s="249"/>
      <c r="DFH29" s="249"/>
      <c r="DFI29" s="249"/>
      <c r="DFJ29" s="249"/>
      <c r="DFK29" s="249"/>
      <c r="DFL29" s="249"/>
      <c r="DFM29" s="249"/>
      <c r="DFN29" s="249"/>
      <c r="DFO29" s="249"/>
      <c r="DFP29" s="249"/>
      <c r="DFQ29" s="249"/>
      <c r="DFR29" s="249"/>
      <c r="DFS29" s="249"/>
      <c r="DFT29" s="249"/>
      <c r="DFU29" s="249"/>
      <c r="DFV29" s="249"/>
      <c r="DFW29" s="249"/>
      <c r="DFX29" s="249"/>
      <c r="DFY29" s="249"/>
      <c r="DFZ29" s="249"/>
      <c r="DGA29" s="249"/>
      <c r="DGB29" s="249"/>
      <c r="DGC29" s="249"/>
      <c r="DGD29" s="249"/>
      <c r="DGE29" s="249"/>
      <c r="DGF29" s="249"/>
      <c r="DGG29" s="249"/>
      <c r="DGH29" s="249"/>
      <c r="DGI29" s="249"/>
      <c r="DGJ29" s="249"/>
      <c r="DGK29" s="249"/>
      <c r="DGL29" s="249"/>
      <c r="DGM29" s="249"/>
      <c r="DGN29" s="249"/>
      <c r="DGO29" s="249"/>
      <c r="DGP29" s="249"/>
      <c r="DGQ29" s="249"/>
      <c r="DGR29" s="249"/>
      <c r="DGS29" s="249"/>
      <c r="DGT29" s="249"/>
      <c r="DGU29" s="249"/>
      <c r="DGV29" s="249"/>
      <c r="DGW29" s="249"/>
      <c r="DGX29" s="249"/>
      <c r="DGY29" s="249"/>
      <c r="DGZ29" s="249"/>
      <c r="DHA29" s="249"/>
      <c r="DHB29" s="249"/>
      <c r="DHC29" s="249"/>
      <c r="DHD29" s="249"/>
      <c r="DHE29" s="249"/>
      <c r="DHF29" s="249"/>
      <c r="DHG29" s="249"/>
      <c r="DHH29" s="249"/>
      <c r="DHI29" s="249"/>
      <c r="DHJ29" s="249"/>
      <c r="DHK29" s="249"/>
      <c r="DHL29" s="249"/>
      <c r="DHM29" s="249"/>
      <c r="DHN29" s="249"/>
      <c r="DHO29" s="249"/>
      <c r="DHP29" s="249"/>
      <c r="DHQ29" s="249"/>
      <c r="DHR29" s="249"/>
      <c r="DHS29" s="249"/>
      <c r="DHT29" s="249"/>
      <c r="DHU29" s="249"/>
      <c r="DHV29" s="249"/>
      <c r="DHW29" s="249"/>
      <c r="DHX29" s="249"/>
      <c r="DHY29" s="249"/>
      <c r="DHZ29" s="249"/>
      <c r="DIA29" s="249"/>
      <c r="DIB29" s="249"/>
      <c r="DIC29" s="249"/>
      <c r="DID29" s="249"/>
      <c r="DIE29" s="249"/>
      <c r="DIF29" s="249"/>
      <c r="DIG29" s="249"/>
      <c r="DIH29" s="249"/>
      <c r="DII29" s="249"/>
      <c r="DIJ29" s="249"/>
      <c r="DIK29" s="249"/>
      <c r="DIL29" s="249"/>
      <c r="DIM29" s="249"/>
      <c r="DIN29" s="249"/>
      <c r="DIO29" s="249"/>
      <c r="DIP29" s="249"/>
      <c r="DIQ29" s="249"/>
      <c r="DIR29" s="249"/>
      <c r="DIS29" s="249"/>
      <c r="DIT29" s="249"/>
      <c r="DIU29" s="249"/>
      <c r="DIV29" s="249"/>
      <c r="DIW29" s="249"/>
      <c r="DIX29" s="249"/>
      <c r="DIY29" s="249"/>
      <c r="DIZ29" s="249"/>
      <c r="DJA29" s="249"/>
      <c r="DJB29" s="249"/>
      <c r="DJC29" s="249"/>
      <c r="DJD29" s="249"/>
      <c r="DJE29" s="249"/>
      <c r="DJF29" s="249"/>
      <c r="DJG29" s="249"/>
      <c r="DJH29" s="249"/>
      <c r="DJI29" s="249"/>
      <c r="DJJ29" s="249"/>
      <c r="DJK29" s="249"/>
      <c r="DJL29" s="249"/>
      <c r="DJM29" s="249"/>
      <c r="DJN29" s="249"/>
      <c r="DJO29" s="249"/>
      <c r="DJP29" s="249"/>
      <c r="DJQ29" s="249"/>
      <c r="DJR29" s="249"/>
      <c r="DJS29" s="249"/>
      <c r="DJT29" s="249"/>
      <c r="DJU29" s="249"/>
      <c r="DJV29" s="249"/>
      <c r="DJW29" s="249"/>
      <c r="DJX29" s="249"/>
      <c r="DJY29" s="249"/>
      <c r="DJZ29" s="249"/>
      <c r="DKA29" s="249"/>
      <c r="DKB29" s="249"/>
      <c r="DKC29" s="249"/>
      <c r="DKD29" s="249"/>
      <c r="DKE29" s="249"/>
      <c r="DKF29" s="249"/>
      <c r="DKG29" s="249"/>
      <c r="DKH29" s="249"/>
      <c r="DKI29" s="249"/>
      <c r="DKJ29" s="249"/>
      <c r="DKK29" s="249"/>
      <c r="DKL29" s="249"/>
      <c r="DKM29" s="249"/>
      <c r="DKN29" s="249"/>
      <c r="DKO29" s="249"/>
      <c r="DKP29" s="249"/>
      <c r="DKQ29" s="249"/>
      <c r="DKR29" s="249"/>
      <c r="DKS29" s="249"/>
      <c r="DKT29" s="249"/>
      <c r="DKU29" s="249"/>
      <c r="DKV29" s="249"/>
      <c r="DKW29" s="249"/>
      <c r="DKX29" s="249"/>
      <c r="DKY29" s="249"/>
      <c r="DKZ29" s="249"/>
      <c r="DLA29" s="249"/>
      <c r="DLB29" s="249"/>
      <c r="DLC29" s="249"/>
      <c r="DLD29" s="249"/>
      <c r="DLE29" s="249"/>
      <c r="DLF29" s="249"/>
      <c r="DLG29" s="249"/>
      <c r="DLH29" s="249"/>
      <c r="DLI29" s="249"/>
      <c r="DLJ29" s="249"/>
      <c r="DLK29" s="249"/>
      <c r="DLL29" s="249"/>
      <c r="DLM29" s="249"/>
      <c r="DLN29" s="249"/>
      <c r="DLO29" s="249"/>
      <c r="DLP29" s="249"/>
      <c r="DLQ29" s="249"/>
      <c r="DLR29" s="249"/>
      <c r="DLS29" s="249"/>
      <c r="DLT29" s="249"/>
      <c r="DLU29" s="249"/>
      <c r="DLV29" s="249"/>
      <c r="DLW29" s="249"/>
      <c r="DLX29" s="249"/>
      <c r="DLY29" s="249"/>
      <c r="DLZ29" s="249"/>
      <c r="DMA29" s="249"/>
      <c r="DMB29" s="249"/>
      <c r="DMC29" s="249"/>
      <c r="DMD29" s="249"/>
      <c r="DME29" s="249"/>
      <c r="DMF29" s="249"/>
      <c r="DMG29" s="249"/>
      <c r="DMH29" s="249"/>
      <c r="DMI29" s="249"/>
      <c r="DMJ29" s="249"/>
      <c r="DMK29" s="249"/>
      <c r="DML29" s="249"/>
      <c r="DMM29" s="249"/>
      <c r="DMN29" s="249"/>
      <c r="DMO29" s="249"/>
      <c r="DMP29" s="249"/>
      <c r="DMQ29" s="249"/>
      <c r="DMR29" s="249"/>
      <c r="DMS29" s="249"/>
      <c r="DMT29" s="249"/>
      <c r="DMU29" s="249"/>
      <c r="DMV29" s="249"/>
      <c r="DMW29" s="249"/>
      <c r="DMX29" s="249"/>
      <c r="DMY29" s="249"/>
      <c r="DMZ29" s="249"/>
      <c r="DNA29" s="249"/>
      <c r="DNB29" s="249"/>
      <c r="DNC29" s="249"/>
      <c r="DND29" s="249"/>
      <c r="DNE29" s="249"/>
      <c r="DNF29" s="249"/>
      <c r="DNG29" s="249"/>
      <c r="DNH29" s="249"/>
      <c r="DNI29" s="249"/>
      <c r="DNJ29" s="249"/>
      <c r="DNK29" s="249"/>
      <c r="DNL29" s="249"/>
      <c r="DNM29" s="249"/>
      <c r="DNN29" s="249"/>
      <c r="DNO29" s="249"/>
      <c r="DNP29" s="249"/>
      <c r="DNQ29" s="249"/>
      <c r="DNR29" s="249"/>
      <c r="DNS29" s="249"/>
      <c r="DNT29" s="249"/>
      <c r="DNU29" s="249"/>
      <c r="DNV29" s="249"/>
      <c r="DNW29" s="249"/>
      <c r="DNX29" s="249"/>
      <c r="DNY29" s="249"/>
      <c r="DNZ29" s="249"/>
      <c r="DOA29" s="249"/>
      <c r="DOB29" s="249"/>
      <c r="DOC29" s="249"/>
      <c r="DOD29" s="249"/>
      <c r="DOE29" s="249"/>
      <c r="DOF29" s="249"/>
      <c r="DOG29" s="249"/>
      <c r="DOH29" s="249"/>
      <c r="DOI29" s="249"/>
      <c r="DOJ29" s="249"/>
      <c r="DOK29" s="249"/>
      <c r="DOL29" s="249"/>
      <c r="DOM29" s="249"/>
      <c r="DON29" s="249"/>
      <c r="DOO29" s="249"/>
      <c r="DOP29" s="249"/>
      <c r="DOQ29" s="249"/>
      <c r="DOR29" s="249"/>
      <c r="DOS29" s="249"/>
      <c r="DOT29" s="249"/>
      <c r="DOU29" s="249"/>
      <c r="DOV29" s="249"/>
      <c r="DOW29" s="249"/>
      <c r="DOX29" s="249"/>
      <c r="DOY29" s="249"/>
      <c r="DOZ29" s="249"/>
      <c r="DPA29" s="249"/>
      <c r="DPB29" s="249"/>
      <c r="DPC29" s="249"/>
      <c r="DPD29" s="249"/>
      <c r="DPE29" s="249"/>
      <c r="DPF29" s="249"/>
      <c r="DPG29" s="249"/>
      <c r="DPH29" s="249"/>
      <c r="DPI29" s="249"/>
      <c r="DPJ29" s="249"/>
      <c r="DPK29" s="249"/>
      <c r="DPL29" s="249"/>
      <c r="DPM29" s="249"/>
      <c r="DPN29" s="249"/>
      <c r="DPO29" s="249"/>
      <c r="DPP29" s="249"/>
      <c r="DPQ29" s="249"/>
      <c r="DPR29" s="249"/>
      <c r="DPS29" s="249"/>
      <c r="DPT29" s="249"/>
      <c r="DPU29" s="249"/>
      <c r="DPV29" s="249"/>
      <c r="DPW29" s="249"/>
      <c r="DPX29" s="249"/>
      <c r="DPY29" s="249"/>
      <c r="DPZ29" s="249"/>
      <c r="DQA29" s="249"/>
      <c r="DQB29" s="249"/>
      <c r="DQC29" s="249"/>
      <c r="DQD29" s="249"/>
      <c r="DQE29" s="249"/>
      <c r="DQF29" s="249"/>
      <c r="DQG29" s="249"/>
      <c r="DQH29" s="249"/>
      <c r="DQI29" s="249"/>
      <c r="DQJ29" s="249"/>
      <c r="DQK29" s="249"/>
      <c r="DQL29" s="249"/>
      <c r="DQM29" s="249"/>
      <c r="DQN29" s="249"/>
      <c r="DQO29" s="249"/>
      <c r="DQP29" s="249"/>
      <c r="DQQ29" s="249"/>
      <c r="DQR29" s="249"/>
      <c r="DQS29" s="249"/>
      <c r="DQT29" s="249"/>
      <c r="DQU29" s="249"/>
      <c r="DQV29" s="249"/>
      <c r="DQW29" s="249"/>
      <c r="DQX29" s="249"/>
      <c r="DQY29" s="249"/>
      <c r="DQZ29" s="249"/>
      <c r="DRA29" s="249"/>
      <c r="DRB29" s="249"/>
      <c r="DRC29" s="249"/>
      <c r="DRD29" s="249"/>
      <c r="DRE29" s="249"/>
      <c r="DRF29" s="249"/>
      <c r="DRG29" s="249"/>
      <c r="DRH29" s="249"/>
      <c r="DRI29" s="249"/>
      <c r="DRJ29" s="249"/>
      <c r="DRK29" s="249"/>
      <c r="DRL29" s="249"/>
      <c r="DRM29" s="249"/>
      <c r="DRN29" s="249"/>
      <c r="DRO29" s="249"/>
      <c r="DRP29" s="249"/>
      <c r="DRQ29" s="249"/>
      <c r="DRR29" s="249"/>
      <c r="DRS29" s="249"/>
      <c r="DRT29" s="249"/>
      <c r="DRU29" s="249"/>
      <c r="DRV29" s="249"/>
      <c r="DRW29" s="249"/>
      <c r="DRX29" s="249"/>
      <c r="DRY29" s="249"/>
      <c r="DRZ29" s="249"/>
      <c r="DSA29" s="249"/>
      <c r="DSB29" s="249"/>
      <c r="DSC29" s="249"/>
      <c r="DSD29" s="249"/>
      <c r="DSE29" s="249"/>
      <c r="DSF29" s="249"/>
      <c r="DSG29" s="249"/>
      <c r="DSH29" s="249"/>
      <c r="DSI29" s="249"/>
      <c r="DSJ29" s="249"/>
      <c r="DSK29" s="249"/>
      <c r="DSL29" s="249"/>
      <c r="DSM29" s="249"/>
      <c r="DSN29" s="249"/>
      <c r="DSO29" s="249"/>
      <c r="DSP29" s="249"/>
      <c r="DSQ29" s="249"/>
      <c r="DSR29" s="249"/>
      <c r="DSS29" s="249"/>
      <c r="DST29" s="249"/>
      <c r="DSU29" s="249"/>
      <c r="DSV29" s="249"/>
      <c r="DSW29" s="249"/>
      <c r="DSX29" s="249"/>
      <c r="DSY29" s="249"/>
      <c r="DSZ29" s="249"/>
      <c r="DTA29" s="249"/>
      <c r="DTB29" s="249"/>
      <c r="DTC29" s="249"/>
      <c r="DTD29" s="249"/>
      <c r="DTE29" s="249"/>
      <c r="DTF29" s="249"/>
      <c r="DTG29" s="249"/>
      <c r="DTH29" s="249"/>
      <c r="DTI29" s="249"/>
      <c r="DTJ29" s="249"/>
      <c r="DTK29" s="249"/>
      <c r="DTL29" s="249"/>
      <c r="DTM29" s="249"/>
      <c r="DTN29" s="249"/>
      <c r="DTO29" s="249"/>
      <c r="DTP29" s="249"/>
      <c r="DTQ29" s="249"/>
      <c r="DTR29" s="249"/>
      <c r="DTS29" s="249"/>
      <c r="DTT29" s="249"/>
      <c r="DTU29" s="249"/>
      <c r="DTV29" s="249"/>
      <c r="DTW29" s="249"/>
      <c r="DTX29" s="249"/>
      <c r="DTY29" s="249"/>
      <c r="DTZ29" s="249"/>
      <c r="DUA29" s="249"/>
      <c r="DUB29" s="249"/>
      <c r="DUC29" s="249"/>
      <c r="DUD29" s="249"/>
      <c r="DUE29" s="249"/>
      <c r="DUF29" s="249"/>
      <c r="DUG29" s="249"/>
      <c r="DUH29" s="249"/>
      <c r="DUI29" s="249"/>
      <c r="DUJ29" s="249"/>
      <c r="DUK29" s="249"/>
      <c r="DUL29" s="249"/>
      <c r="DUM29" s="249"/>
      <c r="DUN29" s="249"/>
      <c r="DUO29" s="249"/>
      <c r="DUP29" s="249"/>
      <c r="DUQ29" s="249"/>
      <c r="DUR29" s="249"/>
      <c r="DUS29" s="249"/>
      <c r="DUT29" s="249"/>
      <c r="DUU29" s="249"/>
      <c r="DUV29" s="249"/>
      <c r="DUW29" s="249"/>
      <c r="DUX29" s="249"/>
      <c r="DUY29" s="249"/>
      <c r="DUZ29" s="249"/>
      <c r="DVA29" s="249"/>
      <c r="DVB29" s="249"/>
      <c r="DVC29" s="249"/>
      <c r="DVD29" s="249"/>
      <c r="DVE29" s="249"/>
      <c r="DVF29" s="249"/>
      <c r="DVG29" s="249"/>
      <c r="DVH29" s="249"/>
      <c r="DVI29" s="249"/>
      <c r="DVJ29" s="249"/>
      <c r="DVK29" s="249"/>
      <c r="DVL29" s="249"/>
      <c r="DVM29" s="249"/>
      <c r="DVN29" s="249"/>
      <c r="DVO29" s="249"/>
      <c r="DVP29" s="249"/>
      <c r="DVQ29" s="249"/>
      <c r="DVR29" s="249"/>
      <c r="DVS29" s="249"/>
      <c r="DVT29" s="249"/>
      <c r="DVU29" s="249"/>
      <c r="DVV29" s="249"/>
      <c r="DVW29" s="249"/>
      <c r="DVX29" s="249"/>
      <c r="DVY29" s="249"/>
      <c r="DVZ29" s="249"/>
      <c r="DWA29" s="249"/>
      <c r="DWB29" s="249"/>
      <c r="DWC29" s="249"/>
      <c r="DWD29" s="249"/>
      <c r="DWE29" s="249"/>
      <c r="DWF29" s="249"/>
      <c r="DWG29" s="249"/>
      <c r="DWH29" s="249"/>
      <c r="DWI29" s="249"/>
      <c r="DWJ29" s="249"/>
      <c r="DWK29" s="249"/>
      <c r="DWL29" s="249"/>
      <c r="DWM29" s="249"/>
      <c r="DWN29" s="249"/>
      <c r="DWO29" s="249"/>
      <c r="DWP29" s="249"/>
      <c r="DWQ29" s="249"/>
      <c r="DWR29" s="249"/>
      <c r="DWS29" s="249"/>
      <c r="DWT29" s="249"/>
      <c r="DWU29" s="249"/>
      <c r="DWV29" s="249"/>
      <c r="DWW29" s="249"/>
      <c r="DWX29" s="249"/>
      <c r="DWY29" s="249"/>
      <c r="DWZ29" s="249"/>
      <c r="DXA29" s="249"/>
      <c r="DXB29" s="249"/>
      <c r="DXC29" s="249"/>
      <c r="DXD29" s="249"/>
      <c r="DXE29" s="249"/>
      <c r="DXF29" s="249"/>
      <c r="DXG29" s="249"/>
      <c r="DXH29" s="249"/>
      <c r="DXI29" s="249"/>
      <c r="DXJ29" s="249"/>
      <c r="DXK29" s="249"/>
      <c r="DXL29" s="249"/>
      <c r="DXM29" s="249"/>
      <c r="DXN29" s="249"/>
      <c r="DXO29" s="249"/>
      <c r="DXP29" s="249"/>
      <c r="DXQ29" s="249"/>
      <c r="DXR29" s="249"/>
      <c r="DXS29" s="249"/>
      <c r="DXT29" s="249"/>
      <c r="DXU29" s="249"/>
      <c r="DXV29" s="249"/>
      <c r="DXW29" s="249"/>
      <c r="DXX29" s="249"/>
      <c r="DXY29" s="249"/>
      <c r="DXZ29" s="249"/>
      <c r="DYA29" s="249"/>
      <c r="DYB29" s="249"/>
      <c r="DYC29" s="249"/>
      <c r="DYD29" s="249"/>
      <c r="DYE29" s="249"/>
      <c r="DYF29" s="249"/>
      <c r="DYG29" s="249"/>
      <c r="DYH29" s="249"/>
      <c r="DYI29" s="249"/>
      <c r="DYJ29" s="249"/>
      <c r="DYK29" s="249"/>
      <c r="DYL29" s="249"/>
      <c r="DYM29" s="249"/>
      <c r="DYN29" s="249"/>
      <c r="DYO29" s="249"/>
      <c r="DYP29" s="249"/>
      <c r="DYQ29" s="249"/>
      <c r="DYR29" s="249"/>
      <c r="DYS29" s="249"/>
      <c r="DYT29" s="249"/>
      <c r="DYU29" s="249"/>
      <c r="DYV29" s="249"/>
      <c r="DYW29" s="249"/>
      <c r="DYX29" s="249"/>
      <c r="DYY29" s="249"/>
      <c r="DYZ29" s="249"/>
      <c r="DZA29" s="249"/>
      <c r="DZB29" s="249"/>
      <c r="DZC29" s="249"/>
      <c r="DZD29" s="249"/>
      <c r="DZE29" s="249"/>
      <c r="DZF29" s="249"/>
      <c r="DZG29" s="249"/>
      <c r="DZH29" s="249"/>
      <c r="DZI29" s="249"/>
      <c r="DZJ29" s="249"/>
      <c r="DZK29" s="249"/>
      <c r="DZL29" s="249"/>
      <c r="DZM29" s="249"/>
      <c r="DZN29" s="249"/>
      <c r="DZO29" s="249"/>
      <c r="DZP29" s="249"/>
      <c r="DZQ29" s="249"/>
      <c r="DZR29" s="249"/>
      <c r="DZS29" s="249"/>
      <c r="DZT29" s="249"/>
      <c r="DZU29" s="249"/>
      <c r="DZV29" s="249"/>
      <c r="DZW29" s="249"/>
      <c r="DZX29" s="249"/>
      <c r="DZY29" s="249"/>
      <c r="DZZ29" s="249"/>
      <c r="EAA29" s="249"/>
      <c r="EAB29" s="249"/>
      <c r="EAC29" s="249"/>
      <c r="EAD29" s="249"/>
      <c r="EAE29" s="249"/>
      <c r="EAF29" s="249"/>
      <c r="EAG29" s="249"/>
      <c r="EAH29" s="249"/>
      <c r="EAI29" s="249"/>
      <c r="EAJ29" s="249"/>
      <c r="EAK29" s="249"/>
      <c r="EAL29" s="249"/>
      <c r="EAM29" s="249"/>
      <c r="EAN29" s="249"/>
      <c r="EAO29" s="249"/>
      <c r="EAP29" s="249"/>
      <c r="EAQ29" s="249"/>
      <c r="EAR29" s="249"/>
      <c r="EAS29" s="249"/>
      <c r="EAT29" s="249"/>
      <c r="EAU29" s="249"/>
      <c r="EAV29" s="249"/>
      <c r="EAW29" s="249"/>
      <c r="EAX29" s="249"/>
      <c r="EAY29" s="249"/>
      <c r="EAZ29" s="249"/>
      <c r="EBA29" s="249"/>
      <c r="EBB29" s="249"/>
      <c r="EBC29" s="249"/>
      <c r="EBD29" s="249"/>
      <c r="EBE29" s="249"/>
      <c r="EBF29" s="249"/>
      <c r="EBG29" s="249"/>
      <c r="EBH29" s="249"/>
      <c r="EBI29" s="249"/>
      <c r="EBJ29" s="249"/>
      <c r="EBK29" s="249"/>
      <c r="EBL29" s="249"/>
      <c r="EBM29" s="249"/>
      <c r="EBN29" s="249"/>
      <c r="EBO29" s="249"/>
      <c r="EBP29" s="249"/>
      <c r="EBQ29" s="249"/>
      <c r="EBR29" s="249"/>
      <c r="EBS29" s="249"/>
      <c r="EBT29" s="249"/>
      <c r="EBU29" s="249"/>
      <c r="EBV29" s="249"/>
      <c r="EBW29" s="249"/>
      <c r="EBX29" s="249"/>
      <c r="EBY29" s="249"/>
      <c r="EBZ29" s="249"/>
      <c r="ECA29" s="249"/>
      <c r="ECB29" s="249"/>
      <c r="ECC29" s="249"/>
      <c r="ECD29" s="249"/>
      <c r="ECE29" s="249"/>
      <c r="ECF29" s="249"/>
      <c r="ECG29" s="249"/>
      <c r="ECH29" s="249"/>
      <c r="ECI29" s="249"/>
      <c r="ECJ29" s="249"/>
      <c r="ECK29" s="249"/>
      <c r="ECL29" s="249"/>
      <c r="ECM29" s="249"/>
      <c r="ECN29" s="249"/>
      <c r="ECO29" s="249"/>
      <c r="ECP29" s="249"/>
      <c r="ECQ29" s="249"/>
      <c r="ECR29" s="249"/>
      <c r="ECS29" s="249"/>
      <c r="ECT29" s="249"/>
      <c r="ECU29" s="249"/>
      <c r="ECV29" s="249"/>
      <c r="ECW29" s="249"/>
      <c r="ECX29" s="249"/>
      <c r="ECY29" s="249"/>
      <c r="ECZ29" s="249"/>
      <c r="EDA29" s="249"/>
      <c r="EDB29" s="249"/>
      <c r="EDC29" s="249"/>
      <c r="EDD29" s="249"/>
      <c r="EDE29" s="249"/>
      <c r="EDF29" s="249"/>
      <c r="EDG29" s="249"/>
      <c r="EDH29" s="249"/>
      <c r="EDI29" s="249"/>
      <c r="EDJ29" s="249"/>
      <c r="EDK29" s="249"/>
      <c r="EDL29" s="249"/>
      <c r="EDM29" s="249"/>
      <c r="EDN29" s="249"/>
      <c r="EDO29" s="249"/>
      <c r="EDP29" s="249"/>
      <c r="EDQ29" s="249"/>
      <c r="EDR29" s="249"/>
      <c r="EDS29" s="249"/>
      <c r="EDT29" s="249"/>
      <c r="EDU29" s="249"/>
      <c r="EDV29" s="249"/>
      <c r="EDW29" s="249"/>
      <c r="EDX29" s="249"/>
      <c r="EDY29" s="249"/>
      <c r="EDZ29" s="249"/>
      <c r="EEA29" s="249"/>
      <c r="EEB29" s="249"/>
      <c r="EEC29" s="249"/>
      <c r="EED29" s="249"/>
      <c r="EEE29" s="249"/>
      <c r="EEF29" s="249"/>
      <c r="EEG29" s="249"/>
      <c r="EEH29" s="249"/>
      <c r="EEI29" s="249"/>
      <c r="EEJ29" s="249"/>
      <c r="EEK29" s="249"/>
      <c r="EEL29" s="249"/>
      <c r="EEM29" s="249"/>
      <c r="EEN29" s="249"/>
      <c r="EEO29" s="249"/>
      <c r="EEP29" s="249"/>
      <c r="EEQ29" s="249"/>
      <c r="EER29" s="249"/>
      <c r="EES29" s="249"/>
      <c r="EET29" s="249"/>
      <c r="EEU29" s="249"/>
      <c r="EEV29" s="249"/>
      <c r="EEW29" s="249"/>
      <c r="EEX29" s="249"/>
      <c r="EEY29" s="249"/>
      <c r="EEZ29" s="249"/>
      <c r="EFA29" s="249"/>
      <c r="EFB29" s="249"/>
      <c r="EFC29" s="249"/>
      <c r="EFD29" s="249"/>
      <c r="EFE29" s="249"/>
      <c r="EFF29" s="249"/>
      <c r="EFG29" s="249"/>
      <c r="EFH29" s="249"/>
      <c r="EFI29" s="249"/>
      <c r="EFJ29" s="249"/>
      <c r="EFK29" s="249"/>
      <c r="EFL29" s="249"/>
      <c r="EFM29" s="249"/>
      <c r="EFN29" s="249"/>
      <c r="EFO29" s="249"/>
      <c r="EFP29" s="249"/>
      <c r="EFQ29" s="249"/>
      <c r="EFR29" s="249"/>
      <c r="EFS29" s="249"/>
      <c r="EFT29" s="249"/>
      <c r="EFU29" s="249"/>
      <c r="EFV29" s="249"/>
      <c r="EFW29" s="249"/>
      <c r="EFX29" s="249"/>
      <c r="EFY29" s="249"/>
      <c r="EFZ29" s="249"/>
      <c r="EGA29" s="249"/>
      <c r="EGB29" s="249"/>
      <c r="EGC29" s="249"/>
      <c r="EGD29" s="249"/>
      <c r="EGE29" s="249"/>
      <c r="EGF29" s="249"/>
      <c r="EGG29" s="249"/>
      <c r="EGH29" s="249"/>
      <c r="EGI29" s="249"/>
      <c r="EGJ29" s="249"/>
      <c r="EGK29" s="249"/>
      <c r="EGL29" s="249"/>
      <c r="EGM29" s="249"/>
      <c r="EGN29" s="249"/>
      <c r="EGO29" s="249"/>
      <c r="EGP29" s="249"/>
      <c r="EGQ29" s="249"/>
      <c r="EGR29" s="249"/>
      <c r="EGS29" s="249"/>
      <c r="EGT29" s="249"/>
      <c r="EGU29" s="249"/>
      <c r="EGV29" s="249"/>
      <c r="EGW29" s="249"/>
      <c r="EGX29" s="249"/>
      <c r="EGY29" s="249"/>
      <c r="EGZ29" s="249"/>
      <c r="EHA29" s="249"/>
      <c r="EHB29" s="249"/>
      <c r="EHC29" s="249"/>
      <c r="EHD29" s="249"/>
      <c r="EHE29" s="249"/>
      <c r="EHF29" s="249"/>
      <c r="EHG29" s="249"/>
      <c r="EHH29" s="249"/>
      <c r="EHI29" s="249"/>
      <c r="EHJ29" s="249"/>
      <c r="EHK29" s="249"/>
      <c r="EHL29" s="249"/>
      <c r="EHM29" s="249"/>
      <c r="EHN29" s="249"/>
      <c r="EHO29" s="249"/>
      <c r="EHP29" s="249"/>
      <c r="EHQ29" s="249"/>
      <c r="EHR29" s="249"/>
      <c r="EHS29" s="249"/>
      <c r="EHT29" s="249"/>
      <c r="EHU29" s="249"/>
      <c r="EHV29" s="249"/>
      <c r="EHW29" s="249"/>
      <c r="EHX29" s="249"/>
      <c r="EHY29" s="249"/>
      <c r="EHZ29" s="249"/>
      <c r="EIA29" s="249"/>
      <c r="EIB29" s="249"/>
      <c r="EIC29" s="249"/>
      <c r="EID29" s="249"/>
      <c r="EIE29" s="249"/>
      <c r="EIF29" s="249"/>
      <c r="EIG29" s="249"/>
      <c r="EIH29" s="249"/>
      <c r="EII29" s="249"/>
      <c r="EIJ29" s="249"/>
      <c r="EIK29" s="249"/>
      <c r="EIL29" s="249"/>
      <c r="EIM29" s="249"/>
      <c r="EIN29" s="249"/>
      <c r="EIO29" s="249"/>
      <c r="EIP29" s="249"/>
      <c r="EIQ29" s="249"/>
      <c r="EIR29" s="249"/>
      <c r="EIS29" s="249"/>
      <c r="EIT29" s="249"/>
      <c r="EIU29" s="249"/>
      <c r="EIV29" s="249"/>
      <c r="EIW29" s="249"/>
      <c r="EIX29" s="249"/>
      <c r="EIY29" s="249"/>
      <c r="EIZ29" s="249"/>
      <c r="EJA29" s="249"/>
      <c r="EJB29" s="249"/>
      <c r="EJC29" s="249"/>
      <c r="EJD29" s="249"/>
      <c r="EJE29" s="249"/>
      <c r="EJF29" s="249"/>
      <c r="EJG29" s="249"/>
      <c r="EJH29" s="249"/>
      <c r="EJI29" s="249"/>
      <c r="EJJ29" s="249"/>
      <c r="EJK29" s="249"/>
      <c r="EJL29" s="249"/>
      <c r="EJM29" s="249"/>
      <c r="EJN29" s="249"/>
      <c r="EJO29" s="249"/>
      <c r="EJP29" s="249"/>
      <c r="EJQ29" s="249"/>
      <c r="EJR29" s="249"/>
      <c r="EJS29" s="249"/>
      <c r="EJT29" s="249"/>
      <c r="EJU29" s="249"/>
      <c r="EJV29" s="249"/>
      <c r="EJW29" s="249"/>
      <c r="EJX29" s="249"/>
      <c r="EJY29" s="249"/>
      <c r="EJZ29" s="249"/>
      <c r="EKA29" s="249"/>
      <c r="EKB29" s="249"/>
      <c r="EKC29" s="249"/>
      <c r="EKD29" s="249"/>
      <c r="EKE29" s="249"/>
      <c r="EKF29" s="249"/>
      <c r="EKG29" s="249"/>
      <c r="EKH29" s="249"/>
      <c r="EKI29" s="249"/>
      <c r="EKJ29" s="249"/>
      <c r="EKK29" s="249"/>
      <c r="EKL29" s="249"/>
      <c r="EKM29" s="249"/>
      <c r="EKN29" s="249"/>
      <c r="EKO29" s="249"/>
      <c r="EKP29" s="249"/>
      <c r="EKQ29" s="249"/>
      <c r="EKR29" s="249"/>
      <c r="EKS29" s="249"/>
      <c r="EKT29" s="249"/>
      <c r="EKU29" s="249"/>
      <c r="EKV29" s="249"/>
      <c r="EKW29" s="249"/>
      <c r="EKX29" s="249"/>
      <c r="EKY29" s="249"/>
      <c r="EKZ29" s="249"/>
      <c r="ELA29" s="249"/>
      <c r="ELB29" s="249"/>
      <c r="ELC29" s="249"/>
      <c r="ELD29" s="249"/>
      <c r="ELE29" s="249"/>
      <c r="ELF29" s="249"/>
      <c r="ELG29" s="249"/>
      <c r="ELH29" s="249"/>
      <c r="ELI29" s="249"/>
      <c r="ELJ29" s="249"/>
      <c r="ELK29" s="249"/>
      <c r="ELL29" s="249"/>
      <c r="ELM29" s="249"/>
      <c r="ELN29" s="249"/>
      <c r="ELO29" s="249"/>
      <c r="ELP29" s="249"/>
      <c r="ELQ29" s="249"/>
      <c r="ELR29" s="249"/>
      <c r="ELS29" s="249"/>
      <c r="ELT29" s="249"/>
      <c r="ELU29" s="249"/>
      <c r="ELV29" s="249"/>
      <c r="ELW29" s="249"/>
      <c r="ELX29" s="249"/>
      <c r="ELY29" s="249"/>
      <c r="ELZ29" s="249"/>
      <c r="EMA29" s="249"/>
      <c r="EMB29" s="249"/>
      <c r="EMC29" s="249"/>
      <c r="EMD29" s="249"/>
      <c r="EME29" s="249"/>
      <c r="EMF29" s="249"/>
      <c r="EMG29" s="249"/>
      <c r="EMH29" s="249"/>
      <c r="EMI29" s="249"/>
      <c r="EMJ29" s="249"/>
      <c r="EMK29" s="249"/>
      <c r="EML29" s="249"/>
      <c r="EMM29" s="249"/>
      <c r="EMN29" s="249"/>
      <c r="EMO29" s="249"/>
      <c r="EMP29" s="249"/>
      <c r="EMQ29" s="249"/>
      <c r="EMR29" s="249"/>
      <c r="EMS29" s="249"/>
      <c r="EMT29" s="249"/>
      <c r="EMU29" s="249"/>
      <c r="EMV29" s="249"/>
      <c r="EMW29" s="249"/>
      <c r="EMX29" s="249"/>
      <c r="EMY29" s="249"/>
      <c r="EMZ29" s="249"/>
      <c r="ENA29" s="249"/>
      <c r="ENB29" s="249"/>
      <c r="ENC29" s="249"/>
      <c r="END29" s="249"/>
      <c r="ENE29" s="249"/>
      <c r="ENF29" s="249"/>
      <c r="ENG29" s="249"/>
      <c r="ENH29" s="249"/>
      <c r="ENI29" s="249"/>
      <c r="ENJ29" s="249"/>
      <c r="ENK29" s="249"/>
      <c r="ENL29" s="249"/>
      <c r="ENM29" s="249"/>
      <c r="ENN29" s="249"/>
      <c r="ENO29" s="249"/>
      <c r="ENP29" s="249"/>
      <c r="ENQ29" s="249"/>
      <c r="ENR29" s="249"/>
      <c r="ENS29" s="249"/>
      <c r="ENT29" s="249"/>
      <c r="ENU29" s="249"/>
      <c r="ENV29" s="249"/>
      <c r="ENW29" s="249"/>
      <c r="ENX29" s="249"/>
      <c r="ENY29" s="249"/>
      <c r="ENZ29" s="249"/>
      <c r="EOA29" s="249"/>
      <c r="EOB29" s="249"/>
      <c r="EOC29" s="249"/>
      <c r="EOD29" s="249"/>
      <c r="EOE29" s="249"/>
      <c r="EOF29" s="249"/>
      <c r="EOG29" s="249"/>
      <c r="EOH29" s="249"/>
      <c r="EOI29" s="249"/>
      <c r="EOJ29" s="249"/>
      <c r="EOK29" s="249"/>
      <c r="EOL29" s="249"/>
      <c r="EOM29" s="249"/>
      <c r="EON29" s="249"/>
      <c r="EOO29" s="249"/>
      <c r="EOP29" s="249"/>
      <c r="EOQ29" s="249"/>
      <c r="EOR29" s="249"/>
      <c r="EOS29" s="249"/>
      <c r="EOT29" s="249"/>
      <c r="EOU29" s="249"/>
      <c r="EOV29" s="249"/>
      <c r="EOW29" s="249"/>
      <c r="EOX29" s="249"/>
      <c r="EOY29" s="249"/>
      <c r="EOZ29" s="249"/>
      <c r="EPA29" s="249"/>
      <c r="EPB29" s="249"/>
      <c r="EPC29" s="249"/>
      <c r="EPD29" s="249"/>
      <c r="EPE29" s="249"/>
      <c r="EPF29" s="249"/>
      <c r="EPG29" s="249"/>
      <c r="EPH29" s="249"/>
      <c r="EPI29" s="249"/>
      <c r="EPJ29" s="249"/>
      <c r="EPK29" s="249"/>
      <c r="EPL29" s="249"/>
      <c r="EPM29" s="249"/>
      <c r="EPN29" s="249"/>
      <c r="EPO29" s="249"/>
      <c r="EPP29" s="249"/>
      <c r="EPQ29" s="249"/>
      <c r="EPR29" s="249"/>
      <c r="EPS29" s="249"/>
      <c r="EPT29" s="249"/>
      <c r="EPU29" s="249"/>
      <c r="EPV29" s="249"/>
      <c r="EPW29" s="249"/>
      <c r="EPX29" s="249"/>
      <c r="EPY29" s="249"/>
      <c r="EPZ29" s="249"/>
      <c r="EQA29" s="249"/>
      <c r="EQB29" s="249"/>
      <c r="EQC29" s="249"/>
      <c r="EQD29" s="249"/>
      <c r="EQE29" s="249"/>
      <c r="EQF29" s="249"/>
      <c r="EQG29" s="249"/>
      <c r="EQH29" s="249"/>
      <c r="EQI29" s="249"/>
      <c r="EQJ29" s="249"/>
      <c r="EQK29" s="249"/>
      <c r="EQL29" s="249"/>
      <c r="EQM29" s="249"/>
      <c r="EQN29" s="249"/>
      <c r="EQO29" s="249"/>
      <c r="EQP29" s="249"/>
      <c r="EQQ29" s="249"/>
      <c r="EQR29" s="249"/>
      <c r="EQS29" s="249"/>
      <c r="EQT29" s="249"/>
      <c r="EQU29" s="249"/>
      <c r="EQV29" s="249"/>
      <c r="EQW29" s="249"/>
      <c r="EQX29" s="249"/>
      <c r="EQY29" s="249"/>
      <c r="EQZ29" s="249"/>
      <c r="ERA29" s="249"/>
      <c r="ERB29" s="249"/>
      <c r="ERC29" s="249"/>
      <c r="ERD29" s="249"/>
      <c r="ERE29" s="249"/>
      <c r="ERF29" s="249"/>
      <c r="ERG29" s="249"/>
      <c r="ERH29" s="249"/>
      <c r="ERI29" s="249"/>
      <c r="ERJ29" s="249"/>
      <c r="ERK29" s="249"/>
      <c r="ERL29" s="249"/>
      <c r="ERM29" s="249"/>
      <c r="ERN29" s="249"/>
      <c r="ERO29" s="249"/>
      <c r="ERP29" s="249"/>
      <c r="ERQ29" s="249"/>
      <c r="ERR29" s="249"/>
      <c r="ERS29" s="249"/>
      <c r="ERT29" s="249"/>
      <c r="ERU29" s="249"/>
      <c r="ERV29" s="249"/>
      <c r="ERW29" s="249"/>
      <c r="ERX29" s="249"/>
      <c r="ERY29" s="249"/>
      <c r="ERZ29" s="249"/>
      <c r="ESA29" s="249"/>
      <c r="ESB29" s="249"/>
      <c r="ESC29" s="249"/>
      <c r="ESD29" s="249"/>
      <c r="ESE29" s="249"/>
      <c r="ESF29" s="249"/>
      <c r="ESG29" s="249"/>
      <c r="ESH29" s="249"/>
      <c r="ESI29" s="249"/>
      <c r="ESJ29" s="249"/>
      <c r="ESK29" s="249"/>
      <c r="ESL29" s="249"/>
      <c r="ESM29" s="249"/>
      <c r="ESN29" s="249"/>
      <c r="ESO29" s="249"/>
      <c r="ESP29" s="249"/>
      <c r="ESQ29" s="249"/>
      <c r="ESR29" s="249"/>
      <c r="ESS29" s="249"/>
      <c r="EST29" s="249"/>
      <c r="ESU29" s="249"/>
      <c r="ESV29" s="249"/>
      <c r="ESW29" s="249"/>
      <c r="ESX29" s="249"/>
      <c r="ESY29" s="249"/>
      <c r="ESZ29" s="249"/>
      <c r="ETA29" s="249"/>
      <c r="ETB29" s="249"/>
      <c r="ETC29" s="249"/>
      <c r="ETD29" s="249"/>
      <c r="ETE29" s="249"/>
      <c r="ETF29" s="249"/>
      <c r="ETG29" s="249"/>
      <c r="ETH29" s="249"/>
      <c r="ETI29" s="249"/>
      <c r="ETJ29" s="249"/>
      <c r="ETK29" s="249"/>
      <c r="ETL29" s="249"/>
      <c r="ETM29" s="249"/>
      <c r="ETN29" s="249"/>
      <c r="ETO29" s="249"/>
      <c r="ETP29" s="249"/>
      <c r="ETQ29" s="249"/>
      <c r="ETR29" s="249"/>
      <c r="ETS29" s="249"/>
      <c r="ETT29" s="249"/>
      <c r="ETU29" s="249"/>
      <c r="ETV29" s="249"/>
      <c r="ETW29" s="249"/>
      <c r="ETX29" s="249"/>
      <c r="ETY29" s="249"/>
      <c r="ETZ29" s="249"/>
      <c r="EUA29" s="249"/>
      <c r="EUB29" s="249"/>
      <c r="EUC29" s="249"/>
      <c r="EUD29" s="249"/>
      <c r="EUE29" s="249"/>
      <c r="EUF29" s="249"/>
      <c r="EUG29" s="249"/>
      <c r="EUH29" s="249"/>
      <c r="EUI29" s="249"/>
      <c r="EUJ29" s="249"/>
      <c r="EUK29" s="249"/>
      <c r="EUL29" s="249"/>
      <c r="EUM29" s="249"/>
      <c r="EUN29" s="249"/>
      <c r="EUO29" s="249"/>
      <c r="EUP29" s="249"/>
      <c r="EUQ29" s="249"/>
      <c r="EUR29" s="249"/>
      <c r="EUS29" s="249"/>
      <c r="EUT29" s="249"/>
      <c r="EUU29" s="249"/>
      <c r="EUV29" s="249"/>
      <c r="EUW29" s="249"/>
      <c r="EUX29" s="249"/>
      <c r="EUY29" s="249"/>
      <c r="EUZ29" s="249"/>
      <c r="EVA29" s="249"/>
      <c r="EVB29" s="249"/>
      <c r="EVC29" s="249"/>
      <c r="EVD29" s="249"/>
      <c r="EVE29" s="249"/>
      <c r="EVF29" s="249"/>
      <c r="EVG29" s="249"/>
      <c r="EVH29" s="249"/>
      <c r="EVI29" s="249"/>
      <c r="EVJ29" s="249"/>
      <c r="EVK29" s="249"/>
      <c r="EVL29" s="249"/>
      <c r="EVM29" s="249"/>
      <c r="EVN29" s="249"/>
      <c r="EVO29" s="249"/>
      <c r="EVP29" s="249"/>
      <c r="EVQ29" s="249"/>
      <c r="EVR29" s="249"/>
      <c r="EVS29" s="249"/>
      <c r="EVT29" s="249"/>
      <c r="EVU29" s="249"/>
      <c r="EVV29" s="249"/>
      <c r="EVW29" s="249"/>
      <c r="EVX29" s="249"/>
      <c r="EVY29" s="249"/>
      <c r="EVZ29" s="249"/>
      <c r="EWA29" s="249"/>
      <c r="EWB29" s="249"/>
      <c r="EWC29" s="249"/>
      <c r="EWD29" s="249"/>
      <c r="EWE29" s="249"/>
      <c r="EWF29" s="249"/>
      <c r="EWG29" s="249"/>
      <c r="EWH29" s="249"/>
      <c r="EWI29" s="249"/>
      <c r="EWJ29" s="249"/>
      <c r="EWK29" s="249"/>
      <c r="EWL29" s="249"/>
      <c r="EWM29" s="249"/>
      <c r="EWN29" s="249"/>
      <c r="EWO29" s="249"/>
      <c r="EWP29" s="249"/>
      <c r="EWQ29" s="249"/>
      <c r="EWR29" s="249"/>
      <c r="EWS29" s="249"/>
      <c r="EWT29" s="249"/>
      <c r="EWU29" s="249"/>
      <c r="EWV29" s="249"/>
      <c r="EWW29" s="249"/>
      <c r="EWX29" s="249"/>
      <c r="EWY29" s="249"/>
      <c r="EWZ29" s="249"/>
      <c r="EXA29" s="249"/>
      <c r="EXB29" s="249"/>
      <c r="EXC29" s="249"/>
      <c r="EXD29" s="249"/>
      <c r="EXE29" s="249"/>
      <c r="EXF29" s="249"/>
      <c r="EXG29" s="249"/>
      <c r="EXH29" s="249"/>
      <c r="EXI29" s="249"/>
      <c r="EXJ29" s="249"/>
      <c r="EXK29" s="249"/>
      <c r="EXL29" s="249"/>
      <c r="EXM29" s="249"/>
      <c r="EXN29" s="249"/>
      <c r="EXO29" s="249"/>
      <c r="EXP29" s="249"/>
      <c r="EXQ29" s="249"/>
      <c r="EXR29" s="249"/>
      <c r="EXS29" s="249"/>
      <c r="EXT29" s="249"/>
      <c r="EXU29" s="249"/>
      <c r="EXV29" s="249"/>
      <c r="EXW29" s="249"/>
      <c r="EXX29" s="249"/>
      <c r="EXY29" s="249"/>
      <c r="EXZ29" s="249"/>
      <c r="EYA29" s="249"/>
      <c r="EYB29" s="249"/>
      <c r="EYC29" s="249"/>
      <c r="EYD29" s="249"/>
      <c r="EYE29" s="249"/>
      <c r="EYF29" s="249"/>
      <c r="EYG29" s="249"/>
      <c r="EYH29" s="249"/>
      <c r="EYI29" s="249"/>
      <c r="EYJ29" s="249"/>
      <c r="EYK29" s="249"/>
      <c r="EYL29" s="249"/>
      <c r="EYM29" s="249"/>
      <c r="EYN29" s="249"/>
      <c r="EYO29" s="249"/>
      <c r="EYP29" s="249"/>
      <c r="EYQ29" s="249"/>
      <c r="EYR29" s="249"/>
      <c r="EYS29" s="249"/>
      <c r="EYT29" s="249"/>
      <c r="EYU29" s="249"/>
      <c r="EYV29" s="249"/>
      <c r="EYW29" s="249"/>
      <c r="EYX29" s="249"/>
      <c r="EYY29" s="249"/>
      <c r="EYZ29" s="249"/>
      <c r="EZA29" s="249"/>
      <c r="EZB29" s="249"/>
      <c r="EZC29" s="249"/>
      <c r="EZD29" s="249"/>
      <c r="EZE29" s="249"/>
      <c r="EZF29" s="249"/>
      <c r="EZG29" s="249"/>
      <c r="EZH29" s="249"/>
      <c r="EZI29" s="249"/>
      <c r="EZJ29" s="249"/>
      <c r="EZK29" s="249"/>
      <c r="EZL29" s="249"/>
      <c r="EZM29" s="249"/>
      <c r="EZN29" s="249"/>
      <c r="EZO29" s="249"/>
      <c r="EZP29" s="249"/>
      <c r="EZQ29" s="249"/>
      <c r="EZR29" s="249"/>
      <c r="EZS29" s="249"/>
      <c r="EZT29" s="249"/>
      <c r="EZU29" s="249"/>
      <c r="EZV29" s="249"/>
      <c r="EZW29" s="249"/>
      <c r="EZX29" s="249"/>
      <c r="EZY29" s="249"/>
      <c r="EZZ29" s="249"/>
      <c r="FAA29" s="249"/>
      <c r="FAB29" s="249"/>
      <c r="FAC29" s="249"/>
      <c r="FAD29" s="249"/>
      <c r="FAE29" s="249"/>
      <c r="FAF29" s="249"/>
      <c r="FAG29" s="249"/>
      <c r="FAH29" s="249"/>
      <c r="FAI29" s="249"/>
      <c r="FAJ29" s="249"/>
      <c r="FAK29" s="249"/>
      <c r="FAL29" s="249"/>
      <c r="FAM29" s="249"/>
      <c r="FAN29" s="249"/>
      <c r="FAO29" s="249"/>
      <c r="FAP29" s="249"/>
      <c r="FAQ29" s="249"/>
      <c r="FAR29" s="249"/>
      <c r="FAS29" s="249"/>
      <c r="FAT29" s="249"/>
      <c r="FAU29" s="249"/>
      <c r="FAV29" s="249"/>
      <c r="FAW29" s="249"/>
      <c r="FAX29" s="249"/>
      <c r="FAY29" s="249"/>
      <c r="FAZ29" s="249"/>
      <c r="FBA29" s="249"/>
      <c r="FBB29" s="249"/>
      <c r="FBC29" s="249"/>
      <c r="FBD29" s="249"/>
      <c r="FBE29" s="249"/>
      <c r="FBF29" s="249"/>
      <c r="FBG29" s="249"/>
      <c r="FBH29" s="249"/>
      <c r="FBI29" s="249"/>
      <c r="FBJ29" s="249"/>
      <c r="FBK29" s="249"/>
      <c r="FBL29" s="249"/>
      <c r="FBM29" s="249"/>
      <c r="FBN29" s="249"/>
      <c r="FBO29" s="249"/>
      <c r="FBP29" s="249"/>
      <c r="FBQ29" s="249"/>
      <c r="FBR29" s="249"/>
      <c r="FBS29" s="249"/>
      <c r="FBT29" s="249"/>
      <c r="FBU29" s="249"/>
      <c r="FBV29" s="249"/>
      <c r="FBW29" s="249"/>
      <c r="FBX29" s="249"/>
      <c r="FBY29" s="249"/>
      <c r="FBZ29" s="249"/>
      <c r="FCA29" s="249"/>
      <c r="FCB29" s="249"/>
      <c r="FCC29" s="249"/>
      <c r="FCD29" s="249"/>
      <c r="FCE29" s="249"/>
      <c r="FCF29" s="249"/>
      <c r="FCG29" s="249"/>
      <c r="FCH29" s="249"/>
      <c r="FCI29" s="249"/>
      <c r="FCJ29" s="249"/>
      <c r="FCK29" s="249"/>
      <c r="FCL29" s="249"/>
      <c r="FCM29" s="249"/>
      <c r="FCN29" s="249"/>
      <c r="FCO29" s="249"/>
      <c r="FCP29" s="249"/>
      <c r="FCQ29" s="249"/>
      <c r="FCR29" s="249"/>
      <c r="FCS29" s="249"/>
      <c r="FCT29" s="249"/>
      <c r="FCU29" s="249"/>
      <c r="FCV29" s="249"/>
      <c r="FCW29" s="249"/>
      <c r="FCX29" s="249"/>
      <c r="FCY29" s="249"/>
      <c r="FCZ29" s="249"/>
      <c r="FDA29" s="249"/>
      <c r="FDB29" s="249"/>
      <c r="FDC29" s="249"/>
      <c r="FDD29" s="249"/>
      <c r="FDE29" s="249"/>
      <c r="FDF29" s="249"/>
      <c r="FDG29" s="249"/>
      <c r="FDH29" s="249"/>
      <c r="FDI29" s="249"/>
      <c r="FDJ29" s="249"/>
      <c r="FDK29" s="249"/>
      <c r="FDL29" s="249"/>
      <c r="FDM29" s="249"/>
      <c r="FDN29" s="249"/>
      <c r="FDO29" s="249"/>
      <c r="FDP29" s="249"/>
      <c r="FDQ29" s="249"/>
      <c r="FDR29" s="249"/>
      <c r="FDS29" s="249"/>
      <c r="FDT29" s="249"/>
      <c r="FDU29" s="249"/>
      <c r="FDV29" s="249"/>
      <c r="FDW29" s="249"/>
      <c r="FDX29" s="249"/>
      <c r="FDY29" s="249"/>
      <c r="FDZ29" s="249"/>
      <c r="FEA29" s="249"/>
      <c r="FEB29" s="249"/>
      <c r="FEC29" s="249"/>
      <c r="FED29" s="249"/>
      <c r="FEE29" s="249"/>
      <c r="FEF29" s="249"/>
      <c r="FEG29" s="249"/>
      <c r="FEH29" s="249"/>
      <c r="FEI29" s="249"/>
      <c r="FEJ29" s="249"/>
      <c r="FEK29" s="249"/>
      <c r="FEL29" s="249"/>
      <c r="FEM29" s="249"/>
      <c r="FEN29" s="249"/>
      <c r="FEO29" s="249"/>
      <c r="FEP29" s="249"/>
      <c r="FEQ29" s="249"/>
      <c r="FER29" s="249"/>
      <c r="FES29" s="249"/>
      <c r="FET29" s="249"/>
      <c r="FEU29" s="249"/>
      <c r="FEV29" s="249"/>
      <c r="FEW29" s="249"/>
      <c r="FEX29" s="249"/>
      <c r="FEY29" s="249"/>
      <c r="FEZ29" s="249"/>
      <c r="FFA29" s="249"/>
      <c r="FFB29" s="249"/>
      <c r="FFC29" s="249"/>
      <c r="FFD29" s="249"/>
      <c r="FFE29" s="249"/>
      <c r="FFF29" s="249"/>
      <c r="FFG29" s="249"/>
      <c r="FFH29" s="249"/>
      <c r="FFI29" s="249"/>
      <c r="FFJ29" s="249"/>
      <c r="FFK29" s="249"/>
      <c r="FFL29" s="249"/>
      <c r="FFM29" s="249"/>
      <c r="FFN29" s="249"/>
      <c r="FFO29" s="249"/>
      <c r="FFP29" s="249"/>
      <c r="FFQ29" s="249"/>
      <c r="FFR29" s="249"/>
      <c r="FFS29" s="249"/>
      <c r="FFT29" s="249"/>
      <c r="FFU29" s="249"/>
      <c r="FFV29" s="249"/>
      <c r="FFW29" s="249"/>
      <c r="FFX29" s="249"/>
      <c r="FFY29" s="249"/>
      <c r="FFZ29" s="249"/>
      <c r="FGA29" s="249"/>
      <c r="FGB29" s="249"/>
      <c r="FGC29" s="249"/>
      <c r="FGD29" s="249"/>
      <c r="FGE29" s="249"/>
      <c r="FGF29" s="249"/>
      <c r="FGG29" s="249"/>
      <c r="FGH29" s="249"/>
      <c r="FGI29" s="249"/>
      <c r="FGJ29" s="249"/>
      <c r="FGK29" s="249"/>
      <c r="FGL29" s="249"/>
      <c r="FGM29" s="249"/>
      <c r="FGN29" s="249"/>
      <c r="FGO29" s="249"/>
      <c r="FGP29" s="249"/>
      <c r="FGQ29" s="249"/>
      <c r="FGR29" s="249"/>
      <c r="FGS29" s="249"/>
      <c r="FGT29" s="249"/>
      <c r="FGU29" s="249"/>
      <c r="FGV29" s="249"/>
      <c r="FGW29" s="249"/>
      <c r="FGX29" s="249"/>
      <c r="FGY29" s="249"/>
      <c r="FGZ29" s="249"/>
      <c r="FHA29" s="249"/>
      <c r="FHB29" s="249"/>
      <c r="FHC29" s="249"/>
      <c r="FHD29" s="249"/>
      <c r="FHE29" s="249"/>
      <c r="FHF29" s="249"/>
      <c r="FHG29" s="249"/>
      <c r="FHH29" s="249"/>
      <c r="FHI29" s="249"/>
      <c r="FHJ29" s="249"/>
      <c r="FHK29" s="249"/>
      <c r="FHL29" s="249"/>
      <c r="FHM29" s="249"/>
      <c r="FHN29" s="249"/>
      <c r="FHO29" s="249"/>
      <c r="FHP29" s="249"/>
      <c r="FHQ29" s="249"/>
      <c r="FHR29" s="249"/>
      <c r="FHS29" s="249"/>
      <c r="FHT29" s="249"/>
      <c r="FHU29" s="249"/>
      <c r="FHV29" s="249"/>
      <c r="FHW29" s="249"/>
      <c r="FHX29" s="249"/>
      <c r="FHY29" s="249"/>
      <c r="FHZ29" s="249"/>
      <c r="FIA29" s="249"/>
      <c r="FIB29" s="249"/>
      <c r="FIC29" s="249"/>
      <c r="FID29" s="249"/>
      <c r="FIE29" s="249"/>
      <c r="FIF29" s="249"/>
      <c r="FIG29" s="249"/>
      <c r="FIH29" s="249"/>
      <c r="FII29" s="249"/>
      <c r="FIJ29" s="249"/>
      <c r="FIK29" s="249"/>
      <c r="FIL29" s="249"/>
      <c r="FIM29" s="249"/>
      <c r="FIN29" s="249"/>
      <c r="FIO29" s="249"/>
      <c r="FIP29" s="249"/>
      <c r="FIQ29" s="249"/>
      <c r="FIR29" s="249"/>
      <c r="FIS29" s="249"/>
      <c r="FIT29" s="249"/>
      <c r="FIU29" s="249"/>
      <c r="FIV29" s="249"/>
      <c r="FIW29" s="249"/>
      <c r="FIX29" s="249"/>
      <c r="FIY29" s="249"/>
      <c r="FIZ29" s="249"/>
      <c r="FJA29" s="249"/>
      <c r="FJB29" s="249"/>
      <c r="FJC29" s="249"/>
      <c r="FJD29" s="249"/>
      <c r="FJE29" s="249"/>
      <c r="FJF29" s="249"/>
      <c r="FJG29" s="249"/>
      <c r="FJH29" s="249"/>
      <c r="FJI29" s="249"/>
      <c r="FJJ29" s="249"/>
      <c r="FJK29" s="249"/>
      <c r="FJL29" s="249"/>
      <c r="FJM29" s="249"/>
      <c r="FJN29" s="249"/>
      <c r="FJO29" s="249"/>
      <c r="FJP29" s="249"/>
      <c r="FJQ29" s="249"/>
      <c r="FJR29" s="249"/>
      <c r="FJS29" s="249"/>
      <c r="FJT29" s="249"/>
      <c r="FJU29" s="249"/>
      <c r="FJV29" s="249"/>
      <c r="FJW29" s="249"/>
      <c r="FJX29" s="249"/>
      <c r="FJY29" s="249"/>
      <c r="FJZ29" s="249"/>
      <c r="FKA29" s="249"/>
      <c r="FKB29" s="249"/>
      <c r="FKC29" s="249"/>
      <c r="FKD29" s="249"/>
      <c r="FKE29" s="249"/>
      <c r="FKF29" s="249"/>
      <c r="FKG29" s="249"/>
      <c r="FKH29" s="249"/>
      <c r="FKI29" s="249"/>
      <c r="FKJ29" s="249"/>
      <c r="FKK29" s="249"/>
      <c r="FKL29" s="249"/>
      <c r="FKM29" s="249"/>
      <c r="FKN29" s="249"/>
      <c r="FKO29" s="249"/>
      <c r="FKP29" s="249"/>
      <c r="FKQ29" s="249"/>
      <c r="FKR29" s="249"/>
      <c r="FKS29" s="249"/>
      <c r="FKT29" s="249"/>
      <c r="FKU29" s="249"/>
      <c r="FKV29" s="249"/>
      <c r="FKW29" s="249"/>
      <c r="FKX29" s="249"/>
      <c r="FKY29" s="249"/>
      <c r="FKZ29" s="249"/>
      <c r="FLA29" s="249"/>
      <c r="FLB29" s="249"/>
      <c r="FLC29" s="249"/>
      <c r="FLD29" s="249"/>
      <c r="FLE29" s="249"/>
      <c r="FLF29" s="249"/>
      <c r="FLG29" s="249"/>
      <c r="FLH29" s="249"/>
      <c r="FLI29" s="249"/>
      <c r="FLJ29" s="249"/>
      <c r="FLK29" s="249"/>
      <c r="FLL29" s="249"/>
      <c r="FLM29" s="249"/>
      <c r="FLN29" s="249"/>
      <c r="FLO29" s="249"/>
      <c r="FLP29" s="249"/>
      <c r="FLQ29" s="249"/>
      <c r="FLR29" s="249"/>
      <c r="FLS29" s="249"/>
      <c r="FLT29" s="249"/>
      <c r="FLU29" s="249"/>
      <c r="FLV29" s="249"/>
      <c r="FLW29" s="249"/>
      <c r="FLX29" s="249"/>
      <c r="FLY29" s="249"/>
      <c r="FLZ29" s="249"/>
      <c r="FMA29" s="249"/>
      <c r="FMB29" s="249"/>
      <c r="FMC29" s="249"/>
      <c r="FMD29" s="249"/>
      <c r="FME29" s="249"/>
      <c r="FMF29" s="249"/>
      <c r="FMG29" s="249"/>
      <c r="FMH29" s="249"/>
      <c r="FMI29" s="249"/>
      <c r="FMJ29" s="249"/>
      <c r="FMK29" s="249"/>
      <c r="FML29" s="249"/>
      <c r="FMM29" s="249"/>
      <c r="FMN29" s="249"/>
      <c r="FMO29" s="249"/>
      <c r="FMP29" s="249"/>
      <c r="FMQ29" s="249"/>
      <c r="FMR29" s="249"/>
      <c r="FMS29" s="249"/>
      <c r="FMT29" s="249"/>
      <c r="FMU29" s="249"/>
      <c r="FMV29" s="249"/>
      <c r="FMW29" s="249"/>
      <c r="FMX29" s="249"/>
      <c r="FMY29" s="249"/>
      <c r="FMZ29" s="249"/>
      <c r="FNA29" s="249"/>
      <c r="FNB29" s="249"/>
      <c r="FNC29" s="249"/>
      <c r="FND29" s="249"/>
      <c r="FNE29" s="249"/>
      <c r="FNF29" s="249"/>
      <c r="FNG29" s="249"/>
      <c r="FNH29" s="249"/>
      <c r="FNI29" s="249"/>
      <c r="FNJ29" s="249"/>
      <c r="FNK29" s="249"/>
      <c r="FNL29" s="249"/>
      <c r="FNM29" s="249"/>
      <c r="FNN29" s="249"/>
      <c r="FNO29" s="249"/>
      <c r="FNP29" s="249"/>
      <c r="FNQ29" s="249"/>
      <c r="FNR29" s="249"/>
      <c r="FNS29" s="249"/>
      <c r="FNT29" s="249"/>
      <c r="FNU29" s="249"/>
      <c r="FNV29" s="249"/>
      <c r="FNW29" s="249"/>
      <c r="FNX29" s="249"/>
      <c r="FNY29" s="249"/>
      <c r="FNZ29" s="249"/>
      <c r="FOA29" s="249"/>
      <c r="FOB29" s="249"/>
      <c r="FOC29" s="249"/>
      <c r="FOD29" s="249"/>
      <c r="FOE29" s="249"/>
      <c r="FOF29" s="249"/>
      <c r="FOG29" s="249"/>
      <c r="FOH29" s="249"/>
      <c r="FOI29" s="249"/>
      <c r="FOJ29" s="249"/>
      <c r="FOK29" s="249"/>
      <c r="FOL29" s="249"/>
      <c r="FOM29" s="249"/>
      <c r="FON29" s="249"/>
      <c r="FOO29" s="249"/>
      <c r="FOP29" s="249"/>
      <c r="FOQ29" s="249"/>
      <c r="FOR29" s="249"/>
      <c r="FOS29" s="249"/>
      <c r="FOT29" s="249"/>
      <c r="FOU29" s="249"/>
      <c r="FOV29" s="249"/>
      <c r="FOW29" s="249"/>
      <c r="FOX29" s="249"/>
      <c r="FOY29" s="249"/>
      <c r="FOZ29" s="249"/>
      <c r="FPA29" s="249"/>
      <c r="FPB29" s="249"/>
      <c r="FPC29" s="249"/>
      <c r="FPD29" s="249"/>
      <c r="FPE29" s="249"/>
      <c r="FPF29" s="249"/>
      <c r="FPG29" s="249"/>
      <c r="FPH29" s="249"/>
      <c r="FPI29" s="249"/>
      <c r="FPJ29" s="249"/>
      <c r="FPK29" s="249"/>
      <c r="FPL29" s="249"/>
      <c r="FPM29" s="249"/>
      <c r="FPN29" s="249"/>
      <c r="FPO29" s="249"/>
      <c r="FPP29" s="249"/>
      <c r="FPQ29" s="249"/>
      <c r="FPR29" s="249"/>
      <c r="FPS29" s="249"/>
      <c r="FPT29" s="249"/>
      <c r="FPU29" s="249"/>
      <c r="FPV29" s="249"/>
      <c r="FPW29" s="249"/>
      <c r="FPX29" s="249"/>
      <c r="FPY29" s="249"/>
      <c r="FPZ29" s="249"/>
      <c r="FQA29" s="249"/>
      <c r="FQB29" s="249"/>
      <c r="FQC29" s="249"/>
      <c r="FQD29" s="249"/>
      <c r="FQE29" s="249"/>
      <c r="FQF29" s="249"/>
      <c r="FQG29" s="249"/>
      <c r="FQH29" s="249"/>
      <c r="FQI29" s="249"/>
      <c r="FQJ29" s="249"/>
      <c r="FQK29" s="249"/>
      <c r="FQL29" s="249"/>
      <c r="FQM29" s="249"/>
      <c r="FQN29" s="249"/>
      <c r="FQO29" s="249"/>
      <c r="FQP29" s="249"/>
      <c r="FQQ29" s="249"/>
      <c r="FQR29" s="249"/>
      <c r="FQS29" s="249"/>
      <c r="FQT29" s="249"/>
      <c r="FQU29" s="249"/>
      <c r="FQV29" s="249"/>
      <c r="FQW29" s="249"/>
      <c r="FQX29" s="249"/>
      <c r="FQY29" s="249"/>
      <c r="FQZ29" s="249"/>
      <c r="FRA29" s="249"/>
      <c r="FRB29" s="249"/>
      <c r="FRC29" s="249"/>
      <c r="FRD29" s="249"/>
      <c r="FRE29" s="249"/>
      <c r="FRF29" s="249"/>
      <c r="FRG29" s="249"/>
      <c r="FRH29" s="249"/>
      <c r="FRI29" s="249"/>
      <c r="FRJ29" s="249"/>
      <c r="FRK29" s="249"/>
      <c r="FRL29" s="249"/>
      <c r="FRM29" s="249"/>
      <c r="FRN29" s="249"/>
      <c r="FRO29" s="249"/>
      <c r="FRP29" s="249"/>
      <c r="FRQ29" s="249"/>
      <c r="FRR29" s="249"/>
      <c r="FRS29" s="249"/>
      <c r="FRT29" s="249"/>
      <c r="FRU29" s="249"/>
      <c r="FRV29" s="249"/>
      <c r="FRW29" s="249"/>
      <c r="FRX29" s="249"/>
      <c r="FRY29" s="249"/>
      <c r="FRZ29" s="249"/>
      <c r="FSA29" s="249"/>
      <c r="FSB29" s="249"/>
      <c r="FSC29" s="249"/>
      <c r="FSD29" s="249"/>
      <c r="FSE29" s="249"/>
      <c r="FSF29" s="249"/>
      <c r="FSG29" s="249"/>
      <c r="FSH29" s="249"/>
      <c r="FSI29" s="249"/>
      <c r="FSJ29" s="249"/>
      <c r="FSK29" s="249"/>
      <c r="FSL29" s="249"/>
      <c r="FSM29" s="249"/>
      <c r="FSN29" s="249"/>
      <c r="FSO29" s="249"/>
      <c r="FSP29" s="249"/>
      <c r="FSQ29" s="249"/>
      <c r="FSR29" s="249"/>
      <c r="FSS29" s="249"/>
      <c r="FST29" s="249"/>
      <c r="FSU29" s="249"/>
      <c r="FSV29" s="249"/>
      <c r="FSW29" s="249"/>
      <c r="FSX29" s="249"/>
      <c r="FSY29" s="249"/>
      <c r="FSZ29" s="249"/>
      <c r="FTA29" s="249"/>
      <c r="FTB29" s="249"/>
      <c r="FTC29" s="249"/>
      <c r="FTD29" s="249"/>
      <c r="FTE29" s="249"/>
      <c r="FTF29" s="249"/>
      <c r="FTG29" s="249"/>
      <c r="FTH29" s="249"/>
      <c r="FTI29" s="249"/>
      <c r="FTJ29" s="249"/>
      <c r="FTK29" s="249"/>
      <c r="FTL29" s="249"/>
      <c r="FTM29" s="249"/>
      <c r="FTN29" s="249"/>
      <c r="FTO29" s="249"/>
      <c r="FTP29" s="249"/>
      <c r="FTQ29" s="249"/>
      <c r="FTR29" s="249"/>
      <c r="FTS29" s="249"/>
      <c r="FTT29" s="249"/>
      <c r="FTU29" s="249"/>
      <c r="FTV29" s="249"/>
      <c r="FTW29" s="249"/>
      <c r="FTX29" s="249"/>
      <c r="FTY29" s="249"/>
      <c r="FTZ29" s="249"/>
      <c r="FUA29" s="249"/>
      <c r="FUB29" s="249"/>
      <c r="FUC29" s="249"/>
      <c r="FUD29" s="249"/>
      <c r="FUE29" s="249"/>
      <c r="FUF29" s="249"/>
      <c r="FUG29" s="249"/>
      <c r="FUH29" s="249"/>
      <c r="FUI29" s="249"/>
      <c r="FUJ29" s="249"/>
      <c r="FUK29" s="249"/>
      <c r="FUL29" s="249"/>
      <c r="FUM29" s="249"/>
      <c r="FUN29" s="249"/>
      <c r="FUO29" s="249"/>
      <c r="FUP29" s="249"/>
      <c r="FUQ29" s="249"/>
      <c r="FUR29" s="249"/>
      <c r="FUS29" s="249"/>
      <c r="FUT29" s="249"/>
      <c r="FUU29" s="249"/>
      <c r="FUV29" s="249"/>
      <c r="FUW29" s="249"/>
      <c r="FUX29" s="249"/>
      <c r="FUY29" s="249"/>
      <c r="FUZ29" s="249"/>
      <c r="FVA29" s="249"/>
      <c r="FVB29" s="249"/>
      <c r="FVC29" s="249"/>
      <c r="FVD29" s="249"/>
      <c r="FVE29" s="249"/>
      <c r="FVF29" s="249"/>
      <c r="FVG29" s="249"/>
      <c r="FVH29" s="249"/>
      <c r="FVI29" s="249"/>
      <c r="FVJ29" s="249"/>
      <c r="FVK29" s="249"/>
      <c r="FVL29" s="249"/>
      <c r="FVM29" s="249"/>
      <c r="FVN29" s="249"/>
      <c r="FVO29" s="249"/>
      <c r="FVP29" s="249"/>
      <c r="FVQ29" s="249"/>
      <c r="FVR29" s="249"/>
      <c r="FVS29" s="249"/>
      <c r="FVT29" s="249"/>
      <c r="FVU29" s="249"/>
      <c r="FVV29" s="249"/>
      <c r="FVW29" s="249"/>
      <c r="FVX29" s="249"/>
      <c r="FVY29" s="249"/>
      <c r="FVZ29" s="249"/>
      <c r="FWA29" s="249"/>
      <c r="FWB29" s="249"/>
      <c r="FWC29" s="249"/>
      <c r="FWD29" s="249"/>
      <c r="FWE29" s="249"/>
      <c r="FWF29" s="249"/>
      <c r="FWG29" s="249"/>
      <c r="FWH29" s="249"/>
      <c r="FWI29" s="249"/>
      <c r="FWJ29" s="249"/>
      <c r="FWK29" s="249"/>
      <c r="FWL29" s="249"/>
      <c r="FWM29" s="249"/>
      <c r="FWN29" s="249"/>
      <c r="FWO29" s="249"/>
      <c r="FWP29" s="249"/>
      <c r="FWQ29" s="249"/>
      <c r="FWR29" s="249"/>
      <c r="FWS29" s="249"/>
      <c r="FWT29" s="249"/>
      <c r="FWU29" s="249"/>
      <c r="FWV29" s="249"/>
      <c r="FWW29" s="249"/>
      <c r="FWX29" s="249"/>
      <c r="FWY29" s="249"/>
      <c r="FWZ29" s="249"/>
      <c r="FXA29" s="249"/>
      <c r="FXB29" s="249"/>
      <c r="FXC29" s="249"/>
      <c r="FXD29" s="249"/>
      <c r="FXE29" s="249"/>
      <c r="FXF29" s="249"/>
      <c r="FXG29" s="249"/>
      <c r="FXH29" s="249"/>
      <c r="FXI29" s="249"/>
      <c r="FXJ29" s="249"/>
      <c r="FXK29" s="249"/>
      <c r="FXL29" s="249"/>
      <c r="FXM29" s="249"/>
      <c r="FXN29" s="249"/>
      <c r="FXO29" s="249"/>
      <c r="FXP29" s="249"/>
      <c r="FXQ29" s="249"/>
      <c r="FXR29" s="249"/>
      <c r="FXS29" s="249"/>
      <c r="FXT29" s="249"/>
      <c r="FXU29" s="249"/>
      <c r="FXV29" s="249"/>
      <c r="FXW29" s="249"/>
      <c r="FXX29" s="249"/>
      <c r="FXY29" s="249"/>
      <c r="FXZ29" s="249"/>
      <c r="FYA29" s="249"/>
      <c r="FYB29" s="249"/>
      <c r="FYC29" s="249"/>
      <c r="FYD29" s="249"/>
      <c r="FYE29" s="249"/>
      <c r="FYF29" s="249"/>
      <c r="FYG29" s="249"/>
      <c r="FYH29" s="249"/>
      <c r="FYI29" s="249"/>
      <c r="FYJ29" s="249"/>
      <c r="FYK29" s="249"/>
      <c r="FYL29" s="249"/>
      <c r="FYM29" s="249"/>
      <c r="FYN29" s="249"/>
      <c r="FYO29" s="249"/>
      <c r="FYP29" s="249"/>
      <c r="FYQ29" s="249"/>
      <c r="FYR29" s="249"/>
      <c r="FYS29" s="249"/>
      <c r="FYT29" s="249"/>
      <c r="FYU29" s="249"/>
      <c r="FYV29" s="249"/>
      <c r="FYW29" s="249"/>
      <c r="FYX29" s="249"/>
      <c r="FYY29" s="249"/>
      <c r="FYZ29" s="249"/>
      <c r="FZA29" s="249"/>
      <c r="FZB29" s="249"/>
      <c r="FZC29" s="249"/>
      <c r="FZD29" s="249"/>
      <c r="FZE29" s="249"/>
      <c r="FZF29" s="249"/>
      <c r="FZG29" s="249"/>
      <c r="FZH29" s="249"/>
      <c r="FZI29" s="249"/>
      <c r="FZJ29" s="249"/>
      <c r="FZK29" s="249"/>
      <c r="FZL29" s="249"/>
      <c r="FZM29" s="249"/>
      <c r="FZN29" s="249"/>
      <c r="FZO29" s="249"/>
      <c r="FZP29" s="249"/>
      <c r="FZQ29" s="249"/>
      <c r="FZR29" s="249"/>
      <c r="FZS29" s="249"/>
      <c r="FZT29" s="249"/>
      <c r="FZU29" s="249"/>
      <c r="FZV29" s="249"/>
      <c r="FZW29" s="249"/>
      <c r="FZX29" s="249"/>
      <c r="FZY29" s="249"/>
      <c r="FZZ29" s="249"/>
      <c r="GAA29" s="249"/>
      <c r="GAB29" s="249"/>
      <c r="GAC29" s="249"/>
      <c r="GAD29" s="249"/>
      <c r="GAE29" s="249"/>
      <c r="GAF29" s="249"/>
      <c r="GAG29" s="249"/>
      <c r="GAH29" s="249"/>
      <c r="GAI29" s="249"/>
      <c r="GAJ29" s="249"/>
      <c r="GAK29" s="249"/>
      <c r="GAL29" s="249"/>
      <c r="GAM29" s="249"/>
      <c r="GAN29" s="249"/>
      <c r="GAO29" s="249"/>
      <c r="GAP29" s="249"/>
      <c r="GAQ29" s="249"/>
      <c r="GAR29" s="249"/>
      <c r="GAS29" s="249"/>
      <c r="GAT29" s="249"/>
      <c r="GAU29" s="249"/>
      <c r="GAV29" s="249"/>
      <c r="GAW29" s="249"/>
      <c r="GAX29" s="249"/>
      <c r="GAY29" s="249"/>
      <c r="GAZ29" s="249"/>
      <c r="GBA29" s="249"/>
      <c r="GBB29" s="249"/>
      <c r="GBC29" s="249"/>
      <c r="GBD29" s="249"/>
      <c r="GBE29" s="249"/>
      <c r="GBF29" s="249"/>
      <c r="GBG29" s="249"/>
      <c r="GBH29" s="249"/>
      <c r="GBI29" s="249"/>
      <c r="GBJ29" s="249"/>
      <c r="GBK29" s="249"/>
      <c r="GBL29" s="249"/>
      <c r="GBM29" s="249"/>
      <c r="GBN29" s="249"/>
      <c r="GBO29" s="249"/>
      <c r="GBP29" s="249"/>
      <c r="GBQ29" s="249"/>
      <c r="GBR29" s="249"/>
      <c r="GBS29" s="249"/>
      <c r="GBT29" s="249"/>
      <c r="GBU29" s="249"/>
      <c r="GBV29" s="249"/>
      <c r="GBW29" s="249"/>
      <c r="GBX29" s="249"/>
      <c r="GBY29" s="249"/>
      <c r="GBZ29" s="249"/>
      <c r="GCA29" s="249"/>
      <c r="GCB29" s="249"/>
      <c r="GCC29" s="249"/>
      <c r="GCD29" s="249"/>
      <c r="GCE29" s="249"/>
      <c r="GCF29" s="249"/>
      <c r="GCG29" s="249"/>
      <c r="GCH29" s="249"/>
      <c r="GCI29" s="249"/>
      <c r="GCJ29" s="249"/>
      <c r="GCK29" s="249"/>
      <c r="GCL29" s="249"/>
      <c r="GCM29" s="249"/>
      <c r="GCN29" s="249"/>
      <c r="GCO29" s="249"/>
      <c r="GCP29" s="249"/>
      <c r="GCQ29" s="249"/>
      <c r="GCR29" s="249"/>
      <c r="GCS29" s="249"/>
      <c r="GCT29" s="249"/>
      <c r="GCU29" s="249"/>
      <c r="GCV29" s="249"/>
      <c r="GCW29" s="249"/>
      <c r="GCX29" s="249"/>
      <c r="GCY29" s="249"/>
      <c r="GCZ29" s="249"/>
      <c r="GDA29" s="249"/>
      <c r="GDB29" s="249"/>
      <c r="GDC29" s="249"/>
      <c r="GDD29" s="249"/>
      <c r="GDE29" s="249"/>
      <c r="GDF29" s="249"/>
      <c r="GDG29" s="249"/>
      <c r="GDH29" s="249"/>
      <c r="GDI29" s="249"/>
      <c r="GDJ29" s="249"/>
      <c r="GDK29" s="249"/>
      <c r="GDL29" s="249"/>
      <c r="GDM29" s="249"/>
      <c r="GDN29" s="249"/>
      <c r="GDO29" s="249"/>
      <c r="GDP29" s="249"/>
      <c r="GDQ29" s="249"/>
      <c r="GDR29" s="249"/>
      <c r="GDS29" s="249"/>
      <c r="GDT29" s="249"/>
      <c r="GDU29" s="249"/>
      <c r="GDV29" s="249"/>
      <c r="GDW29" s="249"/>
      <c r="GDX29" s="249"/>
      <c r="GDY29" s="249"/>
      <c r="GDZ29" s="249"/>
      <c r="GEA29" s="249"/>
      <c r="GEB29" s="249"/>
      <c r="GEC29" s="249"/>
      <c r="GED29" s="249"/>
      <c r="GEE29" s="249"/>
      <c r="GEF29" s="249"/>
      <c r="GEG29" s="249"/>
      <c r="GEH29" s="249"/>
      <c r="GEI29" s="249"/>
      <c r="GEJ29" s="249"/>
      <c r="GEK29" s="249"/>
      <c r="GEL29" s="249"/>
      <c r="GEM29" s="249"/>
      <c r="GEN29" s="249"/>
      <c r="GEO29" s="249"/>
      <c r="GEP29" s="249"/>
      <c r="GEQ29" s="249"/>
      <c r="GER29" s="249"/>
      <c r="GES29" s="249"/>
      <c r="GET29" s="249"/>
      <c r="GEU29" s="249"/>
      <c r="GEV29" s="249"/>
      <c r="GEW29" s="249"/>
      <c r="GEX29" s="249"/>
      <c r="GEY29" s="249"/>
      <c r="GEZ29" s="249"/>
      <c r="GFA29" s="249"/>
      <c r="GFB29" s="249"/>
      <c r="GFC29" s="249"/>
      <c r="GFD29" s="249"/>
      <c r="GFE29" s="249"/>
      <c r="GFF29" s="249"/>
      <c r="GFG29" s="249"/>
      <c r="GFH29" s="249"/>
      <c r="GFI29" s="249"/>
      <c r="GFJ29" s="249"/>
      <c r="GFK29" s="249"/>
      <c r="GFL29" s="249"/>
      <c r="GFM29" s="249"/>
      <c r="GFN29" s="249"/>
      <c r="GFO29" s="249"/>
      <c r="GFP29" s="249"/>
      <c r="GFQ29" s="249"/>
      <c r="GFR29" s="249"/>
      <c r="GFS29" s="249"/>
      <c r="GFT29" s="249"/>
      <c r="GFU29" s="249"/>
      <c r="GFV29" s="249"/>
      <c r="GFW29" s="249"/>
      <c r="GFX29" s="249"/>
      <c r="GFY29" s="249"/>
      <c r="GFZ29" s="249"/>
      <c r="GGA29" s="249"/>
      <c r="GGB29" s="249"/>
      <c r="GGC29" s="249"/>
      <c r="GGD29" s="249"/>
      <c r="GGE29" s="249"/>
      <c r="GGF29" s="249"/>
      <c r="GGG29" s="249"/>
      <c r="GGH29" s="249"/>
      <c r="GGI29" s="249"/>
      <c r="GGJ29" s="249"/>
      <c r="GGK29" s="249"/>
      <c r="GGL29" s="249"/>
      <c r="GGM29" s="249"/>
      <c r="GGN29" s="249"/>
      <c r="GGO29" s="249"/>
      <c r="GGP29" s="249"/>
      <c r="GGQ29" s="249"/>
      <c r="GGR29" s="249"/>
      <c r="GGS29" s="249"/>
      <c r="GGT29" s="249"/>
      <c r="GGU29" s="249"/>
      <c r="GGV29" s="249"/>
      <c r="GGW29" s="249"/>
      <c r="GGX29" s="249"/>
      <c r="GGY29" s="249"/>
      <c r="GGZ29" s="249"/>
      <c r="GHA29" s="249"/>
      <c r="GHB29" s="249"/>
      <c r="GHC29" s="249"/>
      <c r="GHD29" s="249"/>
      <c r="GHE29" s="249"/>
      <c r="GHF29" s="249"/>
      <c r="GHG29" s="249"/>
      <c r="GHH29" s="249"/>
      <c r="GHI29" s="249"/>
      <c r="GHJ29" s="249"/>
      <c r="GHK29" s="249"/>
      <c r="GHL29" s="249"/>
      <c r="GHM29" s="249"/>
      <c r="GHN29" s="249"/>
      <c r="GHO29" s="249"/>
      <c r="GHP29" s="249"/>
      <c r="GHQ29" s="249"/>
      <c r="GHR29" s="249"/>
      <c r="GHS29" s="249"/>
      <c r="GHT29" s="249"/>
      <c r="GHU29" s="249"/>
      <c r="GHV29" s="249"/>
      <c r="GHW29" s="249"/>
      <c r="GHX29" s="249"/>
      <c r="GHY29" s="249"/>
      <c r="GHZ29" s="249"/>
      <c r="GIA29" s="249"/>
      <c r="GIB29" s="249"/>
      <c r="GIC29" s="249"/>
      <c r="GID29" s="249"/>
      <c r="GIE29" s="249"/>
      <c r="GIF29" s="249"/>
      <c r="GIG29" s="249"/>
      <c r="GIH29" s="249"/>
      <c r="GII29" s="249"/>
      <c r="GIJ29" s="249"/>
      <c r="GIK29" s="249"/>
      <c r="GIL29" s="249"/>
      <c r="GIM29" s="249"/>
      <c r="GIN29" s="249"/>
      <c r="GIO29" s="249"/>
      <c r="GIP29" s="249"/>
      <c r="GIQ29" s="249"/>
      <c r="GIR29" s="249"/>
      <c r="GIS29" s="249"/>
      <c r="GIT29" s="249"/>
      <c r="GIU29" s="249"/>
      <c r="GIV29" s="249"/>
      <c r="GIW29" s="249"/>
      <c r="GIX29" s="249"/>
      <c r="GIY29" s="249"/>
      <c r="GIZ29" s="249"/>
      <c r="GJA29" s="249"/>
      <c r="GJB29" s="249"/>
      <c r="GJC29" s="249"/>
      <c r="GJD29" s="249"/>
      <c r="GJE29" s="249"/>
      <c r="GJF29" s="249"/>
      <c r="GJG29" s="249"/>
      <c r="GJH29" s="249"/>
      <c r="GJI29" s="249"/>
      <c r="GJJ29" s="249"/>
      <c r="GJK29" s="249"/>
      <c r="GJL29" s="249"/>
      <c r="GJM29" s="249"/>
      <c r="GJN29" s="249"/>
      <c r="GJO29" s="249"/>
      <c r="GJP29" s="249"/>
      <c r="GJQ29" s="249"/>
      <c r="GJR29" s="249"/>
      <c r="GJS29" s="249"/>
      <c r="GJT29" s="249"/>
      <c r="GJU29" s="249"/>
      <c r="GJV29" s="249"/>
      <c r="GJW29" s="249"/>
      <c r="GJX29" s="249"/>
      <c r="GJY29" s="249"/>
      <c r="GJZ29" s="249"/>
      <c r="GKA29" s="249"/>
      <c r="GKB29" s="249"/>
      <c r="GKC29" s="249"/>
      <c r="GKD29" s="249"/>
      <c r="GKE29" s="249"/>
      <c r="GKF29" s="249"/>
      <c r="GKG29" s="249"/>
      <c r="GKH29" s="249"/>
      <c r="GKI29" s="249"/>
      <c r="GKJ29" s="249"/>
      <c r="GKK29" s="249"/>
      <c r="GKL29" s="249"/>
      <c r="GKM29" s="249"/>
      <c r="GKN29" s="249"/>
      <c r="GKO29" s="249"/>
      <c r="GKP29" s="249"/>
      <c r="GKQ29" s="249"/>
      <c r="GKR29" s="249"/>
      <c r="GKS29" s="249"/>
      <c r="GKT29" s="249"/>
      <c r="GKU29" s="249"/>
      <c r="GKV29" s="249"/>
      <c r="GKW29" s="249"/>
      <c r="GKX29" s="249"/>
      <c r="GKY29" s="249"/>
      <c r="GKZ29" s="249"/>
      <c r="GLA29" s="249"/>
      <c r="GLB29" s="249"/>
      <c r="GLC29" s="249"/>
      <c r="GLD29" s="249"/>
      <c r="GLE29" s="249"/>
      <c r="GLF29" s="249"/>
      <c r="GLG29" s="249"/>
      <c r="GLH29" s="249"/>
      <c r="GLI29" s="249"/>
      <c r="GLJ29" s="249"/>
      <c r="GLK29" s="249"/>
      <c r="GLL29" s="249"/>
      <c r="GLM29" s="249"/>
      <c r="GLN29" s="249"/>
      <c r="GLO29" s="249"/>
      <c r="GLP29" s="249"/>
      <c r="GLQ29" s="249"/>
      <c r="GLR29" s="249"/>
      <c r="GLS29" s="249"/>
      <c r="GLT29" s="249"/>
      <c r="GLU29" s="249"/>
      <c r="GLV29" s="249"/>
      <c r="GLW29" s="249"/>
      <c r="GLX29" s="249"/>
      <c r="GLY29" s="249"/>
      <c r="GLZ29" s="249"/>
      <c r="GMA29" s="249"/>
      <c r="GMB29" s="249"/>
      <c r="GMC29" s="249"/>
      <c r="GMD29" s="249"/>
      <c r="GME29" s="249"/>
      <c r="GMF29" s="249"/>
      <c r="GMG29" s="249"/>
      <c r="GMH29" s="249"/>
      <c r="GMI29" s="249"/>
      <c r="GMJ29" s="249"/>
      <c r="GMK29" s="249"/>
      <c r="GML29" s="249"/>
      <c r="GMM29" s="249"/>
      <c r="GMN29" s="249"/>
      <c r="GMO29" s="249"/>
      <c r="GMP29" s="249"/>
      <c r="GMQ29" s="249"/>
      <c r="GMR29" s="249"/>
      <c r="GMS29" s="249"/>
      <c r="GMT29" s="249"/>
      <c r="GMU29" s="249"/>
      <c r="GMV29" s="249"/>
      <c r="GMW29" s="249"/>
      <c r="GMX29" s="249"/>
      <c r="GMY29" s="249"/>
      <c r="GMZ29" s="249"/>
      <c r="GNA29" s="249"/>
      <c r="GNB29" s="249"/>
      <c r="GNC29" s="249"/>
      <c r="GND29" s="249"/>
      <c r="GNE29" s="249"/>
      <c r="GNF29" s="249"/>
      <c r="GNG29" s="249"/>
      <c r="GNH29" s="249"/>
      <c r="GNI29" s="249"/>
      <c r="GNJ29" s="249"/>
      <c r="GNK29" s="249"/>
      <c r="GNL29" s="249"/>
      <c r="GNM29" s="249"/>
      <c r="GNN29" s="249"/>
      <c r="GNO29" s="249"/>
      <c r="GNP29" s="249"/>
      <c r="GNQ29" s="249"/>
      <c r="GNR29" s="249"/>
      <c r="GNS29" s="249"/>
      <c r="GNT29" s="249"/>
      <c r="GNU29" s="249"/>
      <c r="GNV29" s="249"/>
      <c r="GNW29" s="249"/>
      <c r="GNX29" s="249"/>
      <c r="GNY29" s="249"/>
      <c r="GNZ29" s="249"/>
      <c r="GOA29" s="249"/>
      <c r="GOB29" s="249"/>
      <c r="GOC29" s="249"/>
      <c r="GOD29" s="249"/>
      <c r="GOE29" s="249"/>
      <c r="GOF29" s="249"/>
      <c r="GOG29" s="249"/>
      <c r="GOH29" s="249"/>
      <c r="GOI29" s="249"/>
      <c r="GOJ29" s="249"/>
      <c r="GOK29" s="249"/>
      <c r="GOL29" s="249"/>
      <c r="GOM29" s="249"/>
      <c r="GON29" s="249"/>
      <c r="GOO29" s="249"/>
      <c r="GOP29" s="249"/>
      <c r="GOQ29" s="249"/>
      <c r="GOR29" s="249"/>
      <c r="GOS29" s="249"/>
      <c r="GOT29" s="249"/>
      <c r="GOU29" s="249"/>
      <c r="GOV29" s="249"/>
      <c r="GOW29" s="249"/>
      <c r="GOX29" s="249"/>
      <c r="GOY29" s="249"/>
      <c r="GOZ29" s="249"/>
      <c r="GPA29" s="249"/>
      <c r="GPB29" s="249"/>
      <c r="GPC29" s="249"/>
      <c r="GPD29" s="249"/>
      <c r="GPE29" s="249"/>
      <c r="GPF29" s="249"/>
      <c r="GPG29" s="249"/>
      <c r="GPH29" s="249"/>
      <c r="GPI29" s="249"/>
      <c r="GPJ29" s="249"/>
      <c r="GPK29" s="249"/>
      <c r="GPL29" s="249"/>
      <c r="GPM29" s="249"/>
      <c r="GPN29" s="249"/>
      <c r="GPO29" s="249"/>
      <c r="GPP29" s="249"/>
      <c r="GPQ29" s="249"/>
      <c r="GPR29" s="249"/>
      <c r="GPS29" s="249"/>
      <c r="GPT29" s="249"/>
      <c r="GPU29" s="249"/>
      <c r="GPV29" s="249"/>
      <c r="GPW29" s="249"/>
      <c r="GPX29" s="249"/>
      <c r="GPY29" s="249"/>
      <c r="GPZ29" s="249"/>
      <c r="GQA29" s="249"/>
      <c r="GQB29" s="249"/>
      <c r="GQC29" s="249"/>
      <c r="GQD29" s="249"/>
      <c r="GQE29" s="249"/>
      <c r="GQF29" s="249"/>
      <c r="GQG29" s="249"/>
      <c r="GQH29" s="249"/>
      <c r="GQI29" s="249"/>
      <c r="GQJ29" s="249"/>
      <c r="GQK29" s="249"/>
      <c r="GQL29" s="249"/>
      <c r="GQM29" s="249"/>
      <c r="GQN29" s="249"/>
      <c r="GQO29" s="249"/>
      <c r="GQP29" s="249"/>
      <c r="GQQ29" s="249"/>
      <c r="GQR29" s="249"/>
      <c r="GQS29" s="249"/>
      <c r="GQT29" s="249"/>
      <c r="GQU29" s="249"/>
      <c r="GQV29" s="249"/>
      <c r="GQW29" s="249"/>
      <c r="GQX29" s="249"/>
      <c r="GQY29" s="249"/>
      <c r="GQZ29" s="249"/>
      <c r="GRA29" s="249"/>
      <c r="GRB29" s="249"/>
      <c r="GRC29" s="249"/>
      <c r="GRD29" s="249"/>
      <c r="GRE29" s="249"/>
      <c r="GRF29" s="249"/>
      <c r="GRG29" s="249"/>
      <c r="GRH29" s="249"/>
      <c r="GRI29" s="249"/>
      <c r="GRJ29" s="249"/>
      <c r="GRK29" s="249"/>
      <c r="GRL29" s="249"/>
      <c r="GRM29" s="249"/>
      <c r="GRN29" s="249"/>
      <c r="GRO29" s="249"/>
      <c r="GRP29" s="249"/>
      <c r="GRQ29" s="249"/>
      <c r="GRR29" s="249"/>
      <c r="GRS29" s="249"/>
      <c r="GRT29" s="249"/>
      <c r="GRU29" s="249"/>
      <c r="GRV29" s="249"/>
      <c r="GRW29" s="249"/>
      <c r="GRX29" s="249"/>
      <c r="GRY29" s="249"/>
      <c r="GRZ29" s="249"/>
      <c r="GSA29" s="249"/>
      <c r="GSB29" s="249"/>
      <c r="GSC29" s="249"/>
      <c r="GSD29" s="249"/>
      <c r="GSE29" s="249"/>
      <c r="GSF29" s="249"/>
      <c r="GSG29" s="249"/>
      <c r="GSH29" s="249"/>
      <c r="GSI29" s="249"/>
      <c r="GSJ29" s="249"/>
      <c r="GSK29" s="249"/>
      <c r="GSL29" s="249"/>
      <c r="GSM29" s="249"/>
      <c r="GSN29" s="249"/>
      <c r="GSO29" s="249"/>
      <c r="GSP29" s="249"/>
      <c r="GSQ29" s="249"/>
      <c r="GSR29" s="249"/>
      <c r="GSS29" s="249"/>
      <c r="GST29" s="249"/>
      <c r="GSU29" s="249"/>
      <c r="GSV29" s="249"/>
      <c r="GSW29" s="249"/>
      <c r="GSX29" s="249"/>
      <c r="GSY29" s="249"/>
      <c r="GSZ29" s="249"/>
      <c r="GTA29" s="249"/>
      <c r="GTB29" s="249"/>
      <c r="GTC29" s="249"/>
      <c r="GTD29" s="249"/>
      <c r="GTE29" s="249"/>
      <c r="GTF29" s="249"/>
      <c r="GTG29" s="249"/>
      <c r="GTH29" s="249"/>
      <c r="GTI29" s="249"/>
      <c r="GTJ29" s="249"/>
      <c r="GTK29" s="249"/>
      <c r="GTL29" s="249"/>
      <c r="GTM29" s="249"/>
      <c r="GTN29" s="249"/>
      <c r="GTO29" s="249"/>
      <c r="GTP29" s="249"/>
      <c r="GTQ29" s="249"/>
      <c r="GTR29" s="249"/>
      <c r="GTS29" s="249"/>
      <c r="GTT29" s="249"/>
      <c r="GTU29" s="249"/>
      <c r="GTV29" s="249"/>
      <c r="GTW29" s="249"/>
      <c r="GTX29" s="249"/>
      <c r="GTY29" s="249"/>
      <c r="GTZ29" s="249"/>
      <c r="GUA29" s="249"/>
      <c r="GUB29" s="249"/>
      <c r="GUC29" s="249"/>
      <c r="GUD29" s="249"/>
      <c r="GUE29" s="249"/>
      <c r="GUF29" s="249"/>
      <c r="GUG29" s="249"/>
      <c r="GUH29" s="249"/>
      <c r="GUI29" s="249"/>
      <c r="GUJ29" s="249"/>
      <c r="GUK29" s="249"/>
      <c r="GUL29" s="249"/>
      <c r="GUM29" s="249"/>
      <c r="GUN29" s="249"/>
      <c r="GUO29" s="249"/>
      <c r="GUP29" s="249"/>
      <c r="GUQ29" s="249"/>
      <c r="GUR29" s="249"/>
      <c r="GUS29" s="249"/>
      <c r="GUT29" s="249"/>
      <c r="GUU29" s="249"/>
      <c r="GUV29" s="249"/>
      <c r="GUW29" s="249"/>
      <c r="GUX29" s="249"/>
      <c r="GUY29" s="249"/>
      <c r="GUZ29" s="249"/>
      <c r="GVA29" s="249"/>
      <c r="GVB29" s="249"/>
      <c r="GVC29" s="249"/>
      <c r="GVD29" s="249"/>
      <c r="GVE29" s="249"/>
      <c r="GVF29" s="249"/>
      <c r="GVG29" s="249"/>
      <c r="GVH29" s="249"/>
      <c r="GVI29" s="249"/>
      <c r="GVJ29" s="249"/>
      <c r="GVK29" s="249"/>
      <c r="GVL29" s="249"/>
      <c r="GVM29" s="249"/>
      <c r="GVN29" s="249"/>
      <c r="GVO29" s="249"/>
      <c r="GVP29" s="249"/>
      <c r="GVQ29" s="249"/>
      <c r="GVR29" s="249"/>
      <c r="GVS29" s="249"/>
      <c r="GVT29" s="249"/>
      <c r="GVU29" s="249"/>
      <c r="GVV29" s="249"/>
      <c r="GVW29" s="249"/>
      <c r="GVX29" s="249"/>
      <c r="GVY29" s="249"/>
      <c r="GVZ29" s="249"/>
      <c r="GWA29" s="249"/>
      <c r="GWB29" s="249"/>
      <c r="GWC29" s="249"/>
      <c r="GWD29" s="249"/>
      <c r="GWE29" s="249"/>
      <c r="GWF29" s="249"/>
      <c r="GWG29" s="249"/>
      <c r="GWH29" s="249"/>
      <c r="GWI29" s="249"/>
      <c r="GWJ29" s="249"/>
      <c r="GWK29" s="249"/>
      <c r="GWL29" s="249"/>
      <c r="GWM29" s="249"/>
      <c r="GWN29" s="249"/>
      <c r="GWO29" s="249"/>
      <c r="GWP29" s="249"/>
      <c r="GWQ29" s="249"/>
      <c r="GWR29" s="249"/>
      <c r="GWS29" s="249"/>
      <c r="GWT29" s="249"/>
      <c r="GWU29" s="249"/>
      <c r="GWV29" s="249"/>
      <c r="GWW29" s="249"/>
      <c r="GWX29" s="249"/>
      <c r="GWY29" s="249"/>
      <c r="GWZ29" s="249"/>
      <c r="GXA29" s="249"/>
      <c r="GXB29" s="249"/>
      <c r="GXC29" s="249"/>
      <c r="GXD29" s="249"/>
      <c r="GXE29" s="249"/>
      <c r="GXF29" s="249"/>
      <c r="GXG29" s="249"/>
      <c r="GXH29" s="249"/>
      <c r="GXI29" s="249"/>
      <c r="GXJ29" s="249"/>
      <c r="GXK29" s="249"/>
      <c r="GXL29" s="249"/>
      <c r="GXM29" s="249"/>
      <c r="GXN29" s="249"/>
      <c r="GXO29" s="249"/>
      <c r="GXP29" s="249"/>
      <c r="GXQ29" s="249"/>
      <c r="GXR29" s="249"/>
      <c r="GXS29" s="249"/>
      <c r="GXT29" s="249"/>
      <c r="GXU29" s="249"/>
      <c r="GXV29" s="249"/>
      <c r="GXW29" s="249"/>
      <c r="GXX29" s="249"/>
      <c r="GXY29" s="249"/>
      <c r="GXZ29" s="249"/>
      <c r="GYA29" s="249"/>
      <c r="GYB29" s="249"/>
      <c r="GYC29" s="249"/>
      <c r="GYD29" s="249"/>
      <c r="GYE29" s="249"/>
      <c r="GYF29" s="249"/>
      <c r="GYG29" s="249"/>
      <c r="GYH29" s="249"/>
      <c r="GYI29" s="249"/>
      <c r="GYJ29" s="249"/>
      <c r="GYK29" s="249"/>
      <c r="GYL29" s="249"/>
      <c r="GYM29" s="249"/>
      <c r="GYN29" s="249"/>
      <c r="GYO29" s="249"/>
      <c r="GYP29" s="249"/>
      <c r="GYQ29" s="249"/>
      <c r="GYR29" s="249"/>
      <c r="GYS29" s="249"/>
      <c r="GYT29" s="249"/>
      <c r="GYU29" s="249"/>
      <c r="GYV29" s="249"/>
      <c r="GYW29" s="249"/>
      <c r="GYX29" s="249"/>
      <c r="GYY29" s="249"/>
      <c r="GYZ29" s="249"/>
      <c r="GZA29" s="249"/>
      <c r="GZB29" s="249"/>
      <c r="GZC29" s="249"/>
      <c r="GZD29" s="249"/>
      <c r="GZE29" s="249"/>
      <c r="GZF29" s="249"/>
      <c r="GZG29" s="249"/>
      <c r="GZH29" s="249"/>
      <c r="GZI29" s="249"/>
      <c r="GZJ29" s="249"/>
      <c r="GZK29" s="249"/>
      <c r="GZL29" s="249"/>
      <c r="GZM29" s="249"/>
      <c r="GZN29" s="249"/>
      <c r="GZO29" s="249"/>
      <c r="GZP29" s="249"/>
      <c r="GZQ29" s="249"/>
      <c r="GZR29" s="249"/>
      <c r="GZS29" s="249"/>
      <c r="GZT29" s="249"/>
      <c r="GZU29" s="249"/>
      <c r="GZV29" s="249"/>
      <c r="GZW29" s="249"/>
      <c r="GZX29" s="249"/>
      <c r="GZY29" s="249"/>
      <c r="GZZ29" s="249"/>
      <c r="HAA29" s="249"/>
      <c r="HAB29" s="249"/>
      <c r="HAC29" s="249"/>
      <c r="HAD29" s="249"/>
      <c r="HAE29" s="249"/>
      <c r="HAF29" s="249"/>
      <c r="HAG29" s="249"/>
      <c r="HAH29" s="249"/>
      <c r="HAI29" s="249"/>
      <c r="HAJ29" s="249"/>
      <c r="HAK29" s="249"/>
      <c r="HAL29" s="249"/>
      <c r="HAM29" s="249"/>
      <c r="HAN29" s="249"/>
      <c r="HAO29" s="249"/>
      <c r="HAP29" s="249"/>
      <c r="HAQ29" s="249"/>
      <c r="HAR29" s="249"/>
      <c r="HAS29" s="249"/>
      <c r="HAT29" s="249"/>
      <c r="HAU29" s="249"/>
      <c r="HAV29" s="249"/>
      <c r="HAW29" s="249"/>
      <c r="HAX29" s="249"/>
      <c r="HAY29" s="249"/>
      <c r="HAZ29" s="249"/>
      <c r="HBA29" s="249"/>
      <c r="HBB29" s="249"/>
      <c r="HBC29" s="249"/>
      <c r="HBD29" s="249"/>
      <c r="HBE29" s="249"/>
      <c r="HBF29" s="249"/>
      <c r="HBG29" s="249"/>
      <c r="HBH29" s="249"/>
      <c r="HBI29" s="249"/>
      <c r="HBJ29" s="249"/>
      <c r="HBK29" s="249"/>
      <c r="HBL29" s="249"/>
      <c r="HBM29" s="249"/>
      <c r="HBN29" s="249"/>
      <c r="HBO29" s="249"/>
      <c r="HBP29" s="249"/>
      <c r="HBQ29" s="249"/>
      <c r="HBR29" s="249"/>
      <c r="HBS29" s="249"/>
      <c r="HBT29" s="249"/>
      <c r="HBU29" s="249"/>
      <c r="HBV29" s="249"/>
      <c r="HBW29" s="249"/>
      <c r="HBX29" s="249"/>
      <c r="HBY29" s="249"/>
      <c r="HBZ29" s="249"/>
      <c r="HCA29" s="249"/>
      <c r="HCB29" s="249"/>
      <c r="HCC29" s="249"/>
      <c r="HCD29" s="249"/>
      <c r="HCE29" s="249"/>
      <c r="HCF29" s="249"/>
      <c r="HCG29" s="249"/>
      <c r="HCH29" s="249"/>
      <c r="HCI29" s="249"/>
      <c r="HCJ29" s="249"/>
      <c r="HCK29" s="249"/>
      <c r="HCL29" s="249"/>
      <c r="HCM29" s="249"/>
      <c r="HCN29" s="249"/>
      <c r="HCO29" s="249"/>
      <c r="HCP29" s="249"/>
      <c r="HCQ29" s="249"/>
      <c r="HCR29" s="249"/>
      <c r="HCS29" s="249"/>
      <c r="HCT29" s="249"/>
      <c r="HCU29" s="249"/>
      <c r="HCV29" s="249"/>
      <c r="HCW29" s="249"/>
      <c r="HCX29" s="249"/>
      <c r="HCY29" s="249"/>
      <c r="HCZ29" s="249"/>
      <c r="HDA29" s="249"/>
      <c r="HDB29" s="249"/>
      <c r="HDC29" s="249"/>
      <c r="HDD29" s="249"/>
      <c r="HDE29" s="249"/>
      <c r="HDF29" s="249"/>
      <c r="HDG29" s="249"/>
      <c r="HDH29" s="249"/>
      <c r="HDI29" s="249"/>
      <c r="HDJ29" s="249"/>
      <c r="HDK29" s="249"/>
      <c r="HDL29" s="249"/>
      <c r="HDM29" s="249"/>
      <c r="HDN29" s="249"/>
      <c r="HDO29" s="249"/>
      <c r="HDP29" s="249"/>
      <c r="HDQ29" s="249"/>
      <c r="HDR29" s="249"/>
      <c r="HDS29" s="249"/>
      <c r="HDT29" s="249"/>
      <c r="HDU29" s="249"/>
      <c r="HDV29" s="249"/>
      <c r="HDW29" s="249"/>
      <c r="HDX29" s="249"/>
      <c r="HDY29" s="249"/>
      <c r="HDZ29" s="249"/>
      <c r="HEA29" s="249"/>
      <c r="HEB29" s="249"/>
      <c r="HEC29" s="249"/>
      <c r="HED29" s="249"/>
      <c r="HEE29" s="249"/>
      <c r="HEF29" s="249"/>
      <c r="HEG29" s="249"/>
      <c r="HEH29" s="249"/>
      <c r="HEI29" s="249"/>
      <c r="HEJ29" s="249"/>
      <c r="HEK29" s="249"/>
      <c r="HEL29" s="249"/>
      <c r="HEM29" s="249"/>
      <c r="HEN29" s="249"/>
      <c r="HEO29" s="249"/>
      <c r="HEP29" s="249"/>
      <c r="HEQ29" s="249"/>
      <c r="HER29" s="249"/>
      <c r="HES29" s="249"/>
      <c r="HET29" s="249"/>
      <c r="HEU29" s="249"/>
      <c r="HEV29" s="249"/>
      <c r="HEW29" s="249"/>
      <c r="HEX29" s="249"/>
      <c r="HEY29" s="249"/>
      <c r="HEZ29" s="249"/>
      <c r="HFA29" s="249"/>
      <c r="HFB29" s="249"/>
      <c r="HFC29" s="249"/>
      <c r="HFD29" s="249"/>
      <c r="HFE29" s="249"/>
      <c r="HFF29" s="249"/>
      <c r="HFG29" s="249"/>
      <c r="HFH29" s="249"/>
      <c r="HFI29" s="249"/>
      <c r="HFJ29" s="249"/>
      <c r="HFK29" s="249"/>
      <c r="HFL29" s="249"/>
      <c r="HFM29" s="249"/>
      <c r="HFN29" s="249"/>
      <c r="HFO29" s="249"/>
      <c r="HFP29" s="249"/>
      <c r="HFQ29" s="249"/>
      <c r="HFR29" s="249"/>
      <c r="HFS29" s="249"/>
      <c r="HFT29" s="249"/>
      <c r="HFU29" s="249"/>
      <c r="HFV29" s="249"/>
      <c r="HFW29" s="249"/>
      <c r="HFX29" s="249"/>
      <c r="HFY29" s="249"/>
      <c r="HFZ29" s="249"/>
      <c r="HGA29" s="249"/>
      <c r="HGB29" s="249"/>
      <c r="HGC29" s="249"/>
      <c r="HGD29" s="249"/>
      <c r="HGE29" s="249"/>
      <c r="HGF29" s="249"/>
      <c r="HGG29" s="249"/>
      <c r="HGH29" s="249"/>
      <c r="HGI29" s="249"/>
      <c r="HGJ29" s="249"/>
      <c r="HGK29" s="249"/>
      <c r="HGL29" s="249"/>
      <c r="HGM29" s="249"/>
      <c r="HGN29" s="249"/>
      <c r="HGO29" s="249"/>
      <c r="HGP29" s="249"/>
      <c r="HGQ29" s="249"/>
      <c r="HGR29" s="249"/>
      <c r="HGS29" s="249"/>
      <c r="HGT29" s="249"/>
      <c r="HGU29" s="249"/>
      <c r="HGV29" s="249"/>
      <c r="HGW29" s="249"/>
      <c r="HGX29" s="249"/>
      <c r="HGY29" s="249"/>
      <c r="HGZ29" s="249"/>
      <c r="HHA29" s="249"/>
      <c r="HHB29" s="249"/>
      <c r="HHC29" s="249"/>
      <c r="HHD29" s="249"/>
      <c r="HHE29" s="249"/>
      <c r="HHF29" s="249"/>
      <c r="HHG29" s="249"/>
      <c r="HHH29" s="249"/>
      <c r="HHI29" s="249"/>
      <c r="HHJ29" s="249"/>
      <c r="HHK29" s="249"/>
      <c r="HHL29" s="249"/>
      <c r="HHM29" s="249"/>
      <c r="HHN29" s="249"/>
      <c r="HHO29" s="249"/>
      <c r="HHP29" s="249"/>
      <c r="HHQ29" s="249"/>
      <c r="HHR29" s="249"/>
      <c r="HHS29" s="249"/>
      <c r="HHT29" s="249"/>
      <c r="HHU29" s="249"/>
      <c r="HHV29" s="249"/>
      <c r="HHW29" s="249"/>
      <c r="HHX29" s="249"/>
      <c r="HHY29" s="249"/>
      <c r="HHZ29" s="249"/>
      <c r="HIA29" s="249"/>
      <c r="HIB29" s="249"/>
      <c r="HIC29" s="249"/>
      <c r="HID29" s="249"/>
      <c r="HIE29" s="249"/>
      <c r="HIF29" s="249"/>
      <c r="HIG29" s="249"/>
      <c r="HIH29" s="249"/>
      <c r="HII29" s="249"/>
      <c r="HIJ29" s="249"/>
      <c r="HIK29" s="249"/>
      <c r="HIL29" s="249"/>
      <c r="HIM29" s="249"/>
      <c r="HIN29" s="249"/>
      <c r="HIO29" s="249"/>
      <c r="HIP29" s="249"/>
      <c r="HIQ29" s="249"/>
      <c r="HIR29" s="249"/>
      <c r="HIS29" s="249"/>
      <c r="HIT29" s="249"/>
      <c r="HIU29" s="249"/>
      <c r="HIV29" s="249"/>
      <c r="HIW29" s="249"/>
      <c r="HIX29" s="249"/>
      <c r="HIY29" s="249"/>
      <c r="HIZ29" s="249"/>
      <c r="HJA29" s="249"/>
      <c r="HJB29" s="249"/>
      <c r="HJC29" s="249"/>
      <c r="HJD29" s="249"/>
      <c r="HJE29" s="249"/>
      <c r="HJF29" s="249"/>
      <c r="HJG29" s="249"/>
      <c r="HJH29" s="249"/>
      <c r="HJI29" s="249"/>
      <c r="HJJ29" s="249"/>
      <c r="HJK29" s="249"/>
      <c r="HJL29" s="249"/>
      <c r="HJM29" s="249"/>
      <c r="HJN29" s="249"/>
      <c r="HJO29" s="249"/>
      <c r="HJP29" s="249"/>
      <c r="HJQ29" s="249"/>
      <c r="HJR29" s="249"/>
      <c r="HJS29" s="249"/>
      <c r="HJT29" s="249"/>
      <c r="HJU29" s="249"/>
      <c r="HJV29" s="249"/>
      <c r="HJW29" s="249"/>
      <c r="HJX29" s="249"/>
      <c r="HJY29" s="249"/>
      <c r="HJZ29" s="249"/>
      <c r="HKA29" s="249"/>
      <c r="HKB29" s="249"/>
      <c r="HKC29" s="249"/>
      <c r="HKD29" s="249"/>
      <c r="HKE29" s="249"/>
      <c r="HKF29" s="249"/>
      <c r="HKG29" s="249"/>
      <c r="HKH29" s="249"/>
      <c r="HKI29" s="249"/>
      <c r="HKJ29" s="249"/>
      <c r="HKK29" s="249"/>
      <c r="HKL29" s="249"/>
      <c r="HKM29" s="249"/>
      <c r="HKN29" s="249"/>
      <c r="HKO29" s="249"/>
      <c r="HKP29" s="249"/>
      <c r="HKQ29" s="249"/>
      <c r="HKR29" s="249"/>
      <c r="HKS29" s="249"/>
      <c r="HKT29" s="249"/>
      <c r="HKU29" s="249"/>
      <c r="HKV29" s="249"/>
      <c r="HKW29" s="249"/>
      <c r="HKX29" s="249"/>
      <c r="HKY29" s="249"/>
      <c r="HKZ29" s="249"/>
      <c r="HLA29" s="249"/>
      <c r="HLB29" s="249"/>
      <c r="HLC29" s="249"/>
      <c r="HLD29" s="249"/>
      <c r="HLE29" s="249"/>
      <c r="HLF29" s="249"/>
      <c r="HLG29" s="249"/>
      <c r="HLH29" s="249"/>
      <c r="HLI29" s="249"/>
      <c r="HLJ29" s="249"/>
      <c r="HLK29" s="249"/>
      <c r="HLL29" s="249"/>
      <c r="HLM29" s="249"/>
      <c r="HLN29" s="249"/>
      <c r="HLO29" s="249"/>
      <c r="HLP29" s="249"/>
      <c r="HLQ29" s="249"/>
      <c r="HLR29" s="249"/>
      <c r="HLS29" s="249"/>
      <c r="HLT29" s="249"/>
      <c r="HLU29" s="249"/>
      <c r="HLV29" s="249"/>
      <c r="HLW29" s="249"/>
      <c r="HLX29" s="249"/>
      <c r="HLY29" s="249"/>
      <c r="HLZ29" s="249"/>
      <c r="HMA29" s="249"/>
      <c r="HMB29" s="249"/>
      <c r="HMC29" s="249"/>
      <c r="HMD29" s="249"/>
      <c r="HME29" s="249"/>
      <c r="HMF29" s="249"/>
      <c r="HMG29" s="249"/>
      <c r="HMH29" s="249"/>
      <c r="HMI29" s="249"/>
      <c r="HMJ29" s="249"/>
      <c r="HMK29" s="249"/>
      <c r="HML29" s="249"/>
      <c r="HMM29" s="249"/>
      <c r="HMN29" s="249"/>
      <c r="HMO29" s="249"/>
      <c r="HMP29" s="249"/>
      <c r="HMQ29" s="249"/>
      <c r="HMR29" s="249"/>
      <c r="HMS29" s="249"/>
      <c r="HMT29" s="249"/>
      <c r="HMU29" s="249"/>
      <c r="HMV29" s="249"/>
      <c r="HMW29" s="249"/>
      <c r="HMX29" s="249"/>
      <c r="HMY29" s="249"/>
      <c r="HMZ29" s="249"/>
      <c r="HNA29" s="249"/>
      <c r="HNB29" s="249"/>
      <c r="HNC29" s="249"/>
      <c r="HND29" s="249"/>
      <c r="HNE29" s="249"/>
      <c r="HNF29" s="249"/>
      <c r="HNG29" s="249"/>
      <c r="HNH29" s="249"/>
      <c r="HNI29" s="249"/>
      <c r="HNJ29" s="249"/>
      <c r="HNK29" s="249"/>
      <c r="HNL29" s="249"/>
      <c r="HNM29" s="249"/>
      <c r="HNN29" s="249"/>
      <c r="HNO29" s="249"/>
      <c r="HNP29" s="249"/>
      <c r="HNQ29" s="249"/>
      <c r="HNR29" s="249"/>
      <c r="HNS29" s="249"/>
      <c r="HNT29" s="249"/>
      <c r="HNU29" s="249"/>
      <c r="HNV29" s="249"/>
      <c r="HNW29" s="249"/>
      <c r="HNX29" s="249"/>
      <c r="HNY29" s="249"/>
      <c r="HNZ29" s="249"/>
      <c r="HOA29" s="249"/>
      <c r="HOB29" s="249"/>
      <c r="HOC29" s="249"/>
      <c r="HOD29" s="249"/>
      <c r="HOE29" s="249"/>
      <c r="HOF29" s="249"/>
      <c r="HOG29" s="249"/>
      <c r="HOH29" s="249"/>
      <c r="HOI29" s="249"/>
      <c r="HOJ29" s="249"/>
      <c r="HOK29" s="249"/>
      <c r="HOL29" s="249"/>
      <c r="HOM29" s="249"/>
      <c r="HON29" s="249"/>
      <c r="HOO29" s="249"/>
      <c r="HOP29" s="249"/>
      <c r="HOQ29" s="249"/>
      <c r="HOR29" s="249"/>
      <c r="HOS29" s="249"/>
      <c r="HOT29" s="249"/>
      <c r="HOU29" s="249"/>
      <c r="HOV29" s="249"/>
      <c r="HOW29" s="249"/>
      <c r="HOX29" s="249"/>
      <c r="HOY29" s="249"/>
      <c r="HOZ29" s="249"/>
      <c r="HPA29" s="249"/>
      <c r="HPB29" s="249"/>
      <c r="HPC29" s="249"/>
      <c r="HPD29" s="249"/>
      <c r="HPE29" s="249"/>
      <c r="HPF29" s="249"/>
      <c r="HPG29" s="249"/>
      <c r="HPH29" s="249"/>
      <c r="HPI29" s="249"/>
      <c r="HPJ29" s="249"/>
      <c r="HPK29" s="249"/>
      <c r="HPL29" s="249"/>
      <c r="HPM29" s="249"/>
      <c r="HPN29" s="249"/>
      <c r="HPO29" s="249"/>
      <c r="HPP29" s="249"/>
      <c r="HPQ29" s="249"/>
      <c r="HPR29" s="249"/>
      <c r="HPS29" s="249"/>
      <c r="HPT29" s="249"/>
      <c r="HPU29" s="249"/>
      <c r="HPV29" s="249"/>
      <c r="HPW29" s="249"/>
      <c r="HPX29" s="249"/>
      <c r="HPY29" s="249"/>
      <c r="HPZ29" s="249"/>
      <c r="HQA29" s="249"/>
      <c r="HQB29" s="249"/>
      <c r="HQC29" s="249"/>
      <c r="HQD29" s="249"/>
      <c r="HQE29" s="249"/>
      <c r="HQF29" s="249"/>
      <c r="HQG29" s="249"/>
      <c r="HQH29" s="249"/>
      <c r="HQI29" s="249"/>
      <c r="HQJ29" s="249"/>
      <c r="HQK29" s="249"/>
      <c r="HQL29" s="249"/>
      <c r="HQM29" s="249"/>
      <c r="HQN29" s="249"/>
      <c r="HQO29" s="249"/>
      <c r="HQP29" s="249"/>
      <c r="HQQ29" s="249"/>
      <c r="HQR29" s="249"/>
      <c r="HQS29" s="249"/>
      <c r="HQT29" s="249"/>
      <c r="HQU29" s="249"/>
      <c r="HQV29" s="249"/>
      <c r="HQW29" s="249"/>
      <c r="HQX29" s="249"/>
      <c r="HQY29" s="249"/>
      <c r="HQZ29" s="249"/>
      <c r="HRA29" s="249"/>
      <c r="HRB29" s="249"/>
      <c r="HRC29" s="249"/>
      <c r="HRD29" s="249"/>
      <c r="HRE29" s="249"/>
      <c r="HRF29" s="249"/>
      <c r="HRG29" s="249"/>
      <c r="HRH29" s="249"/>
      <c r="HRI29" s="249"/>
      <c r="HRJ29" s="249"/>
      <c r="HRK29" s="249"/>
      <c r="HRL29" s="249"/>
      <c r="HRM29" s="249"/>
      <c r="HRN29" s="249"/>
      <c r="HRO29" s="249"/>
      <c r="HRP29" s="249"/>
      <c r="HRQ29" s="249"/>
      <c r="HRR29" s="249"/>
      <c r="HRS29" s="249"/>
      <c r="HRT29" s="249"/>
      <c r="HRU29" s="249"/>
      <c r="HRV29" s="249"/>
      <c r="HRW29" s="249"/>
      <c r="HRX29" s="249"/>
      <c r="HRY29" s="249"/>
      <c r="HRZ29" s="249"/>
      <c r="HSA29" s="249"/>
      <c r="HSB29" s="249"/>
      <c r="HSC29" s="249"/>
      <c r="HSD29" s="249"/>
      <c r="HSE29" s="249"/>
      <c r="HSF29" s="249"/>
      <c r="HSG29" s="249"/>
      <c r="HSH29" s="249"/>
      <c r="HSI29" s="249"/>
      <c r="HSJ29" s="249"/>
      <c r="HSK29" s="249"/>
      <c r="HSL29" s="249"/>
      <c r="HSM29" s="249"/>
      <c r="HSN29" s="249"/>
      <c r="HSO29" s="249"/>
      <c r="HSP29" s="249"/>
      <c r="HSQ29" s="249"/>
      <c r="HSR29" s="249"/>
      <c r="HSS29" s="249"/>
      <c r="HST29" s="249"/>
      <c r="HSU29" s="249"/>
      <c r="HSV29" s="249"/>
      <c r="HSW29" s="249"/>
      <c r="HSX29" s="249"/>
      <c r="HSY29" s="249"/>
      <c r="HSZ29" s="249"/>
      <c r="HTA29" s="249"/>
      <c r="HTB29" s="249"/>
      <c r="HTC29" s="249"/>
      <c r="HTD29" s="249"/>
      <c r="HTE29" s="249"/>
      <c r="HTF29" s="249"/>
      <c r="HTG29" s="249"/>
      <c r="HTH29" s="249"/>
      <c r="HTI29" s="249"/>
      <c r="HTJ29" s="249"/>
      <c r="HTK29" s="249"/>
      <c r="HTL29" s="249"/>
      <c r="HTM29" s="249"/>
      <c r="HTN29" s="249"/>
      <c r="HTO29" s="249"/>
      <c r="HTP29" s="249"/>
      <c r="HTQ29" s="249"/>
      <c r="HTR29" s="249"/>
      <c r="HTS29" s="249"/>
      <c r="HTT29" s="249"/>
      <c r="HTU29" s="249"/>
      <c r="HTV29" s="249"/>
      <c r="HTW29" s="249"/>
      <c r="HTX29" s="249"/>
      <c r="HTY29" s="249"/>
      <c r="HTZ29" s="249"/>
      <c r="HUA29" s="249"/>
      <c r="HUB29" s="249"/>
      <c r="HUC29" s="249"/>
      <c r="HUD29" s="249"/>
      <c r="HUE29" s="249"/>
      <c r="HUF29" s="249"/>
      <c r="HUG29" s="249"/>
      <c r="HUH29" s="249"/>
      <c r="HUI29" s="249"/>
      <c r="HUJ29" s="249"/>
      <c r="HUK29" s="249"/>
      <c r="HUL29" s="249"/>
      <c r="HUM29" s="249"/>
      <c r="HUN29" s="249"/>
      <c r="HUO29" s="249"/>
      <c r="HUP29" s="249"/>
      <c r="HUQ29" s="249"/>
      <c r="HUR29" s="249"/>
      <c r="HUS29" s="249"/>
      <c r="HUT29" s="249"/>
      <c r="HUU29" s="249"/>
      <c r="HUV29" s="249"/>
      <c r="HUW29" s="249"/>
      <c r="HUX29" s="249"/>
      <c r="HUY29" s="249"/>
      <c r="HUZ29" s="249"/>
      <c r="HVA29" s="249"/>
      <c r="HVB29" s="249"/>
      <c r="HVC29" s="249"/>
      <c r="HVD29" s="249"/>
      <c r="HVE29" s="249"/>
      <c r="HVF29" s="249"/>
      <c r="HVG29" s="249"/>
      <c r="HVH29" s="249"/>
      <c r="HVI29" s="249"/>
      <c r="HVJ29" s="249"/>
      <c r="HVK29" s="249"/>
      <c r="HVL29" s="249"/>
      <c r="HVM29" s="249"/>
      <c r="HVN29" s="249"/>
      <c r="HVO29" s="249"/>
      <c r="HVP29" s="249"/>
      <c r="HVQ29" s="249"/>
      <c r="HVR29" s="249"/>
      <c r="HVS29" s="249"/>
      <c r="HVT29" s="249"/>
      <c r="HVU29" s="249"/>
      <c r="HVV29" s="249"/>
      <c r="HVW29" s="249"/>
      <c r="HVX29" s="249"/>
      <c r="HVY29" s="249"/>
      <c r="HVZ29" s="249"/>
      <c r="HWA29" s="249"/>
      <c r="HWB29" s="249"/>
      <c r="HWC29" s="249"/>
      <c r="HWD29" s="249"/>
      <c r="HWE29" s="249"/>
      <c r="HWF29" s="249"/>
      <c r="HWG29" s="249"/>
      <c r="HWH29" s="249"/>
      <c r="HWI29" s="249"/>
      <c r="HWJ29" s="249"/>
      <c r="HWK29" s="249"/>
      <c r="HWL29" s="249"/>
      <c r="HWM29" s="249"/>
      <c r="HWN29" s="249"/>
      <c r="HWO29" s="249"/>
      <c r="HWP29" s="249"/>
      <c r="HWQ29" s="249"/>
      <c r="HWR29" s="249"/>
      <c r="HWS29" s="249"/>
      <c r="HWT29" s="249"/>
      <c r="HWU29" s="249"/>
      <c r="HWV29" s="249"/>
      <c r="HWW29" s="249"/>
      <c r="HWX29" s="249"/>
      <c r="HWY29" s="249"/>
      <c r="HWZ29" s="249"/>
      <c r="HXA29" s="249"/>
      <c r="HXB29" s="249"/>
      <c r="HXC29" s="249"/>
      <c r="HXD29" s="249"/>
      <c r="HXE29" s="249"/>
      <c r="HXF29" s="249"/>
      <c r="HXG29" s="249"/>
      <c r="HXH29" s="249"/>
      <c r="HXI29" s="249"/>
      <c r="HXJ29" s="249"/>
      <c r="HXK29" s="249"/>
      <c r="HXL29" s="249"/>
      <c r="HXM29" s="249"/>
      <c r="HXN29" s="249"/>
      <c r="HXO29" s="249"/>
      <c r="HXP29" s="249"/>
      <c r="HXQ29" s="249"/>
      <c r="HXR29" s="249"/>
      <c r="HXS29" s="249"/>
      <c r="HXT29" s="249"/>
      <c r="HXU29" s="249"/>
      <c r="HXV29" s="249"/>
      <c r="HXW29" s="249"/>
      <c r="HXX29" s="249"/>
      <c r="HXY29" s="249"/>
      <c r="HXZ29" s="249"/>
      <c r="HYA29" s="249"/>
      <c r="HYB29" s="249"/>
      <c r="HYC29" s="249"/>
      <c r="HYD29" s="249"/>
      <c r="HYE29" s="249"/>
      <c r="HYF29" s="249"/>
      <c r="HYG29" s="249"/>
      <c r="HYH29" s="249"/>
      <c r="HYI29" s="249"/>
      <c r="HYJ29" s="249"/>
      <c r="HYK29" s="249"/>
      <c r="HYL29" s="249"/>
      <c r="HYM29" s="249"/>
      <c r="HYN29" s="249"/>
      <c r="HYO29" s="249"/>
      <c r="HYP29" s="249"/>
      <c r="HYQ29" s="249"/>
      <c r="HYR29" s="249"/>
      <c r="HYS29" s="249"/>
      <c r="HYT29" s="249"/>
      <c r="HYU29" s="249"/>
      <c r="HYV29" s="249"/>
      <c r="HYW29" s="249"/>
      <c r="HYX29" s="249"/>
      <c r="HYY29" s="249"/>
      <c r="HYZ29" s="249"/>
      <c r="HZA29" s="249"/>
      <c r="HZB29" s="249"/>
      <c r="HZC29" s="249"/>
      <c r="HZD29" s="249"/>
      <c r="HZE29" s="249"/>
      <c r="HZF29" s="249"/>
      <c r="HZG29" s="249"/>
      <c r="HZH29" s="249"/>
      <c r="HZI29" s="249"/>
      <c r="HZJ29" s="249"/>
      <c r="HZK29" s="249"/>
      <c r="HZL29" s="249"/>
      <c r="HZM29" s="249"/>
      <c r="HZN29" s="249"/>
      <c r="HZO29" s="249"/>
      <c r="HZP29" s="249"/>
      <c r="HZQ29" s="249"/>
      <c r="HZR29" s="249"/>
      <c r="HZS29" s="249"/>
      <c r="HZT29" s="249"/>
      <c r="HZU29" s="249"/>
      <c r="HZV29" s="249"/>
      <c r="HZW29" s="249"/>
      <c r="HZX29" s="249"/>
      <c r="HZY29" s="249"/>
      <c r="HZZ29" s="249"/>
      <c r="IAA29" s="249"/>
      <c r="IAB29" s="249"/>
      <c r="IAC29" s="249"/>
      <c r="IAD29" s="249"/>
      <c r="IAE29" s="249"/>
      <c r="IAF29" s="249"/>
      <c r="IAG29" s="249"/>
      <c r="IAH29" s="249"/>
      <c r="IAI29" s="249"/>
      <c r="IAJ29" s="249"/>
      <c r="IAK29" s="249"/>
      <c r="IAL29" s="249"/>
      <c r="IAM29" s="249"/>
      <c r="IAN29" s="249"/>
      <c r="IAO29" s="249"/>
      <c r="IAP29" s="249"/>
      <c r="IAQ29" s="249"/>
      <c r="IAR29" s="249"/>
      <c r="IAS29" s="249"/>
      <c r="IAT29" s="249"/>
      <c r="IAU29" s="249"/>
      <c r="IAV29" s="249"/>
      <c r="IAW29" s="249"/>
      <c r="IAX29" s="249"/>
      <c r="IAY29" s="249"/>
      <c r="IAZ29" s="249"/>
      <c r="IBA29" s="249"/>
      <c r="IBB29" s="249"/>
      <c r="IBC29" s="249"/>
      <c r="IBD29" s="249"/>
      <c r="IBE29" s="249"/>
      <c r="IBF29" s="249"/>
      <c r="IBG29" s="249"/>
      <c r="IBH29" s="249"/>
      <c r="IBI29" s="249"/>
      <c r="IBJ29" s="249"/>
      <c r="IBK29" s="249"/>
      <c r="IBL29" s="249"/>
      <c r="IBM29" s="249"/>
      <c r="IBN29" s="249"/>
      <c r="IBO29" s="249"/>
      <c r="IBP29" s="249"/>
      <c r="IBQ29" s="249"/>
      <c r="IBR29" s="249"/>
      <c r="IBS29" s="249"/>
      <c r="IBT29" s="249"/>
      <c r="IBU29" s="249"/>
      <c r="IBV29" s="249"/>
      <c r="IBW29" s="249"/>
      <c r="IBX29" s="249"/>
      <c r="IBY29" s="249"/>
      <c r="IBZ29" s="249"/>
      <c r="ICA29" s="249"/>
      <c r="ICB29" s="249"/>
      <c r="ICC29" s="249"/>
      <c r="ICD29" s="249"/>
      <c r="ICE29" s="249"/>
      <c r="ICF29" s="249"/>
      <c r="ICG29" s="249"/>
      <c r="ICH29" s="249"/>
      <c r="ICI29" s="249"/>
      <c r="ICJ29" s="249"/>
      <c r="ICK29" s="249"/>
      <c r="ICL29" s="249"/>
      <c r="ICM29" s="249"/>
      <c r="ICN29" s="249"/>
      <c r="ICO29" s="249"/>
      <c r="ICP29" s="249"/>
      <c r="ICQ29" s="249"/>
      <c r="ICR29" s="249"/>
      <c r="ICS29" s="249"/>
      <c r="ICT29" s="249"/>
      <c r="ICU29" s="249"/>
      <c r="ICV29" s="249"/>
      <c r="ICW29" s="249"/>
      <c r="ICX29" s="249"/>
      <c r="ICY29" s="249"/>
      <c r="ICZ29" s="249"/>
      <c r="IDA29" s="249"/>
      <c r="IDB29" s="249"/>
      <c r="IDC29" s="249"/>
      <c r="IDD29" s="249"/>
      <c r="IDE29" s="249"/>
      <c r="IDF29" s="249"/>
      <c r="IDG29" s="249"/>
      <c r="IDH29" s="249"/>
      <c r="IDI29" s="249"/>
      <c r="IDJ29" s="249"/>
      <c r="IDK29" s="249"/>
      <c r="IDL29" s="249"/>
      <c r="IDM29" s="249"/>
      <c r="IDN29" s="249"/>
      <c r="IDO29" s="249"/>
      <c r="IDP29" s="249"/>
      <c r="IDQ29" s="249"/>
      <c r="IDR29" s="249"/>
      <c r="IDS29" s="249"/>
      <c r="IDT29" s="249"/>
      <c r="IDU29" s="249"/>
      <c r="IDV29" s="249"/>
      <c r="IDW29" s="249"/>
      <c r="IDX29" s="249"/>
      <c r="IDY29" s="249"/>
      <c r="IDZ29" s="249"/>
      <c r="IEA29" s="249"/>
      <c r="IEB29" s="249"/>
      <c r="IEC29" s="249"/>
      <c r="IED29" s="249"/>
      <c r="IEE29" s="249"/>
      <c r="IEF29" s="249"/>
      <c r="IEG29" s="249"/>
      <c r="IEH29" s="249"/>
      <c r="IEI29" s="249"/>
      <c r="IEJ29" s="249"/>
      <c r="IEK29" s="249"/>
      <c r="IEL29" s="249"/>
      <c r="IEM29" s="249"/>
      <c r="IEN29" s="249"/>
      <c r="IEO29" s="249"/>
      <c r="IEP29" s="249"/>
      <c r="IEQ29" s="249"/>
      <c r="IER29" s="249"/>
      <c r="IES29" s="249"/>
      <c r="IET29" s="249"/>
      <c r="IEU29" s="249"/>
      <c r="IEV29" s="249"/>
      <c r="IEW29" s="249"/>
      <c r="IEX29" s="249"/>
      <c r="IEY29" s="249"/>
      <c r="IEZ29" s="249"/>
      <c r="IFA29" s="249"/>
      <c r="IFB29" s="249"/>
      <c r="IFC29" s="249"/>
      <c r="IFD29" s="249"/>
      <c r="IFE29" s="249"/>
      <c r="IFF29" s="249"/>
      <c r="IFG29" s="249"/>
      <c r="IFH29" s="249"/>
      <c r="IFI29" s="249"/>
      <c r="IFJ29" s="249"/>
      <c r="IFK29" s="249"/>
      <c r="IFL29" s="249"/>
      <c r="IFM29" s="249"/>
      <c r="IFN29" s="249"/>
      <c r="IFO29" s="249"/>
      <c r="IFP29" s="249"/>
      <c r="IFQ29" s="249"/>
      <c r="IFR29" s="249"/>
      <c r="IFS29" s="249"/>
      <c r="IFT29" s="249"/>
      <c r="IFU29" s="249"/>
      <c r="IFV29" s="249"/>
      <c r="IFW29" s="249"/>
      <c r="IFX29" s="249"/>
      <c r="IFY29" s="249"/>
      <c r="IFZ29" s="249"/>
      <c r="IGA29" s="249"/>
      <c r="IGB29" s="249"/>
      <c r="IGC29" s="249"/>
      <c r="IGD29" s="249"/>
      <c r="IGE29" s="249"/>
      <c r="IGF29" s="249"/>
      <c r="IGG29" s="249"/>
      <c r="IGH29" s="249"/>
      <c r="IGI29" s="249"/>
      <c r="IGJ29" s="249"/>
      <c r="IGK29" s="249"/>
      <c r="IGL29" s="249"/>
      <c r="IGM29" s="249"/>
      <c r="IGN29" s="249"/>
      <c r="IGO29" s="249"/>
      <c r="IGP29" s="249"/>
      <c r="IGQ29" s="249"/>
      <c r="IGR29" s="249"/>
      <c r="IGS29" s="249"/>
      <c r="IGT29" s="249"/>
      <c r="IGU29" s="249"/>
      <c r="IGV29" s="249"/>
      <c r="IGW29" s="249"/>
      <c r="IGX29" s="249"/>
      <c r="IGY29" s="249"/>
      <c r="IGZ29" s="249"/>
      <c r="IHA29" s="249"/>
      <c r="IHB29" s="249"/>
      <c r="IHC29" s="249"/>
      <c r="IHD29" s="249"/>
      <c r="IHE29" s="249"/>
      <c r="IHF29" s="249"/>
      <c r="IHG29" s="249"/>
      <c r="IHH29" s="249"/>
      <c r="IHI29" s="249"/>
      <c r="IHJ29" s="249"/>
      <c r="IHK29" s="249"/>
      <c r="IHL29" s="249"/>
      <c r="IHM29" s="249"/>
      <c r="IHN29" s="249"/>
      <c r="IHO29" s="249"/>
      <c r="IHP29" s="249"/>
      <c r="IHQ29" s="249"/>
      <c r="IHR29" s="249"/>
      <c r="IHS29" s="249"/>
      <c r="IHT29" s="249"/>
      <c r="IHU29" s="249"/>
      <c r="IHV29" s="249"/>
      <c r="IHW29" s="249"/>
      <c r="IHX29" s="249"/>
      <c r="IHY29" s="249"/>
      <c r="IHZ29" s="249"/>
      <c r="IIA29" s="249"/>
      <c r="IIB29" s="249"/>
      <c r="IIC29" s="249"/>
      <c r="IID29" s="249"/>
      <c r="IIE29" s="249"/>
      <c r="IIF29" s="249"/>
      <c r="IIG29" s="249"/>
      <c r="IIH29" s="249"/>
      <c r="III29" s="249"/>
      <c r="IIJ29" s="249"/>
      <c r="IIK29" s="249"/>
      <c r="IIL29" s="249"/>
      <c r="IIM29" s="249"/>
      <c r="IIN29" s="249"/>
      <c r="IIO29" s="249"/>
      <c r="IIP29" s="249"/>
      <c r="IIQ29" s="249"/>
      <c r="IIR29" s="249"/>
      <c r="IIS29" s="249"/>
      <c r="IIT29" s="249"/>
      <c r="IIU29" s="249"/>
      <c r="IIV29" s="249"/>
      <c r="IIW29" s="249"/>
      <c r="IIX29" s="249"/>
      <c r="IIY29" s="249"/>
      <c r="IIZ29" s="249"/>
      <c r="IJA29" s="249"/>
      <c r="IJB29" s="249"/>
      <c r="IJC29" s="249"/>
      <c r="IJD29" s="249"/>
      <c r="IJE29" s="249"/>
      <c r="IJF29" s="249"/>
      <c r="IJG29" s="249"/>
      <c r="IJH29" s="249"/>
      <c r="IJI29" s="249"/>
      <c r="IJJ29" s="249"/>
      <c r="IJK29" s="249"/>
      <c r="IJL29" s="249"/>
      <c r="IJM29" s="249"/>
      <c r="IJN29" s="249"/>
      <c r="IJO29" s="249"/>
      <c r="IJP29" s="249"/>
      <c r="IJQ29" s="249"/>
      <c r="IJR29" s="249"/>
      <c r="IJS29" s="249"/>
      <c r="IJT29" s="249"/>
      <c r="IJU29" s="249"/>
      <c r="IJV29" s="249"/>
      <c r="IJW29" s="249"/>
      <c r="IJX29" s="249"/>
      <c r="IJY29" s="249"/>
      <c r="IJZ29" s="249"/>
      <c r="IKA29" s="249"/>
      <c r="IKB29" s="249"/>
      <c r="IKC29" s="249"/>
      <c r="IKD29" s="249"/>
      <c r="IKE29" s="249"/>
      <c r="IKF29" s="249"/>
      <c r="IKG29" s="249"/>
      <c r="IKH29" s="249"/>
      <c r="IKI29" s="249"/>
      <c r="IKJ29" s="249"/>
      <c r="IKK29" s="249"/>
      <c r="IKL29" s="249"/>
      <c r="IKM29" s="249"/>
      <c r="IKN29" s="249"/>
      <c r="IKO29" s="249"/>
      <c r="IKP29" s="249"/>
      <c r="IKQ29" s="249"/>
      <c r="IKR29" s="249"/>
      <c r="IKS29" s="249"/>
      <c r="IKT29" s="249"/>
      <c r="IKU29" s="249"/>
      <c r="IKV29" s="249"/>
      <c r="IKW29" s="249"/>
      <c r="IKX29" s="249"/>
      <c r="IKY29" s="249"/>
      <c r="IKZ29" s="249"/>
      <c r="ILA29" s="249"/>
      <c r="ILB29" s="249"/>
      <c r="ILC29" s="249"/>
      <c r="ILD29" s="249"/>
      <c r="ILE29" s="249"/>
      <c r="ILF29" s="249"/>
      <c r="ILG29" s="249"/>
      <c r="ILH29" s="249"/>
      <c r="ILI29" s="249"/>
      <c r="ILJ29" s="249"/>
      <c r="ILK29" s="249"/>
      <c r="ILL29" s="249"/>
      <c r="ILM29" s="249"/>
      <c r="ILN29" s="249"/>
      <c r="ILO29" s="249"/>
      <c r="ILP29" s="249"/>
      <c r="ILQ29" s="249"/>
      <c r="ILR29" s="249"/>
      <c r="ILS29" s="249"/>
      <c r="ILT29" s="249"/>
      <c r="ILU29" s="249"/>
      <c r="ILV29" s="249"/>
      <c r="ILW29" s="249"/>
      <c r="ILX29" s="249"/>
      <c r="ILY29" s="249"/>
      <c r="ILZ29" s="249"/>
      <c r="IMA29" s="249"/>
      <c r="IMB29" s="249"/>
      <c r="IMC29" s="249"/>
      <c r="IMD29" s="249"/>
      <c r="IME29" s="249"/>
      <c r="IMF29" s="249"/>
      <c r="IMG29" s="249"/>
      <c r="IMH29" s="249"/>
      <c r="IMI29" s="249"/>
      <c r="IMJ29" s="249"/>
      <c r="IMK29" s="249"/>
      <c r="IML29" s="249"/>
      <c r="IMM29" s="249"/>
      <c r="IMN29" s="249"/>
      <c r="IMO29" s="249"/>
      <c r="IMP29" s="249"/>
      <c r="IMQ29" s="249"/>
      <c r="IMR29" s="249"/>
      <c r="IMS29" s="249"/>
      <c r="IMT29" s="249"/>
      <c r="IMU29" s="249"/>
      <c r="IMV29" s="249"/>
      <c r="IMW29" s="249"/>
      <c r="IMX29" s="249"/>
      <c r="IMY29" s="249"/>
      <c r="IMZ29" s="249"/>
      <c r="INA29" s="249"/>
      <c r="INB29" s="249"/>
      <c r="INC29" s="249"/>
      <c r="IND29" s="249"/>
      <c r="INE29" s="249"/>
      <c r="INF29" s="249"/>
      <c r="ING29" s="249"/>
      <c r="INH29" s="249"/>
      <c r="INI29" s="249"/>
      <c r="INJ29" s="249"/>
      <c r="INK29" s="249"/>
      <c r="INL29" s="249"/>
      <c r="INM29" s="249"/>
      <c r="INN29" s="249"/>
      <c r="INO29" s="249"/>
      <c r="INP29" s="249"/>
      <c r="INQ29" s="249"/>
      <c r="INR29" s="249"/>
      <c r="INS29" s="249"/>
      <c r="INT29" s="249"/>
      <c r="INU29" s="249"/>
      <c r="INV29" s="249"/>
      <c r="INW29" s="249"/>
      <c r="INX29" s="249"/>
      <c r="INY29" s="249"/>
      <c r="INZ29" s="249"/>
      <c r="IOA29" s="249"/>
      <c r="IOB29" s="249"/>
      <c r="IOC29" s="249"/>
      <c r="IOD29" s="249"/>
      <c r="IOE29" s="249"/>
      <c r="IOF29" s="249"/>
      <c r="IOG29" s="249"/>
      <c r="IOH29" s="249"/>
      <c r="IOI29" s="249"/>
      <c r="IOJ29" s="249"/>
      <c r="IOK29" s="249"/>
      <c r="IOL29" s="249"/>
      <c r="IOM29" s="249"/>
      <c r="ION29" s="249"/>
      <c r="IOO29" s="249"/>
      <c r="IOP29" s="249"/>
      <c r="IOQ29" s="249"/>
      <c r="IOR29" s="249"/>
      <c r="IOS29" s="249"/>
      <c r="IOT29" s="249"/>
      <c r="IOU29" s="249"/>
      <c r="IOV29" s="249"/>
      <c r="IOW29" s="249"/>
      <c r="IOX29" s="249"/>
      <c r="IOY29" s="249"/>
      <c r="IOZ29" s="249"/>
      <c r="IPA29" s="249"/>
      <c r="IPB29" s="249"/>
      <c r="IPC29" s="249"/>
      <c r="IPD29" s="249"/>
      <c r="IPE29" s="249"/>
      <c r="IPF29" s="249"/>
      <c r="IPG29" s="249"/>
      <c r="IPH29" s="249"/>
      <c r="IPI29" s="249"/>
      <c r="IPJ29" s="249"/>
      <c r="IPK29" s="249"/>
      <c r="IPL29" s="249"/>
      <c r="IPM29" s="249"/>
      <c r="IPN29" s="249"/>
      <c r="IPO29" s="249"/>
      <c r="IPP29" s="249"/>
      <c r="IPQ29" s="249"/>
      <c r="IPR29" s="249"/>
      <c r="IPS29" s="249"/>
      <c r="IPT29" s="249"/>
      <c r="IPU29" s="249"/>
      <c r="IPV29" s="249"/>
      <c r="IPW29" s="249"/>
      <c r="IPX29" s="249"/>
      <c r="IPY29" s="249"/>
      <c r="IPZ29" s="249"/>
      <c r="IQA29" s="249"/>
      <c r="IQB29" s="249"/>
      <c r="IQC29" s="249"/>
      <c r="IQD29" s="249"/>
      <c r="IQE29" s="249"/>
      <c r="IQF29" s="249"/>
      <c r="IQG29" s="249"/>
      <c r="IQH29" s="249"/>
      <c r="IQI29" s="249"/>
      <c r="IQJ29" s="249"/>
      <c r="IQK29" s="249"/>
      <c r="IQL29" s="249"/>
      <c r="IQM29" s="249"/>
      <c r="IQN29" s="249"/>
      <c r="IQO29" s="249"/>
      <c r="IQP29" s="249"/>
      <c r="IQQ29" s="249"/>
      <c r="IQR29" s="249"/>
      <c r="IQS29" s="249"/>
      <c r="IQT29" s="249"/>
      <c r="IQU29" s="249"/>
      <c r="IQV29" s="249"/>
      <c r="IQW29" s="249"/>
      <c r="IQX29" s="249"/>
      <c r="IQY29" s="249"/>
      <c r="IQZ29" s="249"/>
      <c r="IRA29" s="249"/>
      <c r="IRB29" s="249"/>
      <c r="IRC29" s="249"/>
      <c r="IRD29" s="249"/>
      <c r="IRE29" s="249"/>
      <c r="IRF29" s="249"/>
      <c r="IRG29" s="249"/>
      <c r="IRH29" s="249"/>
      <c r="IRI29" s="249"/>
      <c r="IRJ29" s="249"/>
      <c r="IRK29" s="249"/>
      <c r="IRL29" s="249"/>
      <c r="IRM29" s="249"/>
      <c r="IRN29" s="249"/>
      <c r="IRO29" s="249"/>
      <c r="IRP29" s="249"/>
      <c r="IRQ29" s="249"/>
      <c r="IRR29" s="249"/>
      <c r="IRS29" s="249"/>
      <c r="IRT29" s="249"/>
      <c r="IRU29" s="249"/>
      <c r="IRV29" s="249"/>
      <c r="IRW29" s="249"/>
      <c r="IRX29" s="249"/>
      <c r="IRY29" s="249"/>
      <c r="IRZ29" s="249"/>
      <c r="ISA29" s="249"/>
      <c r="ISB29" s="249"/>
      <c r="ISC29" s="249"/>
      <c r="ISD29" s="249"/>
      <c r="ISE29" s="249"/>
      <c r="ISF29" s="249"/>
      <c r="ISG29" s="249"/>
      <c r="ISH29" s="249"/>
      <c r="ISI29" s="249"/>
      <c r="ISJ29" s="249"/>
      <c r="ISK29" s="249"/>
      <c r="ISL29" s="249"/>
      <c r="ISM29" s="249"/>
      <c r="ISN29" s="249"/>
      <c r="ISO29" s="249"/>
      <c r="ISP29" s="249"/>
      <c r="ISQ29" s="249"/>
      <c r="ISR29" s="249"/>
      <c r="ISS29" s="249"/>
      <c r="IST29" s="249"/>
      <c r="ISU29" s="249"/>
      <c r="ISV29" s="249"/>
      <c r="ISW29" s="249"/>
      <c r="ISX29" s="249"/>
      <c r="ISY29" s="249"/>
      <c r="ISZ29" s="249"/>
      <c r="ITA29" s="249"/>
      <c r="ITB29" s="249"/>
      <c r="ITC29" s="249"/>
      <c r="ITD29" s="249"/>
      <c r="ITE29" s="249"/>
      <c r="ITF29" s="249"/>
      <c r="ITG29" s="249"/>
      <c r="ITH29" s="249"/>
      <c r="ITI29" s="249"/>
      <c r="ITJ29" s="249"/>
      <c r="ITK29" s="249"/>
      <c r="ITL29" s="249"/>
      <c r="ITM29" s="249"/>
      <c r="ITN29" s="249"/>
      <c r="ITO29" s="249"/>
      <c r="ITP29" s="249"/>
      <c r="ITQ29" s="249"/>
      <c r="ITR29" s="249"/>
      <c r="ITS29" s="249"/>
      <c r="ITT29" s="249"/>
      <c r="ITU29" s="249"/>
      <c r="ITV29" s="249"/>
      <c r="ITW29" s="249"/>
      <c r="ITX29" s="249"/>
      <c r="ITY29" s="249"/>
      <c r="ITZ29" s="249"/>
      <c r="IUA29" s="249"/>
      <c r="IUB29" s="249"/>
      <c r="IUC29" s="249"/>
      <c r="IUD29" s="249"/>
      <c r="IUE29" s="249"/>
      <c r="IUF29" s="249"/>
      <c r="IUG29" s="249"/>
      <c r="IUH29" s="249"/>
      <c r="IUI29" s="249"/>
      <c r="IUJ29" s="249"/>
      <c r="IUK29" s="249"/>
      <c r="IUL29" s="249"/>
      <c r="IUM29" s="249"/>
      <c r="IUN29" s="249"/>
      <c r="IUO29" s="249"/>
      <c r="IUP29" s="249"/>
      <c r="IUQ29" s="249"/>
      <c r="IUR29" s="249"/>
      <c r="IUS29" s="249"/>
      <c r="IUT29" s="249"/>
      <c r="IUU29" s="249"/>
      <c r="IUV29" s="249"/>
      <c r="IUW29" s="249"/>
      <c r="IUX29" s="249"/>
      <c r="IUY29" s="249"/>
      <c r="IUZ29" s="249"/>
      <c r="IVA29" s="249"/>
      <c r="IVB29" s="249"/>
      <c r="IVC29" s="249"/>
      <c r="IVD29" s="249"/>
      <c r="IVE29" s="249"/>
      <c r="IVF29" s="249"/>
      <c r="IVG29" s="249"/>
      <c r="IVH29" s="249"/>
      <c r="IVI29" s="249"/>
      <c r="IVJ29" s="249"/>
      <c r="IVK29" s="249"/>
      <c r="IVL29" s="249"/>
      <c r="IVM29" s="249"/>
      <c r="IVN29" s="249"/>
      <c r="IVO29" s="249"/>
      <c r="IVP29" s="249"/>
      <c r="IVQ29" s="249"/>
      <c r="IVR29" s="249"/>
      <c r="IVS29" s="249"/>
      <c r="IVT29" s="249"/>
      <c r="IVU29" s="249"/>
      <c r="IVV29" s="249"/>
      <c r="IVW29" s="249"/>
      <c r="IVX29" s="249"/>
      <c r="IVY29" s="249"/>
      <c r="IVZ29" s="249"/>
      <c r="IWA29" s="249"/>
      <c r="IWB29" s="249"/>
      <c r="IWC29" s="249"/>
      <c r="IWD29" s="249"/>
      <c r="IWE29" s="249"/>
      <c r="IWF29" s="249"/>
      <c r="IWG29" s="249"/>
      <c r="IWH29" s="249"/>
      <c r="IWI29" s="249"/>
      <c r="IWJ29" s="249"/>
      <c r="IWK29" s="249"/>
      <c r="IWL29" s="249"/>
      <c r="IWM29" s="249"/>
      <c r="IWN29" s="249"/>
      <c r="IWO29" s="249"/>
      <c r="IWP29" s="249"/>
      <c r="IWQ29" s="249"/>
      <c r="IWR29" s="249"/>
      <c r="IWS29" s="249"/>
      <c r="IWT29" s="249"/>
      <c r="IWU29" s="249"/>
      <c r="IWV29" s="249"/>
      <c r="IWW29" s="249"/>
      <c r="IWX29" s="249"/>
      <c r="IWY29" s="249"/>
      <c r="IWZ29" s="249"/>
      <c r="IXA29" s="249"/>
      <c r="IXB29" s="249"/>
      <c r="IXC29" s="249"/>
      <c r="IXD29" s="249"/>
      <c r="IXE29" s="249"/>
      <c r="IXF29" s="249"/>
      <c r="IXG29" s="249"/>
      <c r="IXH29" s="249"/>
      <c r="IXI29" s="249"/>
      <c r="IXJ29" s="249"/>
      <c r="IXK29" s="249"/>
      <c r="IXL29" s="249"/>
      <c r="IXM29" s="249"/>
      <c r="IXN29" s="249"/>
      <c r="IXO29" s="249"/>
      <c r="IXP29" s="249"/>
      <c r="IXQ29" s="249"/>
      <c r="IXR29" s="249"/>
      <c r="IXS29" s="249"/>
      <c r="IXT29" s="249"/>
      <c r="IXU29" s="249"/>
      <c r="IXV29" s="249"/>
      <c r="IXW29" s="249"/>
      <c r="IXX29" s="249"/>
      <c r="IXY29" s="249"/>
      <c r="IXZ29" s="249"/>
      <c r="IYA29" s="249"/>
      <c r="IYB29" s="249"/>
      <c r="IYC29" s="249"/>
      <c r="IYD29" s="249"/>
      <c r="IYE29" s="249"/>
      <c r="IYF29" s="249"/>
      <c r="IYG29" s="249"/>
      <c r="IYH29" s="249"/>
      <c r="IYI29" s="249"/>
      <c r="IYJ29" s="249"/>
      <c r="IYK29" s="249"/>
      <c r="IYL29" s="249"/>
      <c r="IYM29" s="249"/>
      <c r="IYN29" s="249"/>
      <c r="IYO29" s="249"/>
      <c r="IYP29" s="249"/>
      <c r="IYQ29" s="249"/>
      <c r="IYR29" s="249"/>
      <c r="IYS29" s="249"/>
      <c r="IYT29" s="249"/>
      <c r="IYU29" s="249"/>
      <c r="IYV29" s="249"/>
      <c r="IYW29" s="249"/>
      <c r="IYX29" s="249"/>
      <c r="IYY29" s="249"/>
      <c r="IYZ29" s="249"/>
      <c r="IZA29" s="249"/>
      <c r="IZB29" s="249"/>
      <c r="IZC29" s="249"/>
      <c r="IZD29" s="249"/>
      <c r="IZE29" s="249"/>
      <c r="IZF29" s="249"/>
      <c r="IZG29" s="249"/>
      <c r="IZH29" s="249"/>
      <c r="IZI29" s="249"/>
      <c r="IZJ29" s="249"/>
      <c r="IZK29" s="249"/>
      <c r="IZL29" s="249"/>
      <c r="IZM29" s="249"/>
      <c r="IZN29" s="249"/>
      <c r="IZO29" s="249"/>
      <c r="IZP29" s="249"/>
      <c r="IZQ29" s="249"/>
      <c r="IZR29" s="249"/>
      <c r="IZS29" s="249"/>
      <c r="IZT29" s="249"/>
      <c r="IZU29" s="249"/>
      <c r="IZV29" s="249"/>
      <c r="IZW29" s="249"/>
      <c r="IZX29" s="249"/>
      <c r="IZY29" s="249"/>
      <c r="IZZ29" s="249"/>
      <c r="JAA29" s="249"/>
      <c r="JAB29" s="249"/>
      <c r="JAC29" s="249"/>
      <c r="JAD29" s="249"/>
      <c r="JAE29" s="249"/>
      <c r="JAF29" s="249"/>
      <c r="JAG29" s="249"/>
      <c r="JAH29" s="249"/>
      <c r="JAI29" s="249"/>
      <c r="JAJ29" s="249"/>
      <c r="JAK29" s="249"/>
      <c r="JAL29" s="249"/>
      <c r="JAM29" s="249"/>
      <c r="JAN29" s="249"/>
      <c r="JAO29" s="249"/>
      <c r="JAP29" s="249"/>
      <c r="JAQ29" s="249"/>
      <c r="JAR29" s="249"/>
      <c r="JAS29" s="249"/>
      <c r="JAT29" s="249"/>
      <c r="JAU29" s="249"/>
      <c r="JAV29" s="249"/>
      <c r="JAW29" s="249"/>
      <c r="JAX29" s="249"/>
      <c r="JAY29" s="249"/>
      <c r="JAZ29" s="249"/>
      <c r="JBA29" s="249"/>
      <c r="JBB29" s="249"/>
      <c r="JBC29" s="249"/>
      <c r="JBD29" s="249"/>
      <c r="JBE29" s="249"/>
      <c r="JBF29" s="249"/>
      <c r="JBG29" s="249"/>
      <c r="JBH29" s="249"/>
      <c r="JBI29" s="249"/>
      <c r="JBJ29" s="249"/>
      <c r="JBK29" s="249"/>
      <c r="JBL29" s="249"/>
      <c r="JBM29" s="249"/>
      <c r="JBN29" s="249"/>
      <c r="JBO29" s="249"/>
      <c r="JBP29" s="249"/>
      <c r="JBQ29" s="249"/>
      <c r="JBR29" s="249"/>
      <c r="JBS29" s="249"/>
      <c r="JBT29" s="249"/>
      <c r="JBU29" s="249"/>
      <c r="JBV29" s="249"/>
      <c r="JBW29" s="249"/>
      <c r="JBX29" s="249"/>
      <c r="JBY29" s="249"/>
      <c r="JBZ29" s="249"/>
      <c r="JCA29" s="249"/>
      <c r="JCB29" s="249"/>
      <c r="JCC29" s="249"/>
      <c r="JCD29" s="249"/>
      <c r="JCE29" s="249"/>
      <c r="JCF29" s="249"/>
      <c r="JCG29" s="249"/>
      <c r="JCH29" s="249"/>
      <c r="JCI29" s="249"/>
      <c r="JCJ29" s="249"/>
      <c r="JCK29" s="249"/>
      <c r="JCL29" s="249"/>
      <c r="JCM29" s="249"/>
      <c r="JCN29" s="249"/>
      <c r="JCO29" s="249"/>
      <c r="JCP29" s="249"/>
      <c r="JCQ29" s="249"/>
      <c r="JCR29" s="249"/>
      <c r="JCS29" s="249"/>
      <c r="JCT29" s="249"/>
      <c r="JCU29" s="249"/>
      <c r="JCV29" s="249"/>
      <c r="JCW29" s="249"/>
      <c r="JCX29" s="249"/>
      <c r="JCY29" s="249"/>
      <c r="JCZ29" s="249"/>
      <c r="JDA29" s="249"/>
      <c r="JDB29" s="249"/>
      <c r="JDC29" s="249"/>
      <c r="JDD29" s="249"/>
      <c r="JDE29" s="249"/>
      <c r="JDF29" s="249"/>
      <c r="JDG29" s="249"/>
      <c r="JDH29" s="249"/>
      <c r="JDI29" s="249"/>
      <c r="JDJ29" s="249"/>
      <c r="JDK29" s="249"/>
      <c r="JDL29" s="249"/>
      <c r="JDM29" s="249"/>
      <c r="JDN29" s="249"/>
      <c r="JDO29" s="249"/>
      <c r="JDP29" s="249"/>
      <c r="JDQ29" s="249"/>
      <c r="JDR29" s="249"/>
      <c r="JDS29" s="249"/>
      <c r="JDT29" s="249"/>
      <c r="JDU29" s="249"/>
      <c r="JDV29" s="249"/>
      <c r="JDW29" s="249"/>
      <c r="JDX29" s="249"/>
      <c r="JDY29" s="249"/>
      <c r="JDZ29" s="249"/>
      <c r="JEA29" s="249"/>
      <c r="JEB29" s="249"/>
      <c r="JEC29" s="249"/>
      <c r="JED29" s="249"/>
      <c r="JEE29" s="249"/>
      <c r="JEF29" s="249"/>
      <c r="JEG29" s="249"/>
      <c r="JEH29" s="249"/>
      <c r="JEI29" s="249"/>
      <c r="JEJ29" s="249"/>
      <c r="JEK29" s="249"/>
      <c r="JEL29" s="249"/>
      <c r="JEM29" s="249"/>
      <c r="JEN29" s="249"/>
      <c r="JEO29" s="249"/>
      <c r="JEP29" s="249"/>
      <c r="JEQ29" s="249"/>
      <c r="JER29" s="249"/>
      <c r="JES29" s="249"/>
      <c r="JET29" s="249"/>
      <c r="JEU29" s="249"/>
      <c r="JEV29" s="249"/>
      <c r="JEW29" s="249"/>
      <c r="JEX29" s="249"/>
      <c r="JEY29" s="249"/>
      <c r="JEZ29" s="249"/>
      <c r="JFA29" s="249"/>
      <c r="JFB29" s="249"/>
      <c r="JFC29" s="249"/>
      <c r="JFD29" s="249"/>
      <c r="JFE29" s="249"/>
      <c r="JFF29" s="249"/>
      <c r="JFG29" s="249"/>
      <c r="JFH29" s="249"/>
      <c r="JFI29" s="249"/>
      <c r="JFJ29" s="249"/>
      <c r="JFK29" s="249"/>
      <c r="JFL29" s="249"/>
      <c r="JFM29" s="249"/>
      <c r="JFN29" s="249"/>
      <c r="JFO29" s="249"/>
      <c r="JFP29" s="249"/>
      <c r="JFQ29" s="249"/>
      <c r="JFR29" s="249"/>
      <c r="JFS29" s="249"/>
      <c r="JFT29" s="249"/>
      <c r="JFU29" s="249"/>
      <c r="JFV29" s="249"/>
      <c r="JFW29" s="249"/>
      <c r="JFX29" s="249"/>
      <c r="JFY29" s="249"/>
      <c r="JFZ29" s="249"/>
      <c r="JGA29" s="249"/>
      <c r="JGB29" s="249"/>
      <c r="JGC29" s="249"/>
      <c r="JGD29" s="249"/>
      <c r="JGE29" s="249"/>
      <c r="JGF29" s="249"/>
      <c r="JGG29" s="249"/>
      <c r="JGH29" s="249"/>
      <c r="JGI29" s="249"/>
      <c r="JGJ29" s="249"/>
      <c r="JGK29" s="249"/>
      <c r="JGL29" s="249"/>
      <c r="JGM29" s="249"/>
      <c r="JGN29" s="249"/>
      <c r="JGO29" s="249"/>
      <c r="JGP29" s="249"/>
      <c r="JGQ29" s="249"/>
      <c r="JGR29" s="249"/>
      <c r="JGS29" s="249"/>
      <c r="JGT29" s="249"/>
      <c r="JGU29" s="249"/>
      <c r="JGV29" s="249"/>
      <c r="JGW29" s="249"/>
      <c r="JGX29" s="249"/>
      <c r="JGY29" s="249"/>
      <c r="JGZ29" s="249"/>
      <c r="JHA29" s="249"/>
      <c r="JHB29" s="249"/>
      <c r="JHC29" s="249"/>
      <c r="JHD29" s="249"/>
      <c r="JHE29" s="249"/>
      <c r="JHF29" s="249"/>
      <c r="JHG29" s="249"/>
      <c r="JHH29" s="249"/>
      <c r="JHI29" s="249"/>
      <c r="JHJ29" s="249"/>
      <c r="JHK29" s="249"/>
      <c r="JHL29" s="249"/>
      <c r="JHM29" s="249"/>
      <c r="JHN29" s="249"/>
      <c r="JHO29" s="249"/>
      <c r="JHP29" s="249"/>
      <c r="JHQ29" s="249"/>
      <c r="JHR29" s="249"/>
      <c r="JHS29" s="249"/>
      <c r="JHT29" s="249"/>
      <c r="JHU29" s="249"/>
      <c r="JHV29" s="249"/>
      <c r="JHW29" s="249"/>
      <c r="JHX29" s="249"/>
      <c r="JHY29" s="249"/>
      <c r="JHZ29" s="249"/>
      <c r="JIA29" s="249"/>
      <c r="JIB29" s="249"/>
      <c r="JIC29" s="249"/>
      <c r="JID29" s="249"/>
      <c r="JIE29" s="249"/>
      <c r="JIF29" s="249"/>
      <c r="JIG29" s="249"/>
      <c r="JIH29" s="249"/>
      <c r="JII29" s="249"/>
      <c r="JIJ29" s="249"/>
      <c r="JIK29" s="249"/>
      <c r="JIL29" s="249"/>
      <c r="JIM29" s="249"/>
      <c r="JIN29" s="249"/>
      <c r="JIO29" s="249"/>
      <c r="JIP29" s="249"/>
      <c r="JIQ29" s="249"/>
      <c r="JIR29" s="249"/>
      <c r="JIS29" s="249"/>
      <c r="JIT29" s="249"/>
      <c r="JIU29" s="249"/>
      <c r="JIV29" s="249"/>
      <c r="JIW29" s="249"/>
      <c r="JIX29" s="249"/>
      <c r="JIY29" s="249"/>
      <c r="JIZ29" s="249"/>
      <c r="JJA29" s="249"/>
      <c r="JJB29" s="249"/>
      <c r="JJC29" s="249"/>
      <c r="JJD29" s="249"/>
      <c r="JJE29" s="249"/>
      <c r="JJF29" s="249"/>
      <c r="JJG29" s="249"/>
      <c r="JJH29" s="249"/>
      <c r="JJI29" s="249"/>
      <c r="JJJ29" s="249"/>
      <c r="JJK29" s="249"/>
      <c r="JJL29" s="249"/>
      <c r="JJM29" s="249"/>
      <c r="JJN29" s="249"/>
      <c r="JJO29" s="249"/>
      <c r="JJP29" s="249"/>
      <c r="JJQ29" s="249"/>
      <c r="JJR29" s="249"/>
      <c r="JJS29" s="249"/>
      <c r="JJT29" s="249"/>
      <c r="JJU29" s="249"/>
      <c r="JJV29" s="249"/>
      <c r="JJW29" s="249"/>
      <c r="JJX29" s="249"/>
      <c r="JJY29" s="249"/>
      <c r="JJZ29" s="249"/>
      <c r="JKA29" s="249"/>
      <c r="JKB29" s="249"/>
      <c r="JKC29" s="249"/>
      <c r="JKD29" s="249"/>
      <c r="JKE29" s="249"/>
      <c r="JKF29" s="249"/>
      <c r="JKG29" s="249"/>
      <c r="JKH29" s="249"/>
      <c r="JKI29" s="249"/>
      <c r="JKJ29" s="249"/>
      <c r="JKK29" s="249"/>
      <c r="JKL29" s="249"/>
      <c r="JKM29" s="249"/>
      <c r="JKN29" s="249"/>
      <c r="JKO29" s="249"/>
      <c r="JKP29" s="249"/>
      <c r="JKQ29" s="249"/>
      <c r="JKR29" s="249"/>
      <c r="JKS29" s="249"/>
      <c r="JKT29" s="249"/>
      <c r="JKU29" s="249"/>
      <c r="JKV29" s="249"/>
      <c r="JKW29" s="249"/>
      <c r="JKX29" s="249"/>
      <c r="JKY29" s="249"/>
      <c r="JKZ29" s="249"/>
      <c r="JLA29" s="249"/>
      <c r="JLB29" s="249"/>
      <c r="JLC29" s="249"/>
      <c r="JLD29" s="249"/>
      <c r="JLE29" s="249"/>
      <c r="JLF29" s="249"/>
      <c r="JLG29" s="249"/>
      <c r="JLH29" s="249"/>
      <c r="JLI29" s="249"/>
      <c r="JLJ29" s="249"/>
      <c r="JLK29" s="249"/>
      <c r="JLL29" s="249"/>
      <c r="JLM29" s="249"/>
      <c r="JLN29" s="249"/>
      <c r="JLO29" s="249"/>
      <c r="JLP29" s="249"/>
      <c r="JLQ29" s="249"/>
      <c r="JLR29" s="249"/>
      <c r="JLS29" s="249"/>
      <c r="JLT29" s="249"/>
      <c r="JLU29" s="249"/>
      <c r="JLV29" s="249"/>
      <c r="JLW29" s="249"/>
      <c r="JLX29" s="249"/>
      <c r="JLY29" s="249"/>
      <c r="JLZ29" s="249"/>
      <c r="JMA29" s="249"/>
      <c r="JMB29" s="249"/>
      <c r="JMC29" s="249"/>
      <c r="JMD29" s="249"/>
      <c r="JME29" s="249"/>
      <c r="JMF29" s="249"/>
      <c r="JMG29" s="249"/>
      <c r="JMH29" s="249"/>
      <c r="JMI29" s="249"/>
      <c r="JMJ29" s="249"/>
      <c r="JMK29" s="249"/>
      <c r="JML29" s="249"/>
      <c r="JMM29" s="249"/>
      <c r="JMN29" s="249"/>
      <c r="JMO29" s="249"/>
      <c r="JMP29" s="249"/>
      <c r="JMQ29" s="249"/>
      <c r="JMR29" s="249"/>
      <c r="JMS29" s="249"/>
      <c r="JMT29" s="249"/>
      <c r="JMU29" s="249"/>
      <c r="JMV29" s="249"/>
      <c r="JMW29" s="249"/>
      <c r="JMX29" s="249"/>
      <c r="JMY29" s="249"/>
      <c r="JMZ29" s="249"/>
      <c r="JNA29" s="249"/>
      <c r="JNB29" s="249"/>
      <c r="JNC29" s="249"/>
      <c r="JND29" s="249"/>
      <c r="JNE29" s="249"/>
      <c r="JNF29" s="249"/>
      <c r="JNG29" s="249"/>
      <c r="JNH29" s="249"/>
      <c r="JNI29" s="249"/>
      <c r="JNJ29" s="249"/>
      <c r="JNK29" s="249"/>
      <c r="JNL29" s="249"/>
      <c r="JNM29" s="249"/>
      <c r="JNN29" s="249"/>
      <c r="JNO29" s="249"/>
      <c r="JNP29" s="249"/>
      <c r="JNQ29" s="249"/>
      <c r="JNR29" s="249"/>
      <c r="JNS29" s="249"/>
      <c r="JNT29" s="249"/>
      <c r="JNU29" s="249"/>
      <c r="JNV29" s="249"/>
      <c r="JNW29" s="249"/>
      <c r="JNX29" s="249"/>
      <c r="JNY29" s="249"/>
      <c r="JNZ29" s="249"/>
      <c r="JOA29" s="249"/>
      <c r="JOB29" s="249"/>
      <c r="JOC29" s="249"/>
      <c r="JOD29" s="249"/>
      <c r="JOE29" s="249"/>
      <c r="JOF29" s="249"/>
      <c r="JOG29" s="249"/>
      <c r="JOH29" s="249"/>
      <c r="JOI29" s="249"/>
      <c r="JOJ29" s="249"/>
      <c r="JOK29" s="249"/>
      <c r="JOL29" s="249"/>
      <c r="JOM29" s="249"/>
      <c r="JON29" s="249"/>
      <c r="JOO29" s="249"/>
      <c r="JOP29" s="249"/>
      <c r="JOQ29" s="249"/>
      <c r="JOR29" s="249"/>
      <c r="JOS29" s="249"/>
      <c r="JOT29" s="249"/>
      <c r="JOU29" s="249"/>
      <c r="JOV29" s="249"/>
      <c r="JOW29" s="249"/>
      <c r="JOX29" s="249"/>
      <c r="JOY29" s="249"/>
      <c r="JOZ29" s="249"/>
      <c r="JPA29" s="249"/>
      <c r="JPB29" s="249"/>
      <c r="JPC29" s="249"/>
      <c r="JPD29" s="249"/>
      <c r="JPE29" s="249"/>
      <c r="JPF29" s="249"/>
      <c r="JPG29" s="249"/>
      <c r="JPH29" s="249"/>
      <c r="JPI29" s="249"/>
      <c r="JPJ29" s="249"/>
      <c r="JPK29" s="249"/>
      <c r="JPL29" s="249"/>
      <c r="JPM29" s="249"/>
      <c r="JPN29" s="249"/>
      <c r="JPO29" s="249"/>
      <c r="JPP29" s="249"/>
      <c r="JPQ29" s="249"/>
      <c r="JPR29" s="249"/>
      <c r="JPS29" s="249"/>
      <c r="JPT29" s="249"/>
      <c r="JPU29" s="249"/>
      <c r="JPV29" s="249"/>
      <c r="JPW29" s="249"/>
      <c r="JPX29" s="249"/>
      <c r="JPY29" s="249"/>
      <c r="JPZ29" s="249"/>
      <c r="JQA29" s="249"/>
      <c r="JQB29" s="249"/>
      <c r="JQC29" s="249"/>
      <c r="JQD29" s="249"/>
      <c r="JQE29" s="249"/>
      <c r="JQF29" s="249"/>
      <c r="JQG29" s="249"/>
      <c r="JQH29" s="249"/>
      <c r="JQI29" s="249"/>
      <c r="JQJ29" s="249"/>
      <c r="JQK29" s="249"/>
      <c r="JQL29" s="249"/>
      <c r="JQM29" s="249"/>
      <c r="JQN29" s="249"/>
      <c r="JQO29" s="249"/>
      <c r="JQP29" s="249"/>
      <c r="JQQ29" s="249"/>
      <c r="JQR29" s="249"/>
      <c r="JQS29" s="249"/>
      <c r="JQT29" s="249"/>
      <c r="JQU29" s="249"/>
      <c r="JQV29" s="249"/>
      <c r="JQW29" s="249"/>
      <c r="JQX29" s="249"/>
      <c r="JQY29" s="249"/>
      <c r="JQZ29" s="249"/>
      <c r="JRA29" s="249"/>
      <c r="JRB29" s="249"/>
      <c r="JRC29" s="249"/>
      <c r="JRD29" s="249"/>
      <c r="JRE29" s="249"/>
      <c r="JRF29" s="249"/>
      <c r="JRG29" s="249"/>
      <c r="JRH29" s="249"/>
      <c r="JRI29" s="249"/>
      <c r="JRJ29" s="249"/>
      <c r="JRK29" s="249"/>
      <c r="JRL29" s="249"/>
      <c r="JRM29" s="249"/>
      <c r="JRN29" s="249"/>
      <c r="JRO29" s="249"/>
      <c r="JRP29" s="249"/>
      <c r="JRQ29" s="249"/>
      <c r="JRR29" s="249"/>
      <c r="JRS29" s="249"/>
      <c r="JRT29" s="249"/>
      <c r="JRU29" s="249"/>
      <c r="JRV29" s="249"/>
      <c r="JRW29" s="249"/>
      <c r="JRX29" s="249"/>
      <c r="JRY29" s="249"/>
      <c r="JRZ29" s="249"/>
      <c r="JSA29" s="249"/>
      <c r="JSB29" s="249"/>
      <c r="JSC29" s="249"/>
      <c r="JSD29" s="249"/>
      <c r="JSE29" s="249"/>
      <c r="JSF29" s="249"/>
      <c r="JSG29" s="249"/>
      <c r="JSH29" s="249"/>
      <c r="JSI29" s="249"/>
      <c r="JSJ29" s="249"/>
      <c r="JSK29" s="249"/>
      <c r="JSL29" s="249"/>
      <c r="JSM29" s="249"/>
      <c r="JSN29" s="249"/>
      <c r="JSO29" s="249"/>
      <c r="JSP29" s="249"/>
      <c r="JSQ29" s="249"/>
      <c r="JSR29" s="249"/>
      <c r="JSS29" s="249"/>
      <c r="JST29" s="249"/>
      <c r="JSU29" s="249"/>
      <c r="JSV29" s="249"/>
      <c r="JSW29" s="249"/>
      <c r="JSX29" s="249"/>
      <c r="JSY29" s="249"/>
      <c r="JSZ29" s="249"/>
      <c r="JTA29" s="249"/>
      <c r="JTB29" s="249"/>
      <c r="JTC29" s="249"/>
      <c r="JTD29" s="249"/>
      <c r="JTE29" s="249"/>
      <c r="JTF29" s="249"/>
      <c r="JTG29" s="249"/>
      <c r="JTH29" s="249"/>
      <c r="JTI29" s="249"/>
      <c r="JTJ29" s="249"/>
      <c r="JTK29" s="249"/>
      <c r="JTL29" s="249"/>
      <c r="JTM29" s="249"/>
      <c r="JTN29" s="249"/>
      <c r="JTO29" s="249"/>
      <c r="JTP29" s="249"/>
      <c r="JTQ29" s="249"/>
      <c r="JTR29" s="249"/>
      <c r="JTS29" s="249"/>
      <c r="JTT29" s="249"/>
      <c r="JTU29" s="249"/>
      <c r="JTV29" s="249"/>
      <c r="JTW29" s="249"/>
      <c r="JTX29" s="249"/>
      <c r="JTY29" s="249"/>
      <c r="JTZ29" s="249"/>
      <c r="JUA29" s="249"/>
      <c r="JUB29" s="249"/>
      <c r="JUC29" s="249"/>
      <c r="JUD29" s="249"/>
      <c r="JUE29" s="249"/>
      <c r="JUF29" s="249"/>
      <c r="JUG29" s="249"/>
      <c r="JUH29" s="249"/>
      <c r="JUI29" s="249"/>
      <c r="JUJ29" s="249"/>
      <c r="JUK29" s="249"/>
      <c r="JUL29" s="249"/>
      <c r="JUM29" s="249"/>
      <c r="JUN29" s="249"/>
      <c r="JUO29" s="249"/>
      <c r="JUP29" s="249"/>
      <c r="JUQ29" s="249"/>
      <c r="JUR29" s="249"/>
      <c r="JUS29" s="249"/>
      <c r="JUT29" s="249"/>
      <c r="JUU29" s="249"/>
      <c r="JUV29" s="249"/>
      <c r="JUW29" s="249"/>
      <c r="JUX29" s="249"/>
      <c r="JUY29" s="249"/>
      <c r="JUZ29" s="249"/>
      <c r="JVA29" s="249"/>
      <c r="JVB29" s="249"/>
      <c r="JVC29" s="249"/>
      <c r="JVD29" s="249"/>
      <c r="JVE29" s="249"/>
      <c r="JVF29" s="249"/>
      <c r="JVG29" s="249"/>
      <c r="JVH29" s="249"/>
      <c r="JVI29" s="249"/>
      <c r="JVJ29" s="249"/>
      <c r="JVK29" s="249"/>
      <c r="JVL29" s="249"/>
      <c r="JVM29" s="249"/>
      <c r="JVN29" s="249"/>
      <c r="JVO29" s="249"/>
      <c r="JVP29" s="249"/>
      <c r="JVQ29" s="249"/>
      <c r="JVR29" s="249"/>
      <c r="JVS29" s="249"/>
      <c r="JVT29" s="249"/>
      <c r="JVU29" s="249"/>
      <c r="JVV29" s="249"/>
      <c r="JVW29" s="249"/>
      <c r="JVX29" s="249"/>
      <c r="JVY29" s="249"/>
      <c r="JVZ29" s="249"/>
      <c r="JWA29" s="249"/>
      <c r="JWB29" s="249"/>
      <c r="JWC29" s="249"/>
      <c r="JWD29" s="249"/>
      <c r="JWE29" s="249"/>
      <c r="JWF29" s="249"/>
      <c r="JWG29" s="249"/>
      <c r="JWH29" s="249"/>
      <c r="JWI29" s="249"/>
      <c r="JWJ29" s="249"/>
      <c r="JWK29" s="249"/>
      <c r="JWL29" s="249"/>
      <c r="JWM29" s="249"/>
      <c r="JWN29" s="249"/>
      <c r="JWO29" s="249"/>
      <c r="JWP29" s="249"/>
      <c r="JWQ29" s="249"/>
      <c r="JWR29" s="249"/>
      <c r="JWS29" s="249"/>
      <c r="JWT29" s="249"/>
      <c r="JWU29" s="249"/>
      <c r="JWV29" s="249"/>
      <c r="JWW29" s="249"/>
      <c r="JWX29" s="249"/>
      <c r="JWY29" s="249"/>
      <c r="JWZ29" s="249"/>
      <c r="JXA29" s="249"/>
      <c r="JXB29" s="249"/>
      <c r="JXC29" s="249"/>
      <c r="JXD29" s="249"/>
      <c r="JXE29" s="249"/>
      <c r="JXF29" s="249"/>
      <c r="JXG29" s="249"/>
      <c r="JXH29" s="249"/>
      <c r="JXI29" s="249"/>
      <c r="JXJ29" s="249"/>
      <c r="JXK29" s="249"/>
      <c r="JXL29" s="249"/>
      <c r="JXM29" s="249"/>
      <c r="JXN29" s="249"/>
      <c r="JXO29" s="249"/>
      <c r="JXP29" s="249"/>
      <c r="JXQ29" s="249"/>
      <c r="JXR29" s="249"/>
      <c r="JXS29" s="249"/>
      <c r="JXT29" s="249"/>
      <c r="JXU29" s="249"/>
      <c r="JXV29" s="249"/>
      <c r="JXW29" s="249"/>
      <c r="JXX29" s="249"/>
      <c r="JXY29" s="249"/>
      <c r="JXZ29" s="249"/>
      <c r="JYA29" s="249"/>
      <c r="JYB29" s="249"/>
      <c r="JYC29" s="249"/>
      <c r="JYD29" s="249"/>
      <c r="JYE29" s="249"/>
      <c r="JYF29" s="249"/>
      <c r="JYG29" s="249"/>
      <c r="JYH29" s="249"/>
      <c r="JYI29" s="249"/>
      <c r="JYJ29" s="249"/>
      <c r="JYK29" s="249"/>
      <c r="JYL29" s="249"/>
      <c r="JYM29" s="249"/>
      <c r="JYN29" s="249"/>
      <c r="JYO29" s="249"/>
      <c r="JYP29" s="249"/>
      <c r="JYQ29" s="249"/>
      <c r="JYR29" s="249"/>
      <c r="JYS29" s="249"/>
      <c r="JYT29" s="249"/>
      <c r="JYU29" s="249"/>
      <c r="JYV29" s="249"/>
      <c r="JYW29" s="249"/>
      <c r="JYX29" s="249"/>
      <c r="JYY29" s="249"/>
      <c r="JYZ29" s="249"/>
      <c r="JZA29" s="249"/>
      <c r="JZB29" s="249"/>
      <c r="JZC29" s="249"/>
      <c r="JZD29" s="249"/>
      <c r="JZE29" s="249"/>
      <c r="JZF29" s="249"/>
      <c r="JZG29" s="249"/>
      <c r="JZH29" s="249"/>
      <c r="JZI29" s="249"/>
      <c r="JZJ29" s="249"/>
      <c r="JZK29" s="249"/>
      <c r="JZL29" s="249"/>
      <c r="JZM29" s="249"/>
      <c r="JZN29" s="249"/>
      <c r="JZO29" s="249"/>
      <c r="JZP29" s="249"/>
      <c r="JZQ29" s="249"/>
      <c r="JZR29" s="249"/>
      <c r="JZS29" s="249"/>
      <c r="JZT29" s="249"/>
      <c r="JZU29" s="249"/>
      <c r="JZV29" s="249"/>
      <c r="JZW29" s="249"/>
      <c r="JZX29" s="249"/>
      <c r="JZY29" s="249"/>
      <c r="JZZ29" s="249"/>
      <c r="KAA29" s="249"/>
      <c r="KAB29" s="249"/>
      <c r="KAC29" s="249"/>
      <c r="KAD29" s="249"/>
      <c r="KAE29" s="249"/>
      <c r="KAF29" s="249"/>
      <c r="KAG29" s="249"/>
      <c r="KAH29" s="249"/>
      <c r="KAI29" s="249"/>
      <c r="KAJ29" s="249"/>
      <c r="KAK29" s="249"/>
      <c r="KAL29" s="249"/>
      <c r="KAM29" s="249"/>
      <c r="KAN29" s="249"/>
      <c r="KAO29" s="249"/>
      <c r="KAP29" s="249"/>
      <c r="KAQ29" s="249"/>
      <c r="KAR29" s="249"/>
      <c r="KAS29" s="249"/>
      <c r="KAT29" s="249"/>
      <c r="KAU29" s="249"/>
      <c r="KAV29" s="249"/>
      <c r="KAW29" s="249"/>
      <c r="KAX29" s="249"/>
      <c r="KAY29" s="249"/>
      <c r="KAZ29" s="249"/>
      <c r="KBA29" s="249"/>
      <c r="KBB29" s="249"/>
      <c r="KBC29" s="249"/>
      <c r="KBD29" s="249"/>
      <c r="KBE29" s="249"/>
      <c r="KBF29" s="249"/>
      <c r="KBG29" s="249"/>
      <c r="KBH29" s="249"/>
      <c r="KBI29" s="249"/>
      <c r="KBJ29" s="249"/>
      <c r="KBK29" s="249"/>
      <c r="KBL29" s="249"/>
      <c r="KBM29" s="249"/>
      <c r="KBN29" s="249"/>
      <c r="KBO29" s="249"/>
      <c r="KBP29" s="249"/>
      <c r="KBQ29" s="249"/>
      <c r="KBR29" s="249"/>
      <c r="KBS29" s="249"/>
      <c r="KBT29" s="249"/>
      <c r="KBU29" s="249"/>
      <c r="KBV29" s="249"/>
      <c r="KBW29" s="249"/>
      <c r="KBX29" s="249"/>
      <c r="KBY29" s="249"/>
      <c r="KBZ29" s="249"/>
      <c r="KCA29" s="249"/>
      <c r="KCB29" s="249"/>
      <c r="KCC29" s="249"/>
      <c r="KCD29" s="249"/>
      <c r="KCE29" s="249"/>
      <c r="KCF29" s="249"/>
      <c r="KCG29" s="249"/>
      <c r="KCH29" s="249"/>
      <c r="KCI29" s="249"/>
      <c r="KCJ29" s="249"/>
      <c r="KCK29" s="249"/>
      <c r="KCL29" s="249"/>
      <c r="KCM29" s="249"/>
      <c r="KCN29" s="249"/>
      <c r="KCO29" s="249"/>
      <c r="KCP29" s="249"/>
      <c r="KCQ29" s="249"/>
      <c r="KCR29" s="249"/>
      <c r="KCS29" s="249"/>
      <c r="KCT29" s="249"/>
      <c r="KCU29" s="249"/>
      <c r="KCV29" s="249"/>
      <c r="KCW29" s="249"/>
      <c r="KCX29" s="249"/>
      <c r="KCY29" s="249"/>
      <c r="KCZ29" s="249"/>
      <c r="KDA29" s="249"/>
      <c r="KDB29" s="249"/>
      <c r="KDC29" s="249"/>
      <c r="KDD29" s="249"/>
      <c r="KDE29" s="249"/>
      <c r="KDF29" s="249"/>
      <c r="KDG29" s="249"/>
      <c r="KDH29" s="249"/>
      <c r="KDI29" s="249"/>
      <c r="KDJ29" s="249"/>
      <c r="KDK29" s="249"/>
      <c r="KDL29" s="249"/>
      <c r="KDM29" s="249"/>
      <c r="KDN29" s="249"/>
      <c r="KDO29" s="249"/>
      <c r="KDP29" s="249"/>
      <c r="KDQ29" s="249"/>
      <c r="KDR29" s="249"/>
      <c r="KDS29" s="249"/>
      <c r="KDT29" s="249"/>
      <c r="KDU29" s="249"/>
      <c r="KDV29" s="249"/>
      <c r="KDW29" s="249"/>
      <c r="KDX29" s="249"/>
      <c r="KDY29" s="249"/>
      <c r="KDZ29" s="249"/>
      <c r="KEA29" s="249"/>
      <c r="KEB29" s="249"/>
      <c r="KEC29" s="249"/>
      <c r="KED29" s="249"/>
      <c r="KEE29" s="249"/>
      <c r="KEF29" s="249"/>
      <c r="KEG29" s="249"/>
      <c r="KEH29" s="249"/>
      <c r="KEI29" s="249"/>
      <c r="KEJ29" s="249"/>
      <c r="KEK29" s="249"/>
      <c r="KEL29" s="249"/>
      <c r="KEM29" s="249"/>
      <c r="KEN29" s="249"/>
      <c r="KEO29" s="249"/>
      <c r="KEP29" s="249"/>
      <c r="KEQ29" s="249"/>
      <c r="KER29" s="249"/>
      <c r="KES29" s="249"/>
      <c r="KET29" s="249"/>
      <c r="KEU29" s="249"/>
      <c r="KEV29" s="249"/>
      <c r="KEW29" s="249"/>
      <c r="KEX29" s="249"/>
      <c r="KEY29" s="249"/>
      <c r="KEZ29" s="249"/>
      <c r="KFA29" s="249"/>
      <c r="KFB29" s="249"/>
      <c r="KFC29" s="249"/>
      <c r="KFD29" s="249"/>
      <c r="KFE29" s="249"/>
      <c r="KFF29" s="249"/>
      <c r="KFG29" s="249"/>
      <c r="KFH29" s="249"/>
      <c r="KFI29" s="249"/>
      <c r="KFJ29" s="249"/>
      <c r="KFK29" s="249"/>
      <c r="KFL29" s="249"/>
      <c r="KFM29" s="249"/>
      <c r="KFN29" s="249"/>
      <c r="KFO29" s="249"/>
      <c r="KFP29" s="249"/>
      <c r="KFQ29" s="249"/>
      <c r="KFR29" s="249"/>
      <c r="KFS29" s="249"/>
      <c r="KFT29" s="249"/>
      <c r="KFU29" s="249"/>
      <c r="KFV29" s="249"/>
      <c r="KFW29" s="249"/>
      <c r="KFX29" s="249"/>
      <c r="KFY29" s="249"/>
      <c r="KFZ29" s="249"/>
      <c r="KGA29" s="249"/>
      <c r="KGB29" s="249"/>
      <c r="KGC29" s="249"/>
      <c r="KGD29" s="249"/>
      <c r="KGE29" s="249"/>
      <c r="KGF29" s="249"/>
      <c r="KGG29" s="249"/>
      <c r="KGH29" s="249"/>
      <c r="KGI29" s="249"/>
      <c r="KGJ29" s="249"/>
      <c r="KGK29" s="249"/>
      <c r="KGL29" s="249"/>
      <c r="KGM29" s="249"/>
      <c r="KGN29" s="249"/>
      <c r="KGO29" s="249"/>
      <c r="KGP29" s="249"/>
      <c r="KGQ29" s="249"/>
      <c r="KGR29" s="249"/>
      <c r="KGS29" s="249"/>
      <c r="KGT29" s="249"/>
      <c r="KGU29" s="249"/>
      <c r="KGV29" s="249"/>
      <c r="KGW29" s="249"/>
      <c r="KGX29" s="249"/>
      <c r="KGY29" s="249"/>
      <c r="KGZ29" s="249"/>
      <c r="KHA29" s="249"/>
      <c r="KHB29" s="249"/>
      <c r="KHC29" s="249"/>
      <c r="KHD29" s="249"/>
      <c r="KHE29" s="249"/>
      <c r="KHF29" s="249"/>
      <c r="KHG29" s="249"/>
      <c r="KHH29" s="249"/>
      <c r="KHI29" s="249"/>
      <c r="KHJ29" s="249"/>
      <c r="KHK29" s="249"/>
      <c r="KHL29" s="249"/>
      <c r="KHM29" s="249"/>
      <c r="KHN29" s="249"/>
      <c r="KHO29" s="249"/>
      <c r="KHP29" s="249"/>
      <c r="KHQ29" s="249"/>
      <c r="KHR29" s="249"/>
      <c r="KHS29" s="249"/>
      <c r="KHT29" s="249"/>
      <c r="KHU29" s="249"/>
      <c r="KHV29" s="249"/>
      <c r="KHW29" s="249"/>
      <c r="KHX29" s="249"/>
      <c r="KHY29" s="249"/>
      <c r="KHZ29" s="249"/>
      <c r="KIA29" s="249"/>
      <c r="KIB29" s="249"/>
      <c r="KIC29" s="249"/>
      <c r="KID29" s="249"/>
      <c r="KIE29" s="249"/>
      <c r="KIF29" s="249"/>
      <c r="KIG29" s="249"/>
      <c r="KIH29" s="249"/>
      <c r="KII29" s="249"/>
      <c r="KIJ29" s="249"/>
      <c r="KIK29" s="249"/>
      <c r="KIL29" s="249"/>
      <c r="KIM29" s="249"/>
      <c r="KIN29" s="249"/>
      <c r="KIO29" s="249"/>
      <c r="KIP29" s="249"/>
      <c r="KIQ29" s="249"/>
      <c r="KIR29" s="249"/>
      <c r="KIS29" s="249"/>
      <c r="KIT29" s="249"/>
      <c r="KIU29" s="249"/>
      <c r="KIV29" s="249"/>
      <c r="KIW29" s="249"/>
      <c r="KIX29" s="249"/>
      <c r="KIY29" s="249"/>
      <c r="KIZ29" s="249"/>
      <c r="KJA29" s="249"/>
      <c r="KJB29" s="249"/>
      <c r="KJC29" s="249"/>
      <c r="KJD29" s="249"/>
      <c r="KJE29" s="249"/>
      <c r="KJF29" s="249"/>
      <c r="KJG29" s="249"/>
      <c r="KJH29" s="249"/>
      <c r="KJI29" s="249"/>
      <c r="KJJ29" s="249"/>
      <c r="KJK29" s="249"/>
      <c r="KJL29" s="249"/>
      <c r="KJM29" s="249"/>
      <c r="KJN29" s="249"/>
      <c r="KJO29" s="249"/>
      <c r="KJP29" s="249"/>
      <c r="KJQ29" s="249"/>
      <c r="KJR29" s="249"/>
      <c r="KJS29" s="249"/>
      <c r="KJT29" s="249"/>
      <c r="KJU29" s="249"/>
      <c r="KJV29" s="249"/>
      <c r="KJW29" s="249"/>
      <c r="KJX29" s="249"/>
      <c r="KJY29" s="249"/>
      <c r="KJZ29" s="249"/>
      <c r="KKA29" s="249"/>
      <c r="KKB29" s="249"/>
      <c r="KKC29" s="249"/>
      <c r="KKD29" s="249"/>
      <c r="KKE29" s="249"/>
      <c r="KKF29" s="249"/>
      <c r="KKG29" s="249"/>
      <c r="KKH29" s="249"/>
      <c r="KKI29" s="249"/>
      <c r="KKJ29" s="249"/>
      <c r="KKK29" s="249"/>
      <c r="KKL29" s="249"/>
      <c r="KKM29" s="249"/>
      <c r="KKN29" s="249"/>
      <c r="KKO29" s="249"/>
      <c r="KKP29" s="249"/>
      <c r="KKQ29" s="249"/>
      <c r="KKR29" s="249"/>
      <c r="KKS29" s="249"/>
      <c r="KKT29" s="249"/>
      <c r="KKU29" s="249"/>
      <c r="KKV29" s="249"/>
      <c r="KKW29" s="249"/>
      <c r="KKX29" s="249"/>
      <c r="KKY29" s="249"/>
      <c r="KKZ29" s="249"/>
      <c r="KLA29" s="249"/>
      <c r="KLB29" s="249"/>
      <c r="KLC29" s="249"/>
      <c r="KLD29" s="249"/>
      <c r="KLE29" s="249"/>
      <c r="KLF29" s="249"/>
      <c r="KLG29" s="249"/>
      <c r="KLH29" s="249"/>
      <c r="KLI29" s="249"/>
      <c r="KLJ29" s="249"/>
      <c r="KLK29" s="249"/>
      <c r="KLL29" s="249"/>
      <c r="KLM29" s="249"/>
      <c r="KLN29" s="249"/>
      <c r="KLO29" s="249"/>
      <c r="KLP29" s="249"/>
      <c r="KLQ29" s="249"/>
      <c r="KLR29" s="249"/>
      <c r="KLS29" s="249"/>
      <c r="KLT29" s="249"/>
      <c r="KLU29" s="249"/>
      <c r="KLV29" s="249"/>
      <c r="KLW29" s="249"/>
      <c r="KLX29" s="249"/>
      <c r="KLY29" s="249"/>
      <c r="KLZ29" s="249"/>
      <c r="KMA29" s="249"/>
      <c r="KMB29" s="249"/>
      <c r="KMC29" s="249"/>
      <c r="KMD29" s="249"/>
      <c r="KME29" s="249"/>
      <c r="KMF29" s="249"/>
      <c r="KMG29" s="249"/>
      <c r="KMH29" s="249"/>
      <c r="KMI29" s="249"/>
      <c r="KMJ29" s="249"/>
      <c r="KMK29" s="249"/>
      <c r="KML29" s="249"/>
      <c r="KMM29" s="249"/>
      <c r="KMN29" s="249"/>
      <c r="KMO29" s="249"/>
      <c r="KMP29" s="249"/>
      <c r="KMQ29" s="249"/>
      <c r="KMR29" s="249"/>
      <c r="KMS29" s="249"/>
      <c r="KMT29" s="249"/>
      <c r="KMU29" s="249"/>
      <c r="KMV29" s="249"/>
      <c r="KMW29" s="249"/>
      <c r="KMX29" s="249"/>
      <c r="KMY29" s="249"/>
      <c r="KMZ29" s="249"/>
      <c r="KNA29" s="249"/>
      <c r="KNB29" s="249"/>
      <c r="KNC29" s="249"/>
      <c r="KND29" s="249"/>
      <c r="KNE29" s="249"/>
      <c r="KNF29" s="249"/>
      <c r="KNG29" s="249"/>
      <c r="KNH29" s="249"/>
      <c r="KNI29" s="249"/>
      <c r="KNJ29" s="249"/>
      <c r="KNK29" s="249"/>
      <c r="KNL29" s="249"/>
      <c r="KNM29" s="249"/>
      <c r="KNN29" s="249"/>
      <c r="KNO29" s="249"/>
      <c r="KNP29" s="249"/>
      <c r="KNQ29" s="249"/>
      <c r="KNR29" s="249"/>
      <c r="KNS29" s="249"/>
      <c r="KNT29" s="249"/>
      <c r="KNU29" s="249"/>
      <c r="KNV29" s="249"/>
      <c r="KNW29" s="249"/>
      <c r="KNX29" s="249"/>
      <c r="KNY29" s="249"/>
      <c r="KNZ29" s="249"/>
      <c r="KOA29" s="249"/>
      <c r="KOB29" s="249"/>
      <c r="KOC29" s="249"/>
      <c r="KOD29" s="249"/>
      <c r="KOE29" s="249"/>
      <c r="KOF29" s="249"/>
      <c r="KOG29" s="249"/>
      <c r="KOH29" s="249"/>
      <c r="KOI29" s="249"/>
      <c r="KOJ29" s="249"/>
      <c r="KOK29" s="249"/>
      <c r="KOL29" s="249"/>
      <c r="KOM29" s="249"/>
      <c r="KON29" s="249"/>
      <c r="KOO29" s="249"/>
      <c r="KOP29" s="249"/>
      <c r="KOQ29" s="249"/>
      <c r="KOR29" s="249"/>
      <c r="KOS29" s="249"/>
      <c r="KOT29" s="249"/>
      <c r="KOU29" s="249"/>
      <c r="KOV29" s="249"/>
      <c r="KOW29" s="249"/>
      <c r="KOX29" s="249"/>
      <c r="KOY29" s="249"/>
      <c r="KOZ29" s="249"/>
      <c r="KPA29" s="249"/>
      <c r="KPB29" s="249"/>
      <c r="KPC29" s="249"/>
      <c r="KPD29" s="249"/>
      <c r="KPE29" s="249"/>
      <c r="KPF29" s="249"/>
      <c r="KPG29" s="249"/>
      <c r="KPH29" s="249"/>
      <c r="KPI29" s="249"/>
      <c r="KPJ29" s="249"/>
      <c r="KPK29" s="249"/>
      <c r="KPL29" s="249"/>
      <c r="KPM29" s="249"/>
      <c r="KPN29" s="249"/>
      <c r="KPO29" s="249"/>
      <c r="KPP29" s="249"/>
      <c r="KPQ29" s="249"/>
      <c r="KPR29" s="249"/>
      <c r="KPS29" s="249"/>
      <c r="KPT29" s="249"/>
      <c r="KPU29" s="249"/>
      <c r="KPV29" s="249"/>
      <c r="KPW29" s="249"/>
      <c r="KPX29" s="249"/>
      <c r="KPY29" s="249"/>
      <c r="KPZ29" s="249"/>
      <c r="KQA29" s="249"/>
      <c r="KQB29" s="249"/>
      <c r="KQC29" s="249"/>
      <c r="KQD29" s="249"/>
      <c r="KQE29" s="249"/>
      <c r="KQF29" s="249"/>
      <c r="KQG29" s="249"/>
      <c r="KQH29" s="249"/>
      <c r="KQI29" s="249"/>
      <c r="KQJ29" s="249"/>
      <c r="KQK29" s="249"/>
      <c r="KQL29" s="249"/>
      <c r="KQM29" s="249"/>
      <c r="KQN29" s="249"/>
      <c r="KQO29" s="249"/>
      <c r="KQP29" s="249"/>
      <c r="KQQ29" s="249"/>
      <c r="KQR29" s="249"/>
      <c r="KQS29" s="249"/>
      <c r="KQT29" s="249"/>
      <c r="KQU29" s="249"/>
      <c r="KQV29" s="249"/>
      <c r="KQW29" s="249"/>
      <c r="KQX29" s="249"/>
      <c r="KQY29" s="249"/>
      <c r="KQZ29" s="249"/>
      <c r="KRA29" s="249"/>
      <c r="KRB29" s="249"/>
      <c r="KRC29" s="249"/>
      <c r="KRD29" s="249"/>
      <c r="KRE29" s="249"/>
      <c r="KRF29" s="249"/>
      <c r="KRG29" s="249"/>
      <c r="KRH29" s="249"/>
      <c r="KRI29" s="249"/>
      <c r="KRJ29" s="249"/>
      <c r="KRK29" s="249"/>
      <c r="KRL29" s="249"/>
      <c r="KRM29" s="249"/>
      <c r="KRN29" s="249"/>
      <c r="KRO29" s="249"/>
      <c r="KRP29" s="249"/>
      <c r="KRQ29" s="249"/>
      <c r="KRR29" s="249"/>
      <c r="KRS29" s="249"/>
      <c r="KRT29" s="249"/>
      <c r="KRU29" s="249"/>
      <c r="KRV29" s="249"/>
      <c r="KRW29" s="249"/>
      <c r="KRX29" s="249"/>
      <c r="KRY29" s="249"/>
      <c r="KRZ29" s="249"/>
      <c r="KSA29" s="249"/>
      <c r="KSB29" s="249"/>
      <c r="KSC29" s="249"/>
      <c r="KSD29" s="249"/>
      <c r="KSE29" s="249"/>
      <c r="KSF29" s="249"/>
      <c r="KSG29" s="249"/>
      <c r="KSH29" s="249"/>
      <c r="KSI29" s="249"/>
      <c r="KSJ29" s="249"/>
      <c r="KSK29" s="249"/>
      <c r="KSL29" s="249"/>
      <c r="KSM29" s="249"/>
      <c r="KSN29" s="249"/>
      <c r="KSO29" s="249"/>
      <c r="KSP29" s="249"/>
      <c r="KSQ29" s="249"/>
      <c r="KSR29" s="249"/>
      <c r="KSS29" s="249"/>
      <c r="KST29" s="249"/>
      <c r="KSU29" s="249"/>
      <c r="KSV29" s="249"/>
      <c r="KSW29" s="249"/>
      <c r="KSX29" s="249"/>
      <c r="KSY29" s="249"/>
      <c r="KSZ29" s="249"/>
      <c r="KTA29" s="249"/>
      <c r="KTB29" s="249"/>
      <c r="KTC29" s="249"/>
      <c r="KTD29" s="249"/>
      <c r="KTE29" s="249"/>
      <c r="KTF29" s="249"/>
      <c r="KTG29" s="249"/>
      <c r="KTH29" s="249"/>
      <c r="KTI29" s="249"/>
      <c r="KTJ29" s="249"/>
      <c r="KTK29" s="249"/>
      <c r="KTL29" s="249"/>
      <c r="KTM29" s="249"/>
      <c r="KTN29" s="249"/>
      <c r="KTO29" s="249"/>
      <c r="KTP29" s="249"/>
      <c r="KTQ29" s="249"/>
      <c r="KTR29" s="249"/>
      <c r="KTS29" s="249"/>
      <c r="KTT29" s="249"/>
      <c r="KTU29" s="249"/>
      <c r="KTV29" s="249"/>
      <c r="KTW29" s="249"/>
      <c r="KTX29" s="249"/>
      <c r="KTY29" s="249"/>
      <c r="KTZ29" s="249"/>
      <c r="KUA29" s="249"/>
      <c r="KUB29" s="249"/>
      <c r="KUC29" s="249"/>
      <c r="KUD29" s="249"/>
      <c r="KUE29" s="249"/>
      <c r="KUF29" s="249"/>
      <c r="KUG29" s="249"/>
      <c r="KUH29" s="249"/>
      <c r="KUI29" s="249"/>
      <c r="KUJ29" s="249"/>
      <c r="KUK29" s="249"/>
      <c r="KUL29" s="249"/>
      <c r="KUM29" s="249"/>
      <c r="KUN29" s="249"/>
      <c r="KUO29" s="249"/>
      <c r="KUP29" s="249"/>
      <c r="KUQ29" s="249"/>
      <c r="KUR29" s="249"/>
      <c r="KUS29" s="249"/>
      <c r="KUT29" s="249"/>
      <c r="KUU29" s="249"/>
      <c r="KUV29" s="249"/>
      <c r="KUW29" s="249"/>
      <c r="KUX29" s="249"/>
      <c r="KUY29" s="249"/>
      <c r="KUZ29" s="249"/>
      <c r="KVA29" s="249"/>
      <c r="KVB29" s="249"/>
      <c r="KVC29" s="249"/>
      <c r="KVD29" s="249"/>
      <c r="KVE29" s="249"/>
      <c r="KVF29" s="249"/>
      <c r="KVG29" s="249"/>
      <c r="KVH29" s="249"/>
      <c r="KVI29" s="249"/>
      <c r="KVJ29" s="249"/>
      <c r="KVK29" s="249"/>
      <c r="KVL29" s="249"/>
      <c r="KVM29" s="249"/>
      <c r="KVN29" s="249"/>
      <c r="KVO29" s="249"/>
      <c r="KVP29" s="249"/>
      <c r="KVQ29" s="249"/>
      <c r="KVR29" s="249"/>
      <c r="KVS29" s="249"/>
      <c r="KVT29" s="249"/>
      <c r="KVU29" s="249"/>
      <c r="KVV29" s="249"/>
      <c r="KVW29" s="249"/>
      <c r="KVX29" s="249"/>
      <c r="KVY29" s="249"/>
      <c r="KVZ29" s="249"/>
      <c r="KWA29" s="249"/>
      <c r="KWB29" s="249"/>
      <c r="KWC29" s="249"/>
      <c r="KWD29" s="249"/>
      <c r="KWE29" s="249"/>
      <c r="KWF29" s="249"/>
      <c r="KWG29" s="249"/>
      <c r="KWH29" s="249"/>
      <c r="KWI29" s="249"/>
      <c r="KWJ29" s="249"/>
      <c r="KWK29" s="249"/>
      <c r="KWL29" s="249"/>
      <c r="KWM29" s="249"/>
      <c r="KWN29" s="249"/>
      <c r="KWO29" s="249"/>
      <c r="KWP29" s="249"/>
      <c r="KWQ29" s="249"/>
      <c r="KWR29" s="249"/>
      <c r="KWS29" s="249"/>
      <c r="KWT29" s="249"/>
      <c r="KWU29" s="249"/>
      <c r="KWV29" s="249"/>
      <c r="KWW29" s="249"/>
      <c r="KWX29" s="249"/>
      <c r="KWY29" s="249"/>
      <c r="KWZ29" s="249"/>
      <c r="KXA29" s="249"/>
      <c r="KXB29" s="249"/>
      <c r="KXC29" s="249"/>
      <c r="KXD29" s="249"/>
      <c r="KXE29" s="249"/>
      <c r="KXF29" s="249"/>
      <c r="KXG29" s="249"/>
      <c r="KXH29" s="249"/>
      <c r="KXI29" s="249"/>
      <c r="KXJ29" s="249"/>
      <c r="KXK29" s="249"/>
      <c r="KXL29" s="249"/>
      <c r="KXM29" s="249"/>
      <c r="KXN29" s="249"/>
      <c r="KXO29" s="249"/>
      <c r="KXP29" s="249"/>
      <c r="KXQ29" s="249"/>
      <c r="KXR29" s="249"/>
      <c r="KXS29" s="249"/>
      <c r="KXT29" s="249"/>
      <c r="KXU29" s="249"/>
      <c r="KXV29" s="249"/>
      <c r="KXW29" s="249"/>
      <c r="KXX29" s="249"/>
      <c r="KXY29" s="249"/>
      <c r="KXZ29" s="249"/>
      <c r="KYA29" s="249"/>
      <c r="KYB29" s="249"/>
      <c r="KYC29" s="249"/>
      <c r="KYD29" s="249"/>
      <c r="KYE29" s="249"/>
      <c r="KYF29" s="249"/>
      <c r="KYG29" s="249"/>
      <c r="KYH29" s="249"/>
      <c r="KYI29" s="249"/>
      <c r="KYJ29" s="249"/>
      <c r="KYK29" s="249"/>
      <c r="KYL29" s="249"/>
      <c r="KYM29" s="249"/>
      <c r="KYN29" s="249"/>
      <c r="KYO29" s="249"/>
      <c r="KYP29" s="249"/>
      <c r="KYQ29" s="249"/>
      <c r="KYR29" s="249"/>
      <c r="KYS29" s="249"/>
      <c r="KYT29" s="249"/>
      <c r="KYU29" s="249"/>
      <c r="KYV29" s="249"/>
      <c r="KYW29" s="249"/>
      <c r="KYX29" s="249"/>
      <c r="KYY29" s="249"/>
      <c r="KYZ29" s="249"/>
      <c r="KZA29" s="249"/>
      <c r="KZB29" s="249"/>
      <c r="KZC29" s="249"/>
      <c r="KZD29" s="249"/>
      <c r="KZE29" s="249"/>
      <c r="KZF29" s="249"/>
      <c r="KZG29" s="249"/>
      <c r="KZH29" s="249"/>
      <c r="KZI29" s="249"/>
      <c r="KZJ29" s="249"/>
      <c r="KZK29" s="249"/>
      <c r="KZL29" s="249"/>
      <c r="KZM29" s="249"/>
      <c r="KZN29" s="249"/>
      <c r="KZO29" s="249"/>
      <c r="KZP29" s="249"/>
      <c r="KZQ29" s="249"/>
      <c r="KZR29" s="249"/>
      <c r="KZS29" s="249"/>
      <c r="KZT29" s="249"/>
      <c r="KZU29" s="249"/>
      <c r="KZV29" s="249"/>
      <c r="KZW29" s="249"/>
      <c r="KZX29" s="249"/>
      <c r="KZY29" s="249"/>
      <c r="KZZ29" s="249"/>
      <c r="LAA29" s="249"/>
      <c r="LAB29" s="249"/>
      <c r="LAC29" s="249"/>
      <c r="LAD29" s="249"/>
      <c r="LAE29" s="249"/>
      <c r="LAF29" s="249"/>
      <c r="LAG29" s="249"/>
      <c r="LAH29" s="249"/>
      <c r="LAI29" s="249"/>
      <c r="LAJ29" s="249"/>
      <c r="LAK29" s="249"/>
      <c r="LAL29" s="249"/>
      <c r="LAM29" s="249"/>
      <c r="LAN29" s="249"/>
      <c r="LAO29" s="249"/>
      <c r="LAP29" s="249"/>
      <c r="LAQ29" s="249"/>
      <c r="LAR29" s="249"/>
      <c r="LAS29" s="249"/>
      <c r="LAT29" s="249"/>
      <c r="LAU29" s="249"/>
      <c r="LAV29" s="249"/>
      <c r="LAW29" s="249"/>
      <c r="LAX29" s="249"/>
      <c r="LAY29" s="249"/>
      <c r="LAZ29" s="249"/>
      <c r="LBA29" s="249"/>
      <c r="LBB29" s="249"/>
      <c r="LBC29" s="249"/>
      <c r="LBD29" s="249"/>
      <c r="LBE29" s="249"/>
      <c r="LBF29" s="249"/>
      <c r="LBG29" s="249"/>
      <c r="LBH29" s="249"/>
      <c r="LBI29" s="249"/>
      <c r="LBJ29" s="249"/>
      <c r="LBK29" s="249"/>
      <c r="LBL29" s="249"/>
      <c r="LBM29" s="249"/>
      <c r="LBN29" s="249"/>
      <c r="LBO29" s="249"/>
      <c r="LBP29" s="249"/>
      <c r="LBQ29" s="249"/>
      <c r="LBR29" s="249"/>
      <c r="LBS29" s="249"/>
      <c r="LBT29" s="249"/>
      <c r="LBU29" s="249"/>
      <c r="LBV29" s="249"/>
      <c r="LBW29" s="249"/>
      <c r="LBX29" s="249"/>
      <c r="LBY29" s="249"/>
      <c r="LBZ29" s="249"/>
      <c r="LCA29" s="249"/>
      <c r="LCB29" s="249"/>
      <c r="LCC29" s="249"/>
      <c r="LCD29" s="249"/>
      <c r="LCE29" s="249"/>
      <c r="LCF29" s="249"/>
      <c r="LCG29" s="249"/>
      <c r="LCH29" s="249"/>
      <c r="LCI29" s="249"/>
      <c r="LCJ29" s="249"/>
      <c r="LCK29" s="249"/>
      <c r="LCL29" s="249"/>
      <c r="LCM29" s="249"/>
      <c r="LCN29" s="249"/>
      <c r="LCO29" s="249"/>
      <c r="LCP29" s="249"/>
      <c r="LCQ29" s="249"/>
      <c r="LCR29" s="249"/>
      <c r="LCS29" s="249"/>
      <c r="LCT29" s="249"/>
      <c r="LCU29" s="249"/>
      <c r="LCV29" s="249"/>
      <c r="LCW29" s="249"/>
      <c r="LCX29" s="249"/>
      <c r="LCY29" s="249"/>
      <c r="LCZ29" s="249"/>
      <c r="LDA29" s="249"/>
      <c r="LDB29" s="249"/>
      <c r="LDC29" s="249"/>
      <c r="LDD29" s="249"/>
      <c r="LDE29" s="249"/>
      <c r="LDF29" s="249"/>
      <c r="LDG29" s="249"/>
      <c r="LDH29" s="249"/>
      <c r="LDI29" s="249"/>
      <c r="LDJ29" s="249"/>
      <c r="LDK29" s="249"/>
      <c r="LDL29" s="249"/>
      <c r="LDM29" s="249"/>
      <c r="LDN29" s="249"/>
      <c r="LDO29" s="249"/>
      <c r="LDP29" s="249"/>
      <c r="LDQ29" s="249"/>
      <c r="LDR29" s="249"/>
      <c r="LDS29" s="249"/>
      <c r="LDT29" s="249"/>
      <c r="LDU29" s="249"/>
      <c r="LDV29" s="249"/>
      <c r="LDW29" s="249"/>
      <c r="LDX29" s="249"/>
      <c r="LDY29" s="249"/>
      <c r="LDZ29" s="249"/>
      <c r="LEA29" s="249"/>
      <c r="LEB29" s="249"/>
      <c r="LEC29" s="249"/>
      <c r="LED29" s="249"/>
      <c r="LEE29" s="249"/>
      <c r="LEF29" s="249"/>
      <c r="LEG29" s="249"/>
      <c r="LEH29" s="249"/>
      <c r="LEI29" s="249"/>
      <c r="LEJ29" s="249"/>
      <c r="LEK29" s="249"/>
      <c r="LEL29" s="249"/>
      <c r="LEM29" s="249"/>
      <c r="LEN29" s="249"/>
      <c r="LEO29" s="249"/>
      <c r="LEP29" s="249"/>
      <c r="LEQ29" s="249"/>
      <c r="LER29" s="249"/>
      <c r="LES29" s="249"/>
      <c r="LET29" s="249"/>
      <c r="LEU29" s="249"/>
      <c r="LEV29" s="249"/>
      <c r="LEW29" s="249"/>
      <c r="LEX29" s="249"/>
      <c r="LEY29" s="249"/>
      <c r="LEZ29" s="249"/>
      <c r="LFA29" s="249"/>
      <c r="LFB29" s="249"/>
      <c r="LFC29" s="249"/>
      <c r="LFD29" s="249"/>
      <c r="LFE29" s="249"/>
      <c r="LFF29" s="249"/>
      <c r="LFG29" s="249"/>
      <c r="LFH29" s="249"/>
      <c r="LFI29" s="249"/>
      <c r="LFJ29" s="249"/>
      <c r="LFK29" s="249"/>
      <c r="LFL29" s="249"/>
      <c r="LFM29" s="249"/>
      <c r="LFN29" s="249"/>
      <c r="LFO29" s="249"/>
      <c r="LFP29" s="249"/>
      <c r="LFQ29" s="249"/>
      <c r="LFR29" s="249"/>
      <c r="LFS29" s="249"/>
      <c r="LFT29" s="249"/>
      <c r="LFU29" s="249"/>
      <c r="LFV29" s="249"/>
      <c r="LFW29" s="249"/>
      <c r="LFX29" s="249"/>
      <c r="LFY29" s="249"/>
      <c r="LFZ29" s="249"/>
      <c r="LGA29" s="249"/>
      <c r="LGB29" s="249"/>
      <c r="LGC29" s="249"/>
      <c r="LGD29" s="249"/>
      <c r="LGE29" s="249"/>
      <c r="LGF29" s="249"/>
      <c r="LGG29" s="249"/>
      <c r="LGH29" s="249"/>
      <c r="LGI29" s="249"/>
      <c r="LGJ29" s="249"/>
      <c r="LGK29" s="249"/>
      <c r="LGL29" s="249"/>
      <c r="LGM29" s="249"/>
      <c r="LGN29" s="249"/>
      <c r="LGO29" s="249"/>
      <c r="LGP29" s="249"/>
      <c r="LGQ29" s="249"/>
      <c r="LGR29" s="249"/>
      <c r="LGS29" s="249"/>
      <c r="LGT29" s="249"/>
      <c r="LGU29" s="249"/>
      <c r="LGV29" s="249"/>
      <c r="LGW29" s="249"/>
      <c r="LGX29" s="249"/>
      <c r="LGY29" s="249"/>
      <c r="LGZ29" s="249"/>
      <c r="LHA29" s="249"/>
      <c r="LHB29" s="249"/>
      <c r="LHC29" s="249"/>
      <c r="LHD29" s="249"/>
      <c r="LHE29" s="249"/>
      <c r="LHF29" s="249"/>
      <c r="LHG29" s="249"/>
      <c r="LHH29" s="249"/>
      <c r="LHI29" s="249"/>
      <c r="LHJ29" s="249"/>
      <c r="LHK29" s="249"/>
      <c r="LHL29" s="249"/>
      <c r="LHM29" s="249"/>
      <c r="LHN29" s="249"/>
      <c r="LHO29" s="249"/>
      <c r="LHP29" s="249"/>
      <c r="LHQ29" s="249"/>
      <c r="LHR29" s="249"/>
      <c r="LHS29" s="249"/>
      <c r="LHT29" s="249"/>
      <c r="LHU29" s="249"/>
      <c r="LHV29" s="249"/>
      <c r="LHW29" s="249"/>
      <c r="LHX29" s="249"/>
      <c r="LHY29" s="249"/>
      <c r="LHZ29" s="249"/>
      <c r="LIA29" s="249"/>
      <c r="LIB29" s="249"/>
      <c r="LIC29" s="249"/>
      <c r="LID29" s="249"/>
      <c r="LIE29" s="249"/>
      <c r="LIF29" s="249"/>
      <c r="LIG29" s="249"/>
      <c r="LIH29" s="249"/>
      <c r="LII29" s="249"/>
      <c r="LIJ29" s="249"/>
      <c r="LIK29" s="249"/>
      <c r="LIL29" s="249"/>
      <c r="LIM29" s="249"/>
      <c r="LIN29" s="249"/>
      <c r="LIO29" s="249"/>
      <c r="LIP29" s="249"/>
      <c r="LIQ29" s="249"/>
      <c r="LIR29" s="249"/>
      <c r="LIS29" s="249"/>
      <c r="LIT29" s="249"/>
      <c r="LIU29" s="249"/>
      <c r="LIV29" s="249"/>
      <c r="LIW29" s="249"/>
      <c r="LIX29" s="249"/>
      <c r="LIY29" s="249"/>
      <c r="LIZ29" s="249"/>
      <c r="LJA29" s="249"/>
      <c r="LJB29" s="249"/>
      <c r="LJC29" s="249"/>
      <c r="LJD29" s="249"/>
      <c r="LJE29" s="249"/>
      <c r="LJF29" s="249"/>
      <c r="LJG29" s="249"/>
      <c r="LJH29" s="249"/>
      <c r="LJI29" s="249"/>
      <c r="LJJ29" s="249"/>
      <c r="LJK29" s="249"/>
      <c r="LJL29" s="249"/>
      <c r="LJM29" s="249"/>
      <c r="LJN29" s="249"/>
      <c r="LJO29" s="249"/>
      <c r="LJP29" s="249"/>
      <c r="LJQ29" s="249"/>
      <c r="LJR29" s="249"/>
      <c r="LJS29" s="249"/>
      <c r="LJT29" s="249"/>
      <c r="LJU29" s="249"/>
      <c r="LJV29" s="249"/>
      <c r="LJW29" s="249"/>
      <c r="LJX29" s="249"/>
      <c r="LJY29" s="249"/>
      <c r="LJZ29" s="249"/>
      <c r="LKA29" s="249"/>
      <c r="LKB29" s="249"/>
      <c r="LKC29" s="249"/>
      <c r="LKD29" s="249"/>
      <c r="LKE29" s="249"/>
      <c r="LKF29" s="249"/>
      <c r="LKG29" s="249"/>
      <c r="LKH29" s="249"/>
      <c r="LKI29" s="249"/>
      <c r="LKJ29" s="249"/>
      <c r="LKK29" s="249"/>
      <c r="LKL29" s="249"/>
      <c r="LKM29" s="249"/>
      <c r="LKN29" s="249"/>
      <c r="LKO29" s="249"/>
      <c r="LKP29" s="249"/>
      <c r="LKQ29" s="249"/>
      <c r="LKR29" s="249"/>
      <c r="LKS29" s="249"/>
      <c r="LKT29" s="249"/>
      <c r="LKU29" s="249"/>
      <c r="LKV29" s="249"/>
      <c r="LKW29" s="249"/>
      <c r="LKX29" s="249"/>
      <c r="LKY29" s="249"/>
      <c r="LKZ29" s="249"/>
      <c r="LLA29" s="249"/>
      <c r="LLB29" s="249"/>
      <c r="LLC29" s="249"/>
      <c r="LLD29" s="249"/>
      <c r="LLE29" s="249"/>
      <c r="LLF29" s="249"/>
      <c r="LLG29" s="249"/>
      <c r="LLH29" s="249"/>
      <c r="LLI29" s="249"/>
      <c r="LLJ29" s="249"/>
      <c r="LLK29" s="249"/>
      <c r="LLL29" s="249"/>
      <c r="LLM29" s="249"/>
      <c r="LLN29" s="249"/>
      <c r="LLO29" s="249"/>
      <c r="LLP29" s="249"/>
      <c r="LLQ29" s="249"/>
      <c r="LLR29" s="249"/>
      <c r="LLS29" s="249"/>
      <c r="LLT29" s="249"/>
      <c r="LLU29" s="249"/>
      <c r="LLV29" s="249"/>
      <c r="LLW29" s="249"/>
      <c r="LLX29" s="249"/>
      <c r="LLY29" s="249"/>
      <c r="LLZ29" s="249"/>
      <c r="LMA29" s="249"/>
      <c r="LMB29" s="249"/>
      <c r="LMC29" s="249"/>
      <c r="LMD29" s="249"/>
      <c r="LME29" s="249"/>
      <c r="LMF29" s="249"/>
      <c r="LMG29" s="249"/>
      <c r="LMH29" s="249"/>
      <c r="LMI29" s="249"/>
      <c r="LMJ29" s="249"/>
      <c r="LMK29" s="249"/>
      <c r="LML29" s="249"/>
      <c r="LMM29" s="249"/>
      <c r="LMN29" s="249"/>
      <c r="LMO29" s="249"/>
      <c r="LMP29" s="249"/>
      <c r="LMQ29" s="249"/>
      <c r="LMR29" s="249"/>
      <c r="LMS29" s="249"/>
      <c r="LMT29" s="249"/>
      <c r="LMU29" s="249"/>
      <c r="LMV29" s="249"/>
      <c r="LMW29" s="249"/>
      <c r="LMX29" s="249"/>
      <c r="LMY29" s="249"/>
      <c r="LMZ29" s="249"/>
      <c r="LNA29" s="249"/>
      <c r="LNB29" s="249"/>
      <c r="LNC29" s="249"/>
      <c r="LND29" s="249"/>
      <c r="LNE29" s="249"/>
      <c r="LNF29" s="249"/>
      <c r="LNG29" s="249"/>
      <c r="LNH29" s="249"/>
      <c r="LNI29" s="249"/>
      <c r="LNJ29" s="249"/>
      <c r="LNK29" s="249"/>
      <c r="LNL29" s="249"/>
      <c r="LNM29" s="249"/>
      <c r="LNN29" s="249"/>
      <c r="LNO29" s="249"/>
      <c r="LNP29" s="249"/>
      <c r="LNQ29" s="249"/>
      <c r="LNR29" s="249"/>
      <c r="LNS29" s="249"/>
      <c r="LNT29" s="249"/>
      <c r="LNU29" s="249"/>
      <c r="LNV29" s="249"/>
      <c r="LNW29" s="249"/>
      <c r="LNX29" s="249"/>
      <c r="LNY29" s="249"/>
      <c r="LNZ29" s="249"/>
      <c r="LOA29" s="249"/>
      <c r="LOB29" s="249"/>
      <c r="LOC29" s="249"/>
      <c r="LOD29" s="249"/>
      <c r="LOE29" s="249"/>
      <c r="LOF29" s="249"/>
      <c r="LOG29" s="249"/>
      <c r="LOH29" s="249"/>
      <c r="LOI29" s="249"/>
      <c r="LOJ29" s="249"/>
      <c r="LOK29" s="249"/>
      <c r="LOL29" s="249"/>
      <c r="LOM29" s="249"/>
      <c r="LON29" s="249"/>
      <c r="LOO29" s="249"/>
      <c r="LOP29" s="249"/>
      <c r="LOQ29" s="249"/>
      <c r="LOR29" s="249"/>
      <c r="LOS29" s="249"/>
      <c r="LOT29" s="249"/>
      <c r="LOU29" s="249"/>
      <c r="LOV29" s="249"/>
      <c r="LOW29" s="249"/>
      <c r="LOX29" s="249"/>
      <c r="LOY29" s="249"/>
      <c r="LOZ29" s="249"/>
      <c r="LPA29" s="249"/>
      <c r="LPB29" s="249"/>
      <c r="LPC29" s="249"/>
      <c r="LPD29" s="249"/>
      <c r="LPE29" s="249"/>
      <c r="LPF29" s="249"/>
      <c r="LPG29" s="249"/>
      <c r="LPH29" s="249"/>
      <c r="LPI29" s="249"/>
      <c r="LPJ29" s="249"/>
      <c r="LPK29" s="249"/>
      <c r="LPL29" s="249"/>
      <c r="LPM29" s="249"/>
      <c r="LPN29" s="249"/>
      <c r="LPO29" s="249"/>
      <c r="LPP29" s="249"/>
      <c r="LPQ29" s="249"/>
      <c r="LPR29" s="249"/>
      <c r="LPS29" s="249"/>
      <c r="LPT29" s="249"/>
      <c r="LPU29" s="249"/>
      <c r="LPV29" s="249"/>
      <c r="LPW29" s="249"/>
      <c r="LPX29" s="249"/>
      <c r="LPY29" s="249"/>
      <c r="LPZ29" s="249"/>
      <c r="LQA29" s="249"/>
      <c r="LQB29" s="249"/>
      <c r="LQC29" s="249"/>
      <c r="LQD29" s="249"/>
      <c r="LQE29" s="249"/>
      <c r="LQF29" s="249"/>
      <c r="LQG29" s="249"/>
      <c r="LQH29" s="249"/>
      <c r="LQI29" s="249"/>
      <c r="LQJ29" s="249"/>
      <c r="LQK29" s="249"/>
      <c r="LQL29" s="249"/>
      <c r="LQM29" s="249"/>
      <c r="LQN29" s="249"/>
      <c r="LQO29" s="249"/>
      <c r="LQP29" s="249"/>
      <c r="LQQ29" s="249"/>
      <c r="LQR29" s="249"/>
      <c r="LQS29" s="249"/>
      <c r="LQT29" s="249"/>
      <c r="LQU29" s="249"/>
      <c r="LQV29" s="249"/>
      <c r="LQW29" s="249"/>
      <c r="LQX29" s="249"/>
      <c r="LQY29" s="249"/>
      <c r="LQZ29" s="249"/>
      <c r="LRA29" s="249"/>
      <c r="LRB29" s="249"/>
      <c r="LRC29" s="249"/>
      <c r="LRD29" s="249"/>
      <c r="LRE29" s="249"/>
      <c r="LRF29" s="249"/>
      <c r="LRG29" s="249"/>
      <c r="LRH29" s="249"/>
      <c r="LRI29" s="249"/>
      <c r="LRJ29" s="249"/>
      <c r="LRK29" s="249"/>
      <c r="LRL29" s="249"/>
      <c r="LRM29" s="249"/>
      <c r="LRN29" s="249"/>
      <c r="LRO29" s="249"/>
      <c r="LRP29" s="249"/>
      <c r="LRQ29" s="249"/>
      <c r="LRR29" s="249"/>
      <c r="LRS29" s="249"/>
      <c r="LRT29" s="249"/>
      <c r="LRU29" s="249"/>
      <c r="LRV29" s="249"/>
      <c r="LRW29" s="249"/>
      <c r="LRX29" s="249"/>
      <c r="LRY29" s="249"/>
      <c r="LRZ29" s="249"/>
      <c r="LSA29" s="249"/>
      <c r="LSB29" s="249"/>
      <c r="LSC29" s="249"/>
      <c r="LSD29" s="249"/>
      <c r="LSE29" s="249"/>
      <c r="LSF29" s="249"/>
      <c r="LSG29" s="249"/>
      <c r="LSH29" s="249"/>
      <c r="LSI29" s="249"/>
      <c r="LSJ29" s="249"/>
      <c r="LSK29" s="249"/>
      <c r="LSL29" s="249"/>
      <c r="LSM29" s="249"/>
      <c r="LSN29" s="249"/>
      <c r="LSO29" s="249"/>
      <c r="LSP29" s="249"/>
      <c r="LSQ29" s="249"/>
      <c r="LSR29" s="249"/>
      <c r="LSS29" s="249"/>
      <c r="LST29" s="249"/>
      <c r="LSU29" s="249"/>
      <c r="LSV29" s="249"/>
      <c r="LSW29" s="249"/>
      <c r="LSX29" s="249"/>
      <c r="LSY29" s="249"/>
      <c r="LSZ29" s="249"/>
      <c r="LTA29" s="249"/>
      <c r="LTB29" s="249"/>
      <c r="LTC29" s="249"/>
      <c r="LTD29" s="249"/>
      <c r="LTE29" s="249"/>
      <c r="LTF29" s="249"/>
      <c r="LTG29" s="249"/>
      <c r="LTH29" s="249"/>
      <c r="LTI29" s="249"/>
      <c r="LTJ29" s="249"/>
      <c r="LTK29" s="249"/>
      <c r="LTL29" s="249"/>
      <c r="LTM29" s="249"/>
      <c r="LTN29" s="249"/>
      <c r="LTO29" s="249"/>
      <c r="LTP29" s="249"/>
      <c r="LTQ29" s="249"/>
      <c r="LTR29" s="249"/>
      <c r="LTS29" s="249"/>
      <c r="LTT29" s="249"/>
      <c r="LTU29" s="249"/>
      <c r="LTV29" s="249"/>
      <c r="LTW29" s="249"/>
      <c r="LTX29" s="249"/>
      <c r="LTY29" s="249"/>
      <c r="LTZ29" s="249"/>
      <c r="LUA29" s="249"/>
      <c r="LUB29" s="249"/>
      <c r="LUC29" s="249"/>
      <c r="LUD29" s="249"/>
      <c r="LUE29" s="249"/>
      <c r="LUF29" s="249"/>
      <c r="LUG29" s="249"/>
      <c r="LUH29" s="249"/>
      <c r="LUI29" s="249"/>
      <c r="LUJ29" s="249"/>
      <c r="LUK29" s="249"/>
      <c r="LUL29" s="249"/>
      <c r="LUM29" s="249"/>
      <c r="LUN29" s="249"/>
      <c r="LUO29" s="249"/>
      <c r="LUP29" s="249"/>
      <c r="LUQ29" s="249"/>
      <c r="LUR29" s="249"/>
      <c r="LUS29" s="249"/>
      <c r="LUT29" s="249"/>
      <c r="LUU29" s="249"/>
      <c r="LUV29" s="249"/>
      <c r="LUW29" s="249"/>
      <c r="LUX29" s="249"/>
      <c r="LUY29" s="249"/>
      <c r="LUZ29" s="249"/>
      <c r="LVA29" s="249"/>
      <c r="LVB29" s="249"/>
      <c r="LVC29" s="249"/>
      <c r="LVD29" s="249"/>
      <c r="LVE29" s="249"/>
      <c r="LVF29" s="249"/>
      <c r="LVG29" s="249"/>
      <c r="LVH29" s="249"/>
      <c r="LVI29" s="249"/>
      <c r="LVJ29" s="249"/>
      <c r="LVK29" s="249"/>
      <c r="LVL29" s="249"/>
      <c r="LVM29" s="249"/>
      <c r="LVN29" s="249"/>
      <c r="LVO29" s="249"/>
      <c r="LVP29" s="249"/>
      <c r="LVQ29" s="249"/>
      <c r="LVR29" s="249"/>
      <c r="LVS29" s="249"/>
      <c r="LVT29" s="249"/>
      <c r="LVU29" s="249"/>
      <c r="LVV29" s="249"/>
      <c r="LVW29" s="249"/>
      <c r="LVX29" s="249"/>
      <c r="LVY29" s="249"/>
      <c r="LVZ29" s="249"/>
      <c r="LWA29" s="249"/>
      <c r="LWB29" s="249"/>
      <c r="LWC29" s="249"/>
      <c r="LWD29" s="249"/>
      <c r="LWE29" s="249"/>
      <c r="LWF29" s="249"/>
      <c r="LWG29" s="249"/>
      <c r="LWH29" s="249"/>
      <c r="LWI29" s="249"/>
      <c r="LWJ29" s="249"/>
      <c r="LWK29" s="249"/>
      <c r="LWL29" s="249"/>
      <c r="LWM29" s="249"/>
      <c r="LWN29" s="249"/>
      <c r="LWO29" s="249"/>
      <c r="LWP29" s="249"/>
      <c r="LWQ29" s="249"/>
      <c r="LWR29" s="249"/>
      <c r="LWS29" s="249"/>
      <c r="LWT29" s="249"/>
      <c r="LWU29" s="249"/>
      <c r="LWV29" s="249"/>
      <c r="LWW29" s="249"/>
      <c r="LWX29" s="249"/>
      <c r="LWY29" s="249"/>
      <c r="LWZ29" s="249"/>
      <c r="LXA29" s="249"/>
      <c r="LXB29" s="249"/>
      <c r="LXC29" s="249"/>
      <c r="LXD29" s="249"/>
      <c r="LXE29" s="249"/>
      <c r="LXF29" s="249"/>
      <c r="LXG29" s="249"/>
      <c r="LXH29" s="249"/>
      <c r="LXI29" s="249"/>
      <c r="LXJ29" s="249"/>
      <c r="LXK29" s="249"/>
      <c r="LXL29" s="249"/>
      <c r="LXM29" s="249"/>
      <c r="LXN29" s="249"/>
      <c r="LXO29" s="249"/>
      <c r="LXP29" s="249"/>
      <c r="LXQ29" s="249"/>
      <c r="LXR29" s="249"/>
      <c r="LXS29" s="249"/>
      <c r="LXT29" s="249"/>
      <c r="LXU29" s="249"/>
      <c r="LXV29" s="249"/>
      <c r="LXW29" s="249"/>
      <c r="LXX29" s="249"/>
      <c r="LXY29" s="249"/>
      <c r="LXZ29" s="249"/>
      <c r="LYA29" s="249"/>
      <c r="LYB29" s="249"/>
      <c r="LYC29" s="249"/>
      <c r="LYD29" s="249"/>
      <c r="LYE29" s="249"/>
      <c r="LYF29" s="249"/>
      <c r="LYG29" s="249"/>
      <c r="LYH29" s="249"/>
      <c r="LYI29" s="249"/>
      <c r="LYJ29" s="249"/>
      <c r="LYK29" s="249"/>
      <c r="LYL29" s="249"/>
      <c r="LYM29" s="249"/>
      <c r="LYN29" s="249"/>
      <c r="LYO29" s="249"/>
      <c r="LYP29" s="249"/>
      <c r="LYQ29" s="249"/>
      <c r="LYR29" s="249"/>
      <c r="LYS29" s="249"/>
      <c r="LYT29" s="249"/>
      <c r="LYU29" s="249"/>
      <c r="LYV29" s="249"/>
      <c r="LYW29" s="249"/>
      <c r="LYX29" s="249"/>
      <c r="LYY29" s="249"/>
      <c r="LYZ29" s="249"/>
      <c r="LZA29" s="249"/>
      <c r="LZB29" s="249"/>
      <c r="LZC29" s="249"/>
      <c r="LZD29" s="249"/>
      <c r="LZE29" s="249"/>
      <c r="LZF29" s="249"/>
      <c r="LZG29" s="249"/>
      <c r="LZH29" s="249"/>
      <c r="LZI29" s="249"/>
      <c r="LZJ29" s="249"/>
      <c r="LZK29" s="249"/>
      <c r="LZL29" s="249"/>
      <c r="LZM29" s="249"/>
      <c r="LZN29" s="249"/>
      <c r="LZO29" s="249"/>
      <c r="LZP29" s="249"/>
      <c r="LZQ29" s="249"/>
      <c r="LZR29" s="249"/>
      <c r="LZS29" s="249"/>
      <c r="LZT29" s="249"/>
      <c r="LZU29" s="249"/>
      <c r="LZV29" s="249"/>
      <c r="LZW29" s="249"/>
      <c r="LZX29" s="249"/>
      <c r="LZY29" s="249"/>
      <c r="LZZ29" s="249"/>
      <c r="MAA29" s="249"/>
      <c r="MAB29" s="249"/>
      <c r="MAC29" s="249"/>
      <c r="MAD29" s="249"/>
      <c r="MAE29" s="249"/>
      <c r="MAF29" s="249"/>
      <c r="MAG29" s="249"/>
      <c r="MAH29" s="249"/>
      <c r="MAI29" s="249"/>
      <c r="MAJ29" s="249"/>
      <c r="MAK29" s="249"/>
      <c r="MAL29" s="249"/>
      <c r="MAM29" s="249"/>
      <c r="MAN29" s="249"/>
      <c r="MAO29" s="249"/>
      <c r="MAP29" s="249"/>
      <c r="MAQ29" s="249"/>
      <c r="MAR29" s="249"/>
      <c r="MAS29" s="249"/>
      <c r="MAT29" s="249"/>
      <c r="MAU29" s="249"/>
      <c r="MAV29" s="249"/>
      <c r="MAW29" s="249"/>
      <c r="MAX29" s="249"/>
      <c r="MAY29" s="249"/>
      <c r="MAZ29" s="249"/>
      <c r="MBA29" s="249"/>
      <c r="MBB29" s="249"/>
      <c r="MBC29" s="249"/>
      <c r="MBD29" s="249"/>
      <c r="MBE29" s="249"/>
      <c r="MBF29" s="249"/>
      <c r="MBG29" s="249"/>
      <c r="MBH29" s="249"/>
      <c r="MBI29" s="249"/>
      <c r="MBJ29" s="249"/>
      <c r="MBK29" s="249"/>
      <c r="MBL29" s="249"/>
      <c r="MBM29" s="249"/>
      <c r="MBN29" s="249"/>
      <c r="MBO29" s="249"/>
      <c r="MBP29" s="249"/>
      <c r="MBQ29" s="249"/>
      <c r="MBR29" s="249"/>
      <c r="MBS29" s="249"/>
      <c r="MBT29" s="249"/>
      <c r="MBU29" s="249"/>
      <c r="MBV29" s="249"/>
      <c r="MBW29" s="249"/>
      <c r="MBX29" s="249"/>
      <c r="MBY29" s="249"/>
      <c r="MBZ29" s="249"/>
      <c r="MCA29" s="249"/>
      <c r="MCB29" s="249"/>
      <c r="MCC29" s="249"/>
      <c r="MCD29" s="249"/>
      <c r="MCE29" s="249"/>
      <c r="MCF29" s="249"/>
      <c r="MCG29" s="249"/>
      <c r="MCH29" s="249"/>
      <c r="MCI29" s="249"/>
      <c r="MCJ29" s="249"/>
      <c r="MCK29" s="249"/>
      <c r="MCL29" s="249"/>
      <c r="MCM29" s="249"/>
      <c r="MCN29" s="249"/>
      <c r="MCO29" s="249"/>
      <c r="MCP29" s="249"/>
      <c r="MCQ29" s="249"/>
      <c r="MCR29" s="249"/>
      <c r="MCS29" s="249"/>
      <c r="MCT29" s="249"/>
      <c r="MCU29" s="249"/>
      <c r="MCV29" s="249"/>
      <c r="MCW29" s="249"/>
      <c r="MCX29" s="249"/>
      <c r="MCY29" s="249"/>
      <c r="MCZ29" s="249"/>
      <c r="MDA29" s="249"/>
      <c r="MDB29" s="249"/>
      <c r="MDC29" s="249"/>
      <c r="MDD29" s="249"/>
      <c r="MDE29" s="249"/>
      <c r="MDF29" s="249"/>
      <c r="MDG29" s="249"/>
      <c r="MDH29" s="249"/>
      <c r="MDI29" s="249"/>
      <c r="MDJ29" s="249"/>
      <c r="MDK29" s="249"/>
      <c r="MDL29" s="249"/>
      <c r="MDM29" s="249"/>
      <c r="MDN29" s="249"/>
      <c r="MDO29" s="249"/>
      <c r="MDP29" s="249"/>
      <c r="MDQ29" s="249"/>
      <c r="MDR29" s="249"/>
      <c r="MDS29" s="249"/>
      <c r="MDT29" s="249"/>
      <c r="MDU29" s="249"/>
      <c r="MDV29" s="249"/>
      <c r="MDW29" s="249"/>
      <c r="MDX29" s="249"/>
      <c r="MDY29" s="249"/>
      <c r="MDZ29" s="249"/>
      <c r="MEA29" s="249"/>
      <c r="MEB29" s="249"/>
      <c r="MEC29" s="249"/>
      <c r="MED29" s="249"/>
      <c r="MEE29" s="249"/>
      <c r="MEF29" s="249"/>
      <c r="MEG29" s="249"/>
      <c r="MEH29" s="249"/>
      <c r="MEI29" s="249"/>
      <c r="MEJ29" s="249"/>
      <c r="MEK29" s="249"/>
      <c r="MEL29" s="249"/>
      <c r="MEM29" s="249"/>
      <c r="MEN29" s="249"/>
      <c r="MEO29" s="249"/>
      <c r="MEP29" s="249"/>
      <c r="MEQ29" s="249"/>
      <c r="MER29" s="249"/>
      <c r="MES29" s="249"/>
      <c r="MET29" s="249"/>
      <c r="MEU29" s="249"/>
      <c r="MEV29" s="249"/>
      <c r="MEW29" s="249"/>
      <c r="MEX29" s="249"/>
      <c r="MEY29" s="249"/>
      <c r="MEZ29" s="249"/>
      <c r="MFA29" s="249"/>
      <c r="MFB29" s="249"/>
      <c r="MFC29" s="249"/>
      <c r="MFD29" s="249"/>
      <c r="MFE29" s="249"/>
      <c r="MFF29" s="249"/>
      <c r="MFG29" s="249"/>
      <c r="MFH29" s="249"/>
      <c r="MFI29" s="249"/>
      <c r="MFJ29" s="249"/>
      <c r="MFK29" s="249"/>
      <c r="MFL29" s="249"/>
      <c r="MFM29" s="249"/>
      <c r="MFN29" s="249"/>
      <c r="MFO29" s="249"/>
      <c r="MFP29" s="249"/>
      <c r="MFQ29" s="249"/>
      <c r="MFR29" s="249"/>
      <c r="MFS29" s="249"/>
      <c r="MFT29" s="249"/>
      <c r="MFU29" s="249"/>
      <c r="MFV29" s="249"/>
      <c r="MFW29" s="249"/>
      <c r="MFX29" s="249"/>
      <c r="MFY29" s="249"/>
      <c r="MFZ29" s="249"/>
      <c r="MGA29" s="249"/>
      <c r="MGB29" s="249"/>
      <c r="MGC29" s="249"/>
      <c r="MGD29" s="249"/>
      <c r="MGE29" s="249"/>
      <c r="MGF29" s="249"/>
      <c r="MGG29" s="249"/>
      <c r="MGH29" s="249"/>
      <c r="MGI29" s="249"/>
      <c r="MGJ29" s="249"/>
      <c r="MGK29" s="249"/>
      <c r="MGL29" s="249"/>
      <c r="MGM29" s="249"/>
      <c r="MGN29" s="249"/>
      <c r="MGO29" s="249"/>
      <c r="MGP29" s="249"/>
      <c r="MGQ29" s="249"/>
      <c r="MGR29" s="249"/>
      <c r="MGS29" s="249"/>
      <c r="MGT29" s="249"/>
      <c r="MGU29" s="249"/>
      <c r="MGV29" s="249"/>
      <c r="MGW29" s="249"/>
      <c r="MGX29" s="249"/>
      <c r="MGY29" s="249"/>
      <c r="MGZ29" s="249"/>
      <c r="MHA29" s="249"/>
      <c r="MHB29" s="249"/>
      <c r="MHC29" s="249"/>
      <c r="MHD29" s="249"/>
      <c r="MHE29" s="249"/>
      <c r="MHF29" s="249"/>
      <c r="MHG29" s="249"/>
      <c r="MHH29" s="249"/>
      <c r="MHI29" s="249"/>
      <c r="MHJ29" s="249"/>
      <c r="MHK29" s="249"/>
      <c r="MHL29" s="249"/>
      <c r="MHM29" s="249"/>
      <c r="MHN29" s="249"/>
      <c r="MHO29" s="249"/>
      <c r="MHP29" s="249"/>
      <c r="MHQ29" s="249"/>
      <c r="MHR29" s="249"/>
      <c r="MHS29" s="249"/>
      <c r="MHT29" s="249"/>
      <c r="MHU29" s="249"/>
      <c r="MHV29" s="249"/>
      <c r="MHW29" s="249"/>
      <c r="MHX29" s="249"/>
      <c r="MHY29" s="249"/>
      <c r="MHZ29" s="249"/>
      <c r="MIA29" s="249"/>
      <c r="MIB29" s="249"/>
      <c r="MIC29" s="249"/>
      <c r="MID29" s="249"/>
      <c r="MIE29" s="249"/>
      <c r="MIF29" s="249"/>
      <c r="MIG29" s="249"/>
      <c r="MIH29" s="249"/>
      <c r="MII29" s="249"/>
      <c r="MIJ29" s="249"/>
      <c r="MIK29" s="249"/>
      <c r="MIL29" s="249"/>
      <c r="MIM29" s="249"/>
      <c r="MIN29" s="249"/>
      <c r="MIO29" s="249"/>
      <c r="MIP29" s="249"/>
      <c r="MIQ29" s="249"/>
      <c r="MIR29" s="249"/>
      <c r="MIS29" s="249"/>
      <c r="MIT29" s="249"/>
      <c r="MIU29" s="249"/>
      <c r="MIV29" s="249"/>
      <c r="MIW29" s="249"/>
      <c r="MIX29" s="249"/>
      <c r="MIY29" s="249"/>
      <c r="MIZ29" s="249"/>
      <c r="MJA29" s="249"/>
      <c r="MJB29" s="249"/>
      <c r="MJC29" s="249"/>
      <c r="MJD29" s="249"/>
      <c r="MJE29" s="249"/>
      <c r="MJF29" s="249"/>
      <c r="MJG29" s="249"/>
      <c r="MJH29" s="249"/>
      <c r="MJI29" s="249"/>
      <c r="MJJ29" s="249"/>
      <c r="MJK29" s="249"/>
      <c r="MJL29" s="249"/>
      <c r="MJM29" s="249"/>
      <c r="MJN29" s="249"/>
      <c r="MJO29" s="249"/>
      <c r="MJP29" s="249"/>
      <c r="MJQ29" s="249"/>
      <c r="MJR29" s="249"/>
      <c r="MJS29" s="249"/>
      <c r="MJT29" s="249"/>
      <c r="MJU29" s="249"/>
      <c r="MJV29" s="249"/>
      <c r="MJW29" s="249"/>
      <c r="MJX29" s="249"/>
      <c r="MJY29" s="249"/>
      <c r="MJZ29" s="249"/>
      <c r="MKA29" s="249"/>
      <c r="MKB29" s="249"/>
      <c r="MKC29" s="249"/>
      <c r="MKD29" s="249"/>
      <c r="MKE29" s="249"/>
      <c r="MKF29" s="249"/>
      <c r="MKG29" s="249"/>
      <c r="MKH29" s="249"/>
      <c r="MKI29" s="249"/>
      <c r="MKJ29" s="249"/>
      <c r="MKK29" s="249"/>
      <c r="MKL29" s="249"/>
      <c r="MKM29" s="249"/>
      <c r="MKN29" s="249"/>
      <c r="MKO29" s="249"/>
      <c r="MKP29" s="249"/>
      <c r="MKQ29" s="249"/>
      <c r="MKR29" s="249"/>
      <c r="MKS29" s="249"/>
      <c r="MKT29" s="249"/>
      <c r="MKU29" s="249"/>
      <c r="MKV29" s="249"/>
      <c r="MKW29" s="249"/>
      <c r="MKX29" s="249"/>
      <c r="MKY29" s="249"/>
      <c r="MKZ29" s="249"/>
      <c r="MLA29" s="249"/>
      <c r="MLB29" s="249"/>
      <c r="MLC29" s="249"/>
      <c r="MLD29" s="249"/>
      <c r="MLE29" s="249"/>
      <c r="MLF29" s="249"/>
      <c r="MLG29" s="249"/>
      <c r="MLH29" s="249"/>
      <c r="MLI29" s="249"/>
      <c r="MLJ29" s="249"/>
      <c r="MLK29" s="249"/>
      <c r="MLL29" s="249"/>
      <c r="MLM29" s="249"/>
      <c r="MLN29" s="249"/>
      <c r="MLO29" s="249"/>
      <c r="MLP29" s="249"/>
      <c r="MLQ29" s="249"/>
      <c r="MLR29" s="249"/>
      <c r="MLS29" s="249"/>
      <c r="MLT29" s="249"/>
      <c r="MLU29" s="249"/>
      <c r="MLV29" s="249"/>
      <c r="MLW29" s="249"/>
      <c r="MLX29" s="249"/>
      <c r="MLY29" s="249"/>
      <c r="MLZ29" s="249"/>
      <c r="MMA29" s="249"/>
      <c r="MMB29" s="249"/>
      <c r="MMC29" s="249"/>
      <c r="MMD29" s="249"/>
      <c r="MME29" s="249"/>
      <c r="MMF29" s="249"/>
      <c r="MMG29" s="249"/>
      <c r="MMH29" s="249"/>
      <c r="MMI29" s="249"/>
      <c r="MMJ29" s="249"/>
      <c r="MMK29" s="249"/>
      <c r="MML29" s="249"/>
      <c r="MMM29" s="249"/>
      <c r="MMN29" s="249"/>
      <c r="MMO29" s="249"/>
      <c r="MMP29" s="249"/>
      <c r="MMQ29" s="249"/>
      <c r="MMR29" s="249"/>
      <c r="MMS29" s="249"/>
      <c r="MMT29" s="249"/>
      <c r="MMU29" s="249"/>
      <c r="MMV29" s="249"/>
      <c r="MMW29" s="249"/>
      <c r="MMX29" s="249"/>
      <c r="MMY29" s="249"/>
      <c r="MMZ29" s="249"/>
      <c r="MNA29" s="249"/>
      <c r="MNB29" s="249"/>
      <c r="MNC29" s="249"/>
      <c r="MND29" s="249"/>
      <c r="MNE29" s="249"/>
      <c r="MNF29" s="249"/>
      <c r="MNG29" s="249"/>
      <c r="MNH29" s="249"/>
      <c r="MNI29" s="249"/>
      <c r="MNJ29" s="249"/>
      <c r="MNK29" s="249"/>
      <c r="MNL29" s="249"/>
      <c r="MNM29" s="249"/>
      <c r="MNN29" s="249"/>
      <c r="MNO29" s="249"/>
      <c r="MNP29" s="249"/>
      <c r="MNQ29" s="249"/>
      <c r="MNR29" s="249"/>
      <c r="MNS29" s="249"/>
      <c r="MNT29" s="249"/>
      <c r="MNU29" s="249"/>
      <c r="MNV29" s="249"/>
      <c r="MNW29" s="249"/>
      <c r="MNX29" s="249"/>
      <c r="MNY29" s="249"/>
      <c r="MNZ29" s="249"/>
      <c r="MOA29" s="249"/>
      <c r="MOB29" s="249"/>
      <c r="MOC29" s="249"/>
      <c r="MOD29" s="249"/>
      <c r="MOE29" s="249"/>
      <c r="MOF29" s="249"/>
      <c r="MOG29" s="249"/>
      <c r="MOH29" s="249"/>
      <c r="MOI29" s="249"/>
      <c r="MOJ29" s="249"/>
      <c r="MOK29" s="249"/>
      <c r="MOL29" s="249"/>
      <c r="MOM29" s="249"/>
      <c r="MON29" s="249"/>
      <c r="MOO29" s="249"/>
      <c r="MOP29" s="249"/>
      <c r="MOQ29" s="249"/>
      <c r="MOR29" s="249"/>
      <c r="MOS29" s="249"/>
      <c r="MOT29" s="249"/>
      <c r="MOU29" s="249"/>
      <c r="MOV29" s="249"/>
      <c r="MOW29" s="249"/>
      <c r="MOX29" s="249"/>
      <c r="MOY29" s="249"/>
      <c r="MOZ29" s="249"/>
      <c r="MPA29" s="249"/>
      <c r="MPB29" s="249"/>
      <c r="MPC29" s="249"/>
      <c r="MPD29" s="249"/>
      <c r="MPE29" s="249"/>
      <c r="MPF29" s="249"/>
      <c r="MPG29" s="249"/>
      <c r="MPH29" s="249"/>
      <c r="MPI29" s="249"/>
      <c r="MPJ29" s="249"/>
      <c r="MPK29" s="249"/>
      <c r="MPL29" s="249"/>
      <c r="MPM29" s="249"/>
      <c r="MPN29" s="249"/>
      <c r="MPO29" s="249"/>
      <c r="MPP29" s="249"/>
      <c r="MPQ29" s="249"/>
      <c r="MPR29" s="249"/>
      <c r="MPS29" s="249"/>
      <c r="MPT29" s="249"/>
      <c r="MPU29" s="249"/>
      <c r="MPV29" s="249"/>
      <c r="MPW29" s="249"/>
      <c r="MPX29" s="249"/>
      <c r="MPY29" s="249"/>
      <c r="MPZ29" s="249"/>
      <c r="MQA29" s="249"/>
      <c r="MQB29" s="249"/>
      <c r="MQC29" s="249"/>
      <c r="MQD29" s="249"/>
      <c r="MQE29" s="249"/>
      <c r="MQF29" s="249"/>
      <c r="MQG29" s="249"/>
      <c r="MQH29" s="249"/>
      <c r="MQI29" s="249"/>
      <c r="MQJ29" s="249"/>
      <c r="MQK29" s="249"/>
      <c r="MQL29" s="249"/>
      <c r="MQM29" s="249"/>
      <c r="MQN29" s="249"/>
      <c r="MQO29" s="249"/>
      <c r="MQP29" s="249"/>
      <c r="MQQ29" s="249"/>
      <c r="MQR29" s="249"/>
      <c r="MQS29" s="249"/>
      <c r="MQT29" s="249"/>
      <c r="MQU29" s="249"/>
      <c r="MQV29" s="249"/>
      <c r="MQW29" s="249"/>
      <c r="MQX29" s="249"/>
      <c r="MQY29" s="249"/>
      <c r="MQZ29" s="249"/>
      <c r="MRA29" s="249"/>
      <c r="MRB29" s="249"/>
      <c r="MRC29" s="249"/>
      <c r="MRD29" s="249"/>
      <c r="MRE29" s="249"/>
      <c r="MRF29" s="249"/>
      <c r="MRG29" s="249"/>
      <c r="MRH29" s="249"/>
      <c r="MRI29" s="249"/>
      <c r="MRJ29" s="249"/>
      <c r="MRK29" s="249"/>
      <c r="MRL29" s="249"/>
      <c r="MRM29" s="249"/>
      <c r="MRN29" s="249"/>
      <c r="MRO29" s="249"/>
      <c r="MRP29" s="249"/>
      <c r="MRQ29" s="249"/>
      <c r="MRR29" s="249"/>
      <c r="MRS29" s="249"/>
      <c r="MRT29" s="249"/>
      <c r="MRU29" s="249"/>
      <c r="MRV29" s="249"/>
      <c r="MRW29" s="249"/>
      <c r="MRX29" s="249"/>
      <c r="MRY29" s="249"/>
      <c r="MRZ29" s="249"/>
      <c r="MSA29" s="249"/>
      <c r="MSB29" s="249"/>
      <c r="MSC29" s="249"/>
      <c r="MSD29" s="249"/>
      <c r="MSE29" s="249"/>
      <c r="MSF29" s="249"/>
      <c r="MSG29" s="249"/>
      <c r="MSH29" s="249"/>
      <c r="MSI29" s="249"/>
      <c r="MSJ29" s="249"/>
      <c r="MSK29" s="249"/>
      <c r="MSL29" s="249"/>
      <c r="MSM29" s="249"/>
      <c r="MSN29" s="249"/>
      <c r="MSO29" s="249"/>
      <c r="MSP29" s="249"/>
      <c r="MSQ29" s="249"/>
      <c r="MSR29" s="249"/>
      <c r="MSS29" s="249"/>
      <c r="MST29" s="249"/>
      <c r="MSU29" s="249"/>
      <c r="MSV29" s="249"/>
      <c r="MSW29" s="249"/>
      <c r="MSX29" s="249"/>
      <c r="MSY29" s="249"/>
      <c r="MSZ29" s="249"/>
      <c r="MTA29" s="249"/>
      <c r="MTB29" s="249"/>
      <c r="MTC29" s="249"/>
      <c r="MTD29" s="249"/>
      <c r="MTE29" s="249"/>
      <c r="MTF29" s="249"/>
      <c r="MTG29" s="249"/>
      <c r="MTH29" s="249"/>
      <c r="MTI29" s="249"/>
      <c r="MTJ29" s="249"/>
      <c r="MTK29" s="249"/>
      <c r="MTL29" s="249"/>
      <c r="MTM29" s="249"/>
      <c r="MTN29" s="249"/>
      <c r="MTO29" s="249"/>
      <c r="MTP29" s="249"/>
      <c r="MTQ29" s="249"/>
      <c r="MTR29" s="249"/>
      <c r="MTS29" s="249"/>
      <c r="MTT29" s="249"/>
      <c r="MTU29" s="249"/>
      <c r="MTV29" s="249"/>
      <c r="MTW29" s="249"/>
      <c r="MTX29" s="249"/>
      <c r="MTY29" s="249"/>
      <c r="MTZ29" s="249"/>
      <c r="MUA29" s="249"/>
      <c r="MUB29" s="249"/>
      <c r="MUC29" s="249"/>
      <c r="MUD29" s="249"/>
      <c r="MUE29" s="249"/>
      <c r="MUF29" s="249"/>
      <c r="MUG29" s="249"/>
      <c r="MUH29" s="249"/>
      <c r="MUI29" s="249"/>
      <c r="MUJ29" s="249"/>
      <c r="MUK29" s="249"/>
      <c r="MUL29" s="249"/>
      <c r="MUM29" s="249"/>
      <c r="MUN29" s="249"/>
      <c r="MUO29" s="249"/>
      <c r="MUP29" s="249"/>
      <c r="MUQ29" s="249"/>
      <c r="MUR29" s="249"/>
      <c r="MUS29" s="249"/>
      <c r="MUT29" s="249"/>
      <c r="MUU29" s="249"/>
      <c r="MUV29" s="249"/>
      <c r="MUW29" s="249"/>
      <c r="MUX29" s="249"/>
      <c r="MUY29" s="249"/>
      <c r="MUZ29" s="249"/>
      <c r="MVA29" s="249"/>
      <c r="MVB29" s="249"/>
      <c r="MVC29" s="249"/>
      <c r="MVD29" s="249"/>
      <c r="MVE29" s="249"/>
      <c r="MVF29" s="249"/>
      <c r="MVG29" s="249"/>
      <c r="MVH29" s="249"/>
      <c r="MVI29" s="249"/>
      <c r="MVJ29" s="249"/>
      <c r="MVK29" s="249"/>
      <c r="MVL29" s="249"/>
      <c r="MVM29" s="249"/>
      <c r="MVN29" s="249"/>
      <c r="MVO29" s="249"/>
      <c r="MVP29" s="249"/>
      <c r="MVQ29" s="249"/>
      <c r="MVR29" s="249"/>
      <c r="MVS29" s="249"/>
      <c r="MVT29" s="249"/>
      <c r="MVU29" s="249"/>
      <c r="MVV29" s="249"/>
      <c r="MVW29" s="249"/>
      <c r="MVX29" s="249"/>
      <c r="MVY29" s="249"/>
      <c r="MVZ29" s="249"/>
      <c r="MWA29" s="249"/>
      <c r="MWB29" s="249"/>
      <c r="MWC29" s="249"/>
      <c r="MWD29" s="249"/>
      <c r="MWE29" s="249"/>
      <c r="MWF29" s="249"/>
      <c r="MWG29" s="249"/>
      <c r="MWH29" s="249"/>
      <c r="MWI29" s="249"/>
      <c r="MWJ29" s="249"/>
      <c r="MWK29" s="249"/>
      <c r="MWL29" s="249"/>
      <c r="MWM29" s="249"/>
      <c r="MWN29" s="249"/>
      <c r="MWO29" s="249"/>
      <c r="MWP29" s="249"/>
      <c r="MWQ29" s="249"/>
      <c r="MWR29" s="249"/>
      <c r="MWS29" s="249"/>
      <c r="MWT29" s="249"/>
      <c r="MWU29" s="249"/>
      <c r="MWV29" s="249"/>
      <c r="MWW29" s="249"/>
      <c r="MWX29" s="249"/>
      <c r="MWY29" s="249"/>
      <c r="MWZ29" s="249"/>
      <c r="MXA29" s="249"/>
      <c r="MXB29" s="249"/>
      <c r="MXC29" s="249"/>
      <c r="MXD29" s="249"/>
      <c r="MXE29" s="249"/>
      <c r="MXF29" s="249"/>
      <c r="MXG29" s="249"/>
      <c r="MXH29" s="249"/>
      <c r="MXI29" s="249"/>
      <c r="MXJ29" s="249"/>
      <c r="MXK29" s="249"/>
      <c r="MXL29" s="249"/>
      <c r="MXM29" s="249"/>
      <c r="MXN29" s="249"/>
      <c r="MXO29" s="249"/>
      <c r="MXP29" s="249"/>
      <c r="MXQ29" s="249"/>
      <c r="MXR29" s="249"/>
      <c r="MXS29" s="249"/>
      <c r="MXT29" s="249"/>
      <c r="MXU29" s="249"/>
      <c r="MXV29" s="249"/>
      <c r="MXW29" s="249"/>
      <c r="MXX29" s="249"/>
      <c r="MXY29" s="249"/>
      <c r="MXZ29" s="249"/>
      <c r="MYA29" s="249"/>
      <c r="MYB29" s="249"/>
      <c r="MYC29" s="249"/>
      <c r="MYD29" s="249"/>
      <c r="MYE29" s="249"/>
      <c r="MYF29" s="249"/>
      <c r="MYG29" s="249"/>
      <c r="MYH29" s="249"/>
      <c r="MYI29" s="249"/>
      <c r="MYJ29" s="249"/>
      <c r="MYK29" s="249"/>
      <c r="MYL29" s="249"/>
      <c r="MYM29" s="249"/>
      <c r="MYN29" s="249"/>
      <c r="MYO29" s="249"/>
      <c r="MYP29" s="249"/>
      <c r="MYQ29" s="249"/>
      <c r="MYR29" s="249"/>
      <c r="MYS29" s="249"/>
      <c r="MYT29" s="249"/>
      <c r="MYU29" s="249"/>
      <c r="MYV29" s="249"/>
      <c r="MYW29" s="249"/>
      <c r="MYX29" s="249"/>
      <c r="MYY29" s="249"/>
      <c r="MYZ29" s="249"/>
      <c r="MZA29" s="249"/>
      <c r="MZB29" s="249"/>
      <c r="MZC29" s="249"/>
      <c r="MZD29" s="249"/>
      <c r="MZE29" s="249"/>
      <c r="MZF29" s="249"/>
      <c r="MZG29" s="249"/>
      <c r="MZH29" s="249"/>
      <c r="MZI29" s="249"/>
      <c r="MZJ29" s="249"/>
      <c r="MZK29" s="249"/>
      <c r="MZL29" s="249"/>
      <c r="MZM29" s="249"/>
      <c r="MZN29" s="249"/>
      <c r="MZO29" s="249"/>
      <c r="MZP29" s="249"/>
      <c r="MZQ29" s="249"/>
      <c r="MZR29" s="249"/>
      <c r="MZS29" s="249"/>
      <c r="MZT29" s="249"/>
      <c r="MZU29" s="249"/>
      <c r="MZV29" s="249"/>
      <c r="MZW29" s="249"/>
      <c r="MZX29" s="249"/>
      <c r="MZY29" s="249"/>
      <c r="MZZ29" s="249"/>
      <c r="NAA29" s="249"/>
      <c r="NAB29" s="249"/>
      <c r="NAC29" s="249"/>
      <c r="NAD29" s="249"/>
      <c r="NAE29" s="249"/>
      <c r="NAF29" s="249"/>
      <c r="NAG29" s="249"/>
      <c r="NAH29" s="249"/>
      <c r="NAI29" s="249"/>
      <c r="NAJ29" s="249"/>
      <c r="NAK29" s="249"/>
      <c r="NAL29" s="249"/>
      <c r="NAM29" s="249"/>
      <c r="NAN29" s="249"/>
      <c r="NAO29" s="249"/>
      <c r="NAP29" s="249"/>
      <c r="NAQ29" s="249"/>
      <c r="NAR29" s="249"/>
      <c r="NAS29" s="249"/>
      <c r="NAT29" s="249"/>
      <c r="NAU29" s="249"/>
      <c r="NAV29" s="249"/>
      <c r="NAW29" s="249"/>
      <c r="NAX29" s="249"/>
      <c r="NAY29" s="249"/>
      <c r="NAZ29" s="249"/>
      <c r="NBA29" s="249"/>
      <c r="NBB29" s="249"/>
      <c r="NBC29" s="249"/>
      <c r="NBD29" s="249"/>
      <c r="NBE29" s="249"/>
      <c r="NBF29" s="249"/>
      <c r="NBG29" s="249"/>
      <c r="NBH29" s="249"/>
      <c r="NBI29" s="249"/>
      <c r="NBJ29" s="249"/>
      <c r="NBK29" s="249"/>
      <c r="NBL29" s="249"/>
      <c r="NBM29" s="249"/>
      <c r="NBN29" s="249"/>
      <c r="NBO29" s="249"/>
      <c r="NBP29" s="249"/>
      <c r="NBQ29" s="249"/>
      <c r="NBR29" s="249"/>
      <c r="NBS29" s="249"/>
      <c r="NBT29" s="249"/>
      <c r="NBU29" s="249"/>
      <c r="NBV29" s="249"/>
      <c r="NBW29" s="249"/>
      <c r="NBX29" s="249"/>
      <c r="NBY29" s="249"/>
      <c r="NBZ29" s="249"/>
      <c r="NCA29" s="249"/>
      <c r="NCB29" s="249"/>
      <c r="NCC29" s="249"/>
      <c r="NCD29" s="249"/>
      <c r="NCE29" s="249"/>
      <c r="NCF29" s="249"/>
      <c r="NCG29" s="249"/>
      <c r="NCH29" s="249"/>
      <c r="NCI29" s="249"/>
      <c r="NCJ29" s="249"/>
      <c r="NCK29" s="249"/>
      <c r="NCL29" s="249"/>
      <c r="NCM29" s="249"/>
      <c r="NCN29" s="249"/>
      <c r="NCO29" s="249"/>
      <c r="NCP29" s="249"/>
      <c r="NCQ29" s="249"/>
      <c r="NCR29" s="249"/>
      <c r="NCS29" s="249"/>
      <c r="NCT29" s="249"/>
      <c r="NCU29" s="249"/>
      <c r="NCV29" s="249"/>
      <c r="NCW29" s="249"/>
      <c r="NCX29" s="249"/>
      <c r="NCY29" s="249"/>
      <c r="NCZ29" s="249"/>
      <c r="NDA29" s="249"/>
      <c r="NDB29" s="249"/>
      <c r="NDC29" s="249"/>
      <c r="NDD29" s="249"/>
      <c r="NDE29" s="249"/>
      <c r="NDF29" s="249"/>
      <c r="NDG29" s="249"/>
      <c r="NDH29" s="249"/>
      <c r="NDI29" s="249"/>
      <c r="NDJ29" s="249"/>
      <c r="NDK29" s="249"/>
      <c r="NDL29" s="249"/>
      <c r="NDM29" s="249"/>
      <c r="NDN29" s="249"/>
      <c r="NDO29" s="249"/>
      <c r="NDP29" s="249"/>
      <c r="NDQ29" s="249"/>
      <c r="NDR29" s="249"/>
      <c r="NDS29" s="249"/>
      <c r="NDT29" s="249"/>
      <c r="NDU29" s="249"/>
      <c r="NDV29" s="249"/>
      <c r="NDW29" s="249"/>
      <c r="NDX29" s="249"/>
      <c r="NDY29" s="249"/>
      <c r="NDZ29" s="249"/>
      <c r="NEA29" s="249"/>
      <c r="NEB29" s="249"/>
      <c r="NEC29" s="249"/>
      <c r="NED29" s="249"/>
      <c r="NEE29" s="249"/>
      <c r="NEF29" s="249"/>
      <c r="NEG29" s="249"/>
      <c r="NEH29" s="249"/>
      <c r="NEI29" s="249"/>
      <c r="NEJ29" s="249"/>
      <c r="NEK29" s="249"/>
      <c r="NEL29" s="249"/>
      <c r="NEM29" s="249"/>
      <c r="NEN29" s="249"/>
      <c r="NEO29" s="249"/>
      <c r="NEP29" s="249"/>
      <c r="NEQ29" s="249"/>
      <c r="NER29" s="249"/>
      <c r="NES29" s="249"/>
      <c r="NET29" s="249"/>
      <c r="NEU29" s="249"/>
      <c r="NEV29" s="249"/>
      <c r="NEW29" s="249"/>
      <c r="NEX29" s="249"/>
      <c r="NEY29" s="249"/>
      <c r="NEZ29" s="249"/>
      <c r="NFA29" s="249"/>
      <c r="NFB29" s="249"/>
      <c r="NFC29" s="249"/>
      <c r="NFD29" s="249"/>
      <c r="NFE29" s="249"/>
      <c r="NFF29" s="249"/>
      <c r="NFG29" s="249"/>
      <c r="NFH29" s="249"/>
      <c r="NFI29" s="249"/>
      <c r="NFJ29" s="249"/>
      <c r="NFK29" s="249"/>
      <c r="NFL29" s="249"/>
      <c r="NFM29" s="249"/>
      <c r="NFN29" s="249"/>
      <c r="NFO29" s="249"/>
      <c r="NFP29" s="249"/>
      <c r="NFQ29" s="249"/>
      <c r="NFR29" s="249"/>
      <c r="NFS29" s="249"/>
      <c r="NFT29" s="249"/>
      <c r="NFU29" s="249"/>
      <c r="NFV29" s="249"/>
      <c r="NFW29" s="249"/>
      <c r="NFX29" s="249"/>
      <c r="NFY29" s="249"/>
      <c r="NFZ29" s="249"/>
      <c r="NGA29" s="249"/>
      <c r="NGB29" s="249"/>
      <c r="NGC29" s="249"/>
      <c r="NGD29" s="249"/>
      <c r="NGE29" s="249"/>
      <c r="NGF29" s="249"/>
      <c r="NGG29" s="249"/>
      <c r="NGH29" s="249"/>
      <c r="NGI29" s="249"/>
      <c r="NGJ29" s="249"/>
      <c r="NGK29" s="249"/>
      <c r="NGL29" s="249"/>
      <c r="NGM29" s="249"/>
      <c r="NGN29" s="249"/>
      <c r="NGO29" s="249"/>
      <c r="NGP29" s="249"/>
      <c r="NGQ29" s="249"/>
      <c r="NGR29" s="249"/>
      <c r="NGS29" s="249"/>
      <c r="NGT29" s="249"/>
      <c r="NGU29" s="249"/>
      <c r="NGV29" s="249"/>
      <c r="NGW29" s="249"/>
      <c r="NGX29" s="249"/>
      <c r="NGY29" s="249"/>
      <c r="NGZ29" s="249"/>
      <c r="NHA29" s="249"/>
      <c r="NHB29" s="249"/>
      <c r="NHC29" s="249"/>
      <c r="NHD29" s="249"/>
      <c r="NHE29" s="249"/>
      <c r="NHF29" s="249"/>
      <c r="NHG29" s="249"/>
      <c r="NHH29" s="249"/>
      <c r="NHI29" s="249"/>
      <c r="NHJ29" s="249"/>
      <c r="NHK29" s="249"/>
      <c r="NHL29" s="249"/>
      <c r="NHM29" s="249"/>
      <c r="NHN29" s="249"/>
      <c r="NHO29" s="249"/>
      <c r="NHP29" s="249"/>
      <c r="NHQ29" s="249"/>
      <c r="NHR29" s="249"/>
      <c r="NHS29" s="249"/>
      <c r="NHT29" s="249"/>
      <c r="NHU29" s="249"/>
      <c r="NHV29" s="249"/>
      <c r="NHW29" s="249"/>
      <c r="NHX29" s="249"/>
      <c r="NHY29" s="249"/>
      <c r="NHZ29" s="249"/>
      <c r="NIA29" s="249"/>
      <c r="NIB29" s="249"/>
      <c r="NIC29" s="249"/>
      <c r="NID29" s="249"/>
      <c r="NIE29" s="249"/>
      <c r="NIF29" s="249"/>
      <c r="NIG29" s="249"/>
      <c r="NIH29" s="249"/>
      <c r="NII29" s="249"/>
      <c r="NIJ29" s="249"/>
      <c r="NIK29" s="249"/>
      <c r="NIL29" s="249"/>
      <c r="NIM29" s="249"/>
      <c r="NIN29" s="249"/>
      <c r="NIO29" s="249"/>
      <c r="NIP29" s="249"/>
      <c r="NIQ29" s="249"/>
      <c r="NIR29" s="249"/>
      <c r="NIS29" s="249"/>
      <c r="NIT29" s="249"/>
      <c r="NIU29" s="249"/>
      <c r="NIV29" s="249"/>
      <c r="NIW29" s="249"/>
      <c r="NIX29" s="249"/>
      <c r="NIY29" s="249"/>
      <c r="NIZ29" s="249"/>
      <c r="NJA29" s="249"/>
      <c r="NJB29" s="249"/>
      <c r="NJC29" s="249"/>
      <c r="NJD29" s="249"/>
      <c r="NJE29" s="249"/>
      <c r="NJF29" s="249"/>
      <c r="NJG29" s="249"/>
      <c r="NJH29" s="249"/>
      <c r="NJI29" s="249"/>
      <c r="NJJ29" s="249"/>
      <c r="NJK29" s="249"/>
      <c r="NJL29" s="249"/>
      <c r="NJM29" s="249"/>
      <c r="NJN29" s="249"/>
      <c r="NJO29" s="249"/>
      <c r="NJP29" s="249"/>
      <c r="NJQ29" s="249"/>
      <c r="NJR29" s="249"/>
      <c r="NJS29" s="249"/>
      <c r="NJT29" s="249"/>
      <c r="NJU29" s="249"/>
      <c r="NJV29" s="249"/>
      <c r="NJW29" s="249"/>
      <c r="NJX29" s="249"/>
      <c r="NJY29" s="249"/>
      <c r="NJZ29" s="249"/>
      <c r="NKA29" s="249"/>
      <c r="NKB29" s="249"/>
      <c r="NKC29" s="249"/>
      <c r="NKD29" s="249"/>
      <c r="NKE29" s="249"/>
      <c r="NKF29" s="249"/>
      <c r="NKG29" s="249"/>
      <c r="NKH29" s="249"/>
      <c r="NKI29" s="249"/>
      <c r="NKJ29" s="249"/>
      <c r="NKK29" s="249"/>
      <c r="NKL29" s="249"/>
      <c r="NKM29" s="249"/>
      <c r="NKN29" s="249"/>
      <c r="NKO29" s="249"/>
      <c r="NKP29" s="249"/>
      <c r="NKQ29" s="249"/>
      <c r="NKR29" s="249"/>
      <c r="NKS29" s="249"/>
      <c r="NKT29" s="249"/>
      <c r="NKU29" s="249"/>
      <c r="NKV29" s="249"/>
      <c r="NKW29" s="249"/>
      <c r="NKX29" s="249"/>
      <c r="NKY29" s="249"/>
      <c r="NKZ29" s="249"/>
      <c r="NLA29" s="249"/>
      <c r="NLB29" s="249"/>
      <c r="NLC29" s="249"/>
      <c r="NLD29" s="249"/>
      <c r="NLE29" s="249"/>
      <c r="NLF29" s="249"/>
      <c r="NLG29" s="249"/>
      <c r="NLH29" s="249"/>
      <c r="NLI29" s="249"/>
      <c r="NLJ29" s="249"/>
      <c r="NLK29" s="249"/>
      <c r="NLL29" s="249"/>
      <c r="NLM29" s="249"/>
      <c r="NLN29" s="249"/>
      <c r="NLO29" s="249"/>
      <c r="NLP29" s="249"/>
      <c r="NLQ29" s="249"/>
      <c r="NLR29" s="249"/>
      <c r="NLS29" s="249"/>
      <c r="NLT29" s="249"/>
      <c r="NLU29" s="249"/>
      <c r="NLV29" s="249"/>
      <c r="NLW29" s="249"/>
      <c r="NLX29" s="249"/>
      <c r="NLY29" s="249"/>
      <c r="NLZ29" s="249"/>
      <c r="NMA29" s="249"/>
      <c r="NMB29" s="249"/>
      <c r="NMC29" s="249"/>
      <c r="NMD29" s="249"/>
      <c r="NME29" s="249"/>
      <c r="NMF29" s="249"/>
      <c r="NMG29" s="249"/>
      <c r="NMH29" s="249"/>
      <c r="NMI29" s="249"/>
      <c r="NMJ29" s="249"/>
      <c r="NMK29" s="249"/>
      <c r="NML29" s="249"/>
      <c r="NMM29" s="249"/>
      <c r="NMN29" s="249"/>
      <c r="NMO29" s="249"/>
      <c r="NMP29" s="249"/>
      <c r="NMQ29" s="249"/>
      <c r="NMR29" s="249"/>
      <c r="NMS29" s="249"/>
      <c r="NMT29" s="249"/>
      <c r="NMU29" s="249"/>
      <c r="NMV29" s="249"/>
      <c r="NMW29" s="249"/>
      <c r="NMX29" s="249"/>
      <c r="NMY29" s="249"/>
      <c r="NMZ29" s="249"/>
      <c r="NNA29" s="249"/>
      <c r="NNB29" s="249"/>
      <c r="NNC29" s="249"/>
      <c r="NND29" s="249"/>
      <c r="NNE29" s="249"/>
      <c r="NNF29" s="249"/>
      <c r="NNG29" s="249"/>
      <c r="NNH29" s="249"/>
      <c r="NNI29" s="249"/>
      <c r="NNJ29" s="249"/>
      <c r="NNK29" s="249"/>
      <c r="NNL29" s="249"/>
      <c r="NNM29" s="249"/>
      <c r="NNN29" s="249"/>
      <c r="NNO29" s="249"/>
      <c r="NNP29" s="249"/>
      <c r="NNQ29" s="249"/>
      <c r="NNR29" s="249"/>
      <c r="NNS29" s="249"/>
      <c r="NNT29" s="249"/>
      <c r="NNU29" s="249"/>
      <c r="NNV29" s="249"/>
      <c r="NNW29" s="249"/>
      <c r="NNX29" s="249"/>
      <c r="NNY29" s="249"/>
      <c r="NNZ29" s="249"/>
      <c r="NOA29" s="249"/>
      <c r="NOB29" s="249"/>
      <c r="NOC29" s="249"/>
      <c r="NOD29" s="249"/>
      <c r="NOE29" s="249"/>
      <c r="NOF29" s="249"/>
      <c r="NOG29" s="249"/>
      <c r="NOH29" s="249"/>
      <c r="NOI29" s="249"/>
      <c r="NOJ29" s="249"/>
      <c r="NOK29" s="249"/>
      <c r="NOL29" s="249"/>
      <c r="NOM29" s="249"/>
      <c r="NON29" s="249"/>
      <c r="NOO29" s="249"/>
      <c r="NOP29" s="249"/>
      <c r="NOQ29" s="249"/>
      <c r="NOR29" s="249"/>
      <c r="NOS29" s="249"/>
      <c r="NOT29" s="249"/>
      <c r="NOU29" s="249"/>
      <c r="NOV29" s="249"/>
      <c r="NOW29" s="249"/>
      <c r="NOX29" s="249"/>
      <c r="NOY29" s="249"/>
      <c r="NOZ29" s="249"/>
      <c r="NPA29" s="249"/>
      <c r="NPB29" s="249"/>
      <c r="NPC29" s="249"/>
      <c r="NPD29" s="249"/>
      <c r="NPE29" s="249"/>
      <c r="NPF29" s="249"/>
      <c r="NPG29" s="249"/>
      <c r="NPH29" s="249"/>
      <c r="NPI29" s="249"/>
      <c r="NPJ29" s="249"/>
      <c r="NPK29" s="249"/>
      <c r="NPL29" s="249"/>
      <c r="NPM29" s="249"/>
      <c r="NPN29" s="249"/>
      <c r="NPO29" s="249"/>
      <c r="NPP29" s="249"/>
      <c r="NPQ29" s="249"/>
      <c r="NPR29" s="249"/>
      <c r="NPS29" s="249"/>
      <c r="NPT29" s="249"/>
      <c r="NPU29" s="249"/>
      <c r="NPV29" s="249"/>
      <c r="NPW29" s="249"/>
      <c r="NPX29" s="249"/>
      <c r="NPY29" s="249"/>
      <c r="NPZ29" s="249"/>
      <c r="NQA29" s="249"/>
      <c r="NQB29" s="249"/>
      <c r="NQC29" s="249"/>
      <c r="NQD29" s="249"/>
      <c r="NQE29" s="249"/>
      <c r="NQF29" s="249"/>
      <c r="NQG29" s="249"/>
      <c r="NQH29" s="249"/>
      <c r="NQI29" s="249"/>
      <c r="NQJ29" s="249"/>
      <c r="NQK29" s="249"/>
      <c r="NQL29" s="249"/>
      <c r="NQM29" s="249"/>
      <c r="NQN29" s="249"/>
      <c r="NQO29" s="249"/>
      <c r="NQP29" s="249"/>
      <c r="NQQ29" s="249"/>
      <c r="NQR29" s="249"/>
      <c r="NQS29" s="249"/>
      <c r="NQT29" s="249"/>
      <c r="NQU29" s="249"/>
      <c r="NQV29" s="249"/>
      <c r="NQW29" s="249"/>
      <c r="NQX29" s="249"/>
      <c r="NQY29" s="249"/>
      <c r="NQZ29" s="249"/>
      <c r="NRA29" s="249"/>
      <c r="NRB29" s="249"/>
      <c r="NRC29" s="249"/>
      <c r="NRD29" s="249"/>
      <c r="NRE29" s="249"/>
      <c r="NRF29" s="249"/>
      <c r="NRG29" s="249"/>
      <c r="NRH29" s="249"/>
      <c r="NRI29" s="249"/>
      <c r="NRJ29" s="249"/>
      <c r="NRK29" s="249"/>
      <c r="NRL29" s="249"/>
      <c r="NRM29" s="249"/>
      <c r="NRN29" s="249"/>
      <c r="NRO29" s="249"/>
      <c r="NRP29" s="249"/>
      <c r="NRQ29" s="249"/>
      <c r="NRR29" s="249"/>
      <c r="NRS29" s="249"/>
      <c r="NRT29" s="249"/>
      <c r="NRU29" s="249"/>
      <c r="NRV29" s="249"/>
      <c r="NRW29" s="249"/>
      <c r="NRX29" s="249"/>
      <c r="NRY29" s="249"/>
      <c r="NRZ29" s="249"/>
      <c r="NSA29" s="249"/>
      <c r="NSB29" s="249"/>
      <c r="NSC29" s="249"/>
      <c r="NSD29" s="249"/>
      <c r="NSE29" s="249"/>
      <c r="NSF29" s="249"/>
      <c r="NSG29" s="249"/>
      <c r="NSH29" s="249"/>
      <c r="NSI29" s="249"/>
      <c r="NSJ29" s="249"/>
      <c r="NSK29" s="249"/>
      <c r="NSL29" s="249"/>
      <c r="NSM29" s="249"/>
      <c r="NSN29" s="249"/>
      <c r="NSO29" s="249"/>
      <c r="NSP29" s="249"/>
      <c r="NSQ29" s="249"/>
      <c r="NSR29" s="249"/>
      <c r="NSS29" s="249"/>
      <c r="NST29" s="249"/>
      <c r="NSU29" s="249"/>
      <c r="NSV29" s="249"/>
      <c r="NSW29" s="249"/>
      <c r="NSX29" s="249"/>
      <c r="NSY29" s="249"/>
      <c r="NSZ29" s="249"/>
      <c r="NTA29" s="249"/>
      <c r="NTB29" s="249"/>
      <c r="NTC29" s="249"/>
      <c r="NTD29" s="249"/>
      <c r="NTE29" s="249"/>
      <c r="NTF29" s="249"/>
      <c r="NTG29" s="249"/>
      <c r="NTH29" s="249"/>
      <c r="NTI29" s="249"/>
      <c r="NTJ29" s="249"/>
      <c r="NTK29" s="249"/>
      <c r="NTL29" s="249"/>
      <c r="NTM29" s="249"/>
      <c r="NTN29" s="249"/>
      <c r="NTO29" s="249"/>
      <c r="NTP29" s="249"/>
      <c r="NTQ29" s="249"/>
      <c r="NTR29" s="249"/>
      <c r="NTS29" s="249"/>
      <c r="NTT29" s="249"/>
      <c r="NTU29" s="249"/>
      <c r="NTV29" s="249"/>
      <c r="NTW29" s="249"/>
      <c r="NTX29" s="249"/>
      <c r="NTY29" s="249"/>
      <c r="NTZ29" s="249"/>
      <c r="NUA29" s="249"/>
      <c r="NUB29" s="249"/>
      <c r="NUC29" s="249"/>
      <c r="NUD29" s="249"/>
      <c r="NUE29" s="249"/>
      <c r="NUF29" s="249"/>
      <c r="NUG29" s="249"/>
      <c r="NUH29" s="249"/>
      <c r="NUI29" s="249"/>
      <c r="NUJ29" s="249"/>
      <c r="NUK29" s="249"/>
      <c r="NUL29" s="249"/>
      <c r="NUM29" s="249"/>
      <c r="NUN29" s="249"/>
      <c r="NUO29" s="249"/>
      <c r="NUP29" s="249"/>
      <c r="NUQ29" s="249"/>
      <c r="NUR29" s="249"/>
      <c r="NUS29" s="249"/>
      <c r="NUT29" s="249"/>
      <c r="NUU29" s="249"/>
      <c r="NUV29" s="249"/>
      <c r="NUW29" s="249"/>
      <c r="NUX29" s="249"/>
      <c r="NUY29" s="249"/>
      <c r="NUZ29" s="249"/>
      <c r="NVA29" s="249"/>
      <c r="NVB29" s="249"/>
      <c r="NVC29" s="249"/>
      <c r="NVD29" s="249"/>
      <c r="NVE29" s="249"/>
      <c r="NVF29" s="249"/>
      <c r="NVG29" s="249"/>
      <c r="NVH29" s="249"/>
      <c r="NVI29" s="249"/>
      <c r="NVJ29" s="249"/>
      <c r="NVK29" s="249"/>
      <c r="NVL29" s="249"/>
      <c r="NVM29" s="249"/>
      <c r="NVN29" s="249"/>
      <c r="NVO29" s="249"/>
      <c r="NVP29" s="249"/>
      <c r="NVQ29" s="249"/>
      <c r="NVR29" s="249"/>
      <c r="NVS29" s="249"/>
      <c r="NVT29" s="249"/>
      <c r="NVU29" s="249"/>
      <c r="NVV29" s="249"/>
      <c r="NVW29" s="249"/>
      <c r="NVX29" s="249"/>
      <c r="NVY29" s="249"/>
      <c r="NVZ29" s="249"/>
      <c r="NWA29" s="249"/>
      <c r="NWB29" s="249"/>
      <c r="NWC29" s="249"/>
      <c r="NWD29" s="249"/>
      <c r="NWE29" s="249"/>
      <c r="NWF29" s="249"/>
      <c r="NWG29" s="249"/>
      <c r="NWH29" s="249"/>
      <c r="NWI29" s="249"/>
      <c r="NWJ29" s="249"/>
      <c r="NWK29" s="249"/>
      <c r="NWL29" s="249"/>
      <c r="NWM29" s="249"/>
      <c r="NWN29" s="249"/>
      <c r="NWO29" s="249"/>
      <c r="NWP29" s="249"/>
      <c r="NWQ29" s="249"/>
      <c r="NWR29" s="249"/>
      <c r="NWS29" s="249"/>
      <c r="NWT29" s="249"/>
      <c r="NWU29" s="249"/>
      <c r="NWV29" s="249"/>
      <c r="NWW29" s="249"/>
      <c r="NWX29" s="249"/>
      <c r="NWY29" s="249"/>
      <c r="NWZ29" s="249"/>
      <c r="NXA29" s="249"/>
      <c r="NXB29" s="249"/>
      <c r="NXC29" s="249"/>
      <c r="NXD29" s="249"/>
      <c r="NXE29" s="249"/>
      <c r="NXF29" s="249"/>
      <c r="NXG29" s="249"/>
      <c r="NXH29" s="249"/>
      <c r="NXI29" s="249"/>
      <c r="NXJ29" s="249"/>
      <c r="NXK29" s="249"/>
      <c r="NXL29" s="249"/>
      <c r="NXM29" s="249"/>
      <c r="NXN29" s="249"/>
      <c r="NXO29" s="249"/>
      <c r="NXP29" s="249"/>
      <c r="NXQ29" s="249"/>
      <c r="NXR29" s="249"/>
      <c r="NXS29" s="249"/>
      <c r="NXT29" s="249"/>
      <c r="NXU29" s="249"/>
      <c r="NXV29" s="249"/>
      <c r="NXW29" s="249"/>
      <c r="NXX29" s="249"/>
      <c r="NXY29" s="249"/>
      <c r="NXZ29" s="249"/>
      <c r="NYA29" s="249"/>
      <c r="NYB29" s="249"/>
      <c r="NYC29" s="249"/>
      <c r="NYD29" s="249"/>
      <c r="NYE29" s="249"/>
      <c r="NYF29" s="249"/>
      <c r="NYG29" s="249"/>
      <c r="NYH29" s="249"/>
      <c r="NYI29" s="249"/>
      <c r="NYJ29" s="249"/>
      <c r="NYK29" s="249"/>
      <c r="NYL29" s="249"/>
      <c r="NYM29" s="249"/>
      <c r="NYN29" s="249"/>
      <c r="NYO29" s="249"/>
      <c r="NYP29" s="249"/>
      <c r="NYQ29" s="249"/>
      <c r="NYR29" s="249"/>
      <c r="NYS29" s="249"/>
      <c r="NYT29" s="249"/>
      <c r="NYU29" s="249"/>
      <c r="NYV29" s="249"/>
      <c r="NYW29" s="249"/>
      <c r="NYX29" s="249"/>
      <c r="NYY29" s="249"/>
      <c r="NYZ29" s="249"/>
      <c r="NZA29" s="249"/>
      <c r="NZB29" s="249"/>
      <c r="NZC29" s="249"/>
      <c r="NZD29" s="249"/>
      <c r="NZE29" s="249"/>
      <c r="NZF29" s="249"/>
      <c r="NZG29" s="249"/>
      <c r="NZH29" s="249"/>
      <c r="NZI29" s="249"/>
      <c r="NZJ29" s="249"/>
      <c r="NZK29" s="249"/>
      <c r="NZL29" s="249"/>
      <c r="NZM29" s="249"/>
      <c r="NZN29" s="249"/>
      <c r="NZO29" s="249"/>
      <c r="NZP29" s="249"/>
      <c r="NZQ29" s="249"/>
      <c r="NZR29" s="249"/>
      <c r="NZS29" s="249"/>
      <c r="NZT29" s="249"/>
      <c r="NZU29" s="249"/>
      <c r="NZV29" s="249"/>
      <c r="NZW29" s="249"/>
      <c r="NZX29" s="249"/>
      <c r="NZY29" s="249"/>
      <c r="NZZ29" s="249"/>
      <c r="OAA29" s="249"/>
      <c r="OAB29" s="249"/>
      <c r="OAC29" s="249"/>
      <c r="OAD29" s="249"/>
      <c r="OAE29" s="249"/>
      <c r="OAF29" s="249"/>
      <c r="OAG29" s="249"/>
      <c r="OAH29" s="249"/>
      <c r="OAI29" s="249"/>
      <c r="OAJ29" s="249"/>
      <c r="OAK29" s="249"/>
      <c r="OAL29" s="249"/>
      <c r="OAM29" s="249"/>
      <c r="OAN29" s="249"/>
      <c r="OAO29" s="249"/>
      <c r="OAP29" s="249"/>
      <c r="OAQ29" s="249"/>
      <c r="OAR29" s="249"/>
      <c r="OAS29" s="249"/>
      <c r="OAT29" s="249"/>
      <c r="OAU29" s="249"/>
      <c r="OAV29" s="249"/>
      <c r="OAW29" s="249"/>
      <c r="OAX29" s="249"/>
      <c r="OAY29" s="249"/>
      <c r="OAZ29" s="249"/>
      <c r="OBA29" s="249"/>
      <c r="OBB29" s="249"/>
      <c r="OBC29" s="249"/>
      <c r="OBD29" s="249"/>
      <c r="OBE29" s="249"/>
      <c r="OBF29" s="249"/>
      <c r="OBG29" s="249"/>
      <c r="OBH29" s="249"/>
      <c r="OBI29" s="249"/>
      <c r="OBJ29" s="249"/>
      <c r="OBK29" s="249"/>
      <c r="OBL29" s="249"/>
      <c r="OBM29" s="249"/>
      <c r="OBN29" s="249"/>
      <c r="OBO29" s="249"/>
      <c r="OBP29" s="249"/>
      <c r="OBQ29" s="249"/>
      <c r="OBR29" s="249"/>
      <c r="OBS29" s="249"/>
      <c r="OBT29" s="249"/>
      <c r="OBU29" s="249"/>
      <c r="OBV29" s="249"/>
      <c r="OBW29" s="249"/>
      <c r="OBX29" s="249"/>
      <c r="OBY29" s="249"/>
      <c r="OBZ29" s="249"/>
      <c r="OCA29" s="249"/>
      <c r="OCB29" s="249"/>
      <c r="OCC29" s="249"/>
      <c r="OCD29" s="249"/>
      <c r="OCE29" s="249"/>
      <c r="OCF29" s="249"/>
      <c r="OCG29" s="249"/>
      <c r="OCH29" s="249"/>
      <c r="OCI29" s="249"/>
      <c r="OCJ29" s="249"/>
      <c r="OCK29" s="249"/>
      <c r="OCL29" s="249"/>
      <c r="OCM29" s="249"/>
      <c r="OCN29" s="249"/>
      <c r="OCO29" s="249"/>
      <c r="OCP29" s="249"/>
      <c r="OCQ29" s="249"/>
      <c r="OCR29" s="249"/>
      <c r="OCS29" s="249"/>
      <c r="OCT29" s="249"/>
      <c r="OCU29" s="249"/>
      <c r="OCV29" s="249"/>
      <c r="OCW29" s="249"/>
      <c r="OCX29" s="249"/>
      <c r="OCY29" s="249"/>
      <c r="OCZ29" s="249"/>
      <c r="ODA29" s="249"/>
      <c r="ODB29" s="249"/>
      <c r="ODC29" s="249"/>
      <c r="ODD29" s="249"/>
      <c r="ODE29" s="249"/>
      <c r="ODF29" s="249"/>
      <c r="ODG29" s="249"/>
      <c r="ODH29" s="249"/>
      <c r="ODI29" s="249"/>
      <c r="ODJ29" s="249"/>
      <c r="ODK29" s="249"/>
      <c r="ODL29" s="249"/>
      <c r="ODM29" s="249"/>
      <c r="ODN29" s="249"/>
      <c r="ODO29" s="249"/>
      <c r="ODP29" s="249"/>
      <c r="ODQ29" s="249"/>
      <c r="ODR29" s="249"/>
      <c r="ODS29" s="249"/>
      <c r="ODT29" s="249"/>
      <c r="ODU29" s="249"/>
      <c r="ODV29" s="249"/>
      <c r="ODW29" s="249"/>
      <c r="ODX29" s="249"/>
      <c r="ODY29" s="249"/>
      <c r="ODZ29" s="249"/>
      <c r="OEA29" s="249"/>
      <c r="OEB29" s="249"/>
      <c r="OEC29" s="249"/>
      <c r="OED29" s="249"/>
      <c r="OEE29" s="249"/>
      <c r="OEF29" s="249"/>
      <c r="OEG29" s="249"/>
      <c r="OEH29" s="249"/>
      <c r="OEI29" s="249"/>
      <c r="OEJ29" s="249"/>
      <c r="OEK29" s="249"/>
      <c r="OEL29" s="249"/>
      <c r="OEM29" s="249"/>
      <c r="OEN29" s="249"/>
      <c r="OEO29" s="249"/>
      <c r="OEP29" s="249"/>
      <c r="OEQ29" s="249"/>
      <c r="OER29" s="249"/>
      <c r="OES29" s="249"/>
      <c r="OET29" s="249"/>
      <c r="OEU29" s="249"/>
      <c r="OEV29" s="249"/>
      <c r="OEW29" s="249"/>
      <c r="OEX29" s="249"/>
      <c r="OEY29" s="249"/>
      <c r="OEZ29" s="249"/>
      <c r="OFA29" s="249"/>
      <c r="OFB29" s="249"/>
      <c r="OFC29" s="249"/>
      <c r="OFD29" s="249"/>
      <c r="OFE29" s="249"/>
      <c r="OFF29" s="249"/>
      <c r="OFG29" s="249"/>
      <c r="OFH29" s="249"/>
      <c r="OFI29" s="249"/>
      <c r="OFJ29" s="249"/>
      <c r="OFK29" s="249"/>
      <c r="OFL29" s="249"/>
      <c r="OFM29" s="249"/>
      <c r="OFN29" s="249"/>
      <c r="OFO29" s="249"/>
      <c r="OFP29" s="249"/>
      <c r="OFQ29" s="249"/>
      <c r="OFR29" s="249"/>
      <c r="OFS29" s="249"/>
      <c r="OFT29" s="249"/>
      <c r="OFU29" s="249"/>
      <c r="OFV29" s="249"/>
      <c r="OFW29" s="249"/>
      <c r="OFX29" s="249"/>
      <c r="OFY29" s="249"/>
      <c r="OFZ29" s="249"/>
      <c r="OGA29" s="249"/>
      <c r="OGB29" s="249"/>
      <c r="OGC29" s="249"/>
      <c r="OGD29" s="249"/>
      <c r="OGE29" s="249"/>
      <c r="OGF29" s="249"/>
      <c r="OGG29" s="249"/>
      <c r="OGH29" s="249"/>
      <c r="OGI29" s="249"/>
      <c r="OGJ29" s="249"/>
      <c r="OGK29" s="249"/>
      <c r="OGL29" s="249"/>
      <c r="OGM29" s="249"/>
      <c r="OGN29" s="249"/>
      <c r="OGO29" s="249"/>
      <c r="OGP29" s="249"/>
      <c r="OGQ29" s="249"/>
      <c r="OGR29" s="249"/>
      <c r="OGS29" s="249"/>
      <c r="OGT29" s="249"/>
      <c r="OGU29" s="249"/>
      <c r="OGV29" s="249"/>
      <c r="OGW29" s="249"/>
      <c r="OGX29" s="249"/>
      <c r="OGY29" s="249"/>
      <c r="OGZ29" s="249"/>
      <c r="OHA29" s="249"/>
      <c r="OHB29" s="249"/>
      <c r="OHC29" s="249"/>
      <c r="OHD29" s="249"/>
      <c r="OHE29" s="249"/>
      <c r="OHF29" s="249"/>
      <c r="OHG29" s="249"/>
      <c r="OHH29" s="249"/>
      <c r="OHI29" s="249"/>
      <c r="OHJ29" s="249"/>
      <c r="OHK29" s="249"/>
      <c r="OHL29" s="249"/>
      <c r="OHM29" s="249"/>
      <c r="OHN29" s="249"/>
      <c r="OHO29" s="249"/>
      <c r="OHP29" s="249"/>
      <c r="OHQ29" s="249"/>
      <c r="OHR29" s="249"/>
      <c r="OHS29" s="249"/>
      <c r="OHT29" s="249"/>
      <c r="OHU29" s="249"/>
      <c r="OHV29" s="249"/>
      <c r="OHW29" s="249"/>
      <c r="OHX29" s="249"/>
      <c r="OHY29" s="249"/>
      <c r="OHZ29" s="249"/>
      <c r="OIA29" s="249"/>
      <c r="OIB29" s="249"/>
      <c r="OIC29" s="249"/>
      <c r="OID29" s="249"/>
      <c r="OIE29" s="249"/>
      <c r="OIF29" s="249"/>
      <c r="OIG29" s="249"/>
      <c r="OIH29" s="249"/>
      <c r="OII29" s="249"/>
      <c r="OIJ29" s="249"/>
      <c r="OIK29" s="249"/>
      <c r="OIL29" s="249"/>
      <c r="OIM29" s="249"/>
      <c r="OIN29" s="249"/>
      <c r="OIO29" s="249"/>
      <c r="OIP29" s="249"/>
      <c r="OIQ29" s="249"/>
      <c r="OIR29" s="249"/>
      <c r="OIS29" s="249"/>
      <c r="OIT29" s="249"/>
      <c r="OIU29" s="249"/>
      <c r="OIV29" s="249"/>
      <c r="OIW29" s="249"/>
      <c r="OIX29" s="249"/>
      <c r="OIY29" s="249"/>
      <c r="OIZ29" s="249"/>
      <c r="OJA29" s="249"/>
      <c r="OJB29" s="249"/>
      <c r="OJC29" s="249"/>
      <c r="OJD29" s="249"/>
      <c r="OJE29" s="249"/>
      <c r="OJF29" s="249"/>
      <c r="OJG29" s="249"/>
      <c r="OJH29" s="249"/>
      <c r="OJI29" s="249"/>
      <c r="OJJ29" s="249"/>
      <c r="OJK29" s="249"/>
      <c r="OJL29" s="249"/>
      <c r="OJM29" s="249"/>
      <c r="OJN29" s="249"/>
      <c r="OJO29" s="249"/>
      <c r="OJP29" s="249"/>
      <c r="OJQ29" s="249"/>
      <c r="OJR29" s="249"/>
      <c r="OJS29" s="249"/>
      <c r="OJT29" s="249"/>
      <c r="OJU29" s="249"/>
      <c r="OJV29" s="249"/>
      <c r="OJW29" s="249"/>
      <c r="OJX29" s="249"/>
      <c r="OJY29" s="249"/>
      <c r="OJZ29" s="249"/>
      <c r="OKA29" s="249"/>
      <c r="OKB29" s="249"/>
      <c r="OKC29" s="249"/>
      <c r="OKD29" s="249"/>
      <c r="OKE29" s="249"/>
      <c r="OKF29" s="249"/>
      <c r="OKG29" s="249"/>
      <c r="OKH29" s="249"/>
      <c r="OKI29" s="249"/>
      <c r="OKJ29" s="249"/>
      <c r="OKK29" s="249"/>
      <c r="OKL29" s="249"/>
      <c r="OKM29" s="249"/>
      <c r="OKN29" s="249"/>
      <c r="OKO29" s="249"/>
      <c r="OKP29" s="249"/>
      <c r="OKQ29" s="249"/>
      <c r="OKR29" s="249"/>
      <c r="OKS29" s="249"/>
      <c r="OKT29" s="249"/>
      <c r="OKU29" s="249"/>
      <c r="OKV29" s="249"/>
      <c r="OKW29" s="249"/>
      <c r="OKX29" s="249"/>
      <c r="OKY29" s="249"/>
      <c r="OKZ29" s="249"/>
      <c r="OLA29" s="249"/>
      <c r="OLB29" s="249"/>
      <c r="OLC29" s="249"/>
      <c r="OLD29" s="249"/>
      <c r="OLE29" s="249"/>
      <c r="OLF29" s="249"/>
      <c r="OLG29" s="249"/>
      <c r="OLH29" s="249"/>
      <c r="OLI29" s="249"/>
      <c r="OLJ29" s="249"/>
      <c r="OLK29" s="249"/>
      <c r="OLL29" s="249"/>
      <c r="OLM29" s="249"/>
      <c r="OLN29" s="249"/>
      <c r="OLO29" s="249"/>
      <c r="OLP29" s="249"/>
      <c r="OLQ29" s="249"/>
      <c r="OLR29" s="249"/>
      <c r="OLS29" s="249"/>
      <c r="OLT29" s="249"/>
      <c r="OLU29" s="249"/>
      <c r="OLV29" s="249"/>
      <c r="OLW29" s="249"/>
      <c r="OLX29" s="249"/>
      <c r="OLY29" s="249"/>
      <c r="OLZ29" s="249"/>
      <c r="OMA29" s="249"/>
      <c r="OMB29" s="249"/>
      <c r="OMC29" s="249"/>
      <c r="OMD29" s="249"/>
      <c r="OME29" s="249"/>
      <c r="OMF29" s="249"/>
      <c r="OMG29" s="249"/>
      <c r="OMH29" s="249"/>
      <c r="OMI29" s="249"/>
      <c r="OMJ29" s="249"/>
      <c r="OMK29" s="249"/>
      <c r="OML29" s="249"/>
      <c r="OMM29" s="249"/>
      <c r="OMN29" s="249"/>
      <c r="OMO29" s="249"/>
      <c r="OMP29" s="249"/>
      <c r="OMQ29" s="249"/>
      <c r="OMR29" s="249"/>
      <c r="OMS29" s="249"/>
      <c r="OMT29" s="249"/>
      <c r="OMU29" s="249"/>
      <c r="OMV29" s="249"/>
      <c r="OMW29" s="249"/>
      <c r="OMX29" s="249"/>
      <c r="OMY29" s="249"/>
      <c r="OMZ29" s="249"/>
      <c r="ONA29" s="249"/>
      <c r="ONB29" s="249"/>
      <c r="ONC29" s="249"/>
      <c r="OND29" s="249"/>
      <c r="ONE29" s="249"/>
      <c r="ONF29" s="249"/>
      <c r="ONG29" s="249"/>
      <c r="ONH29" s="249"/>
      <c r="ONI29" s="249"/>
      <c r="ONJ29" s="249"/>
      <c r="ONK29" s="249"/>
      <c r="ONL29" s="249"/>
      <c r="ONM29" s="249"/>
      <c r="ONN29" s="249"/>
      <c r="ONO29" s="249"/>
      <c r="ONP29" s="249"/>
      <c r="ONQ29" s="249"/>
      <c r="ONR29" s="249"/>
      <c r="ONS29" s="249"/>
      <c r="ONT29" s="249"/>
      <c r="ONU29" s="249"/>
      <c r="ONV29" s="249"/>
      <c r="ONW29" s="249"/>
      <c r="ONX29" s="249"/>
      <c r="ONY29" s="249"/>
      <c r="ONZ29" s="249"/>
      <c r="OOA29" s="249"/>
      <c r="OOB29" s="249"/>
      <c r="OOC29" s="249"/>
      <c r="OOD29" s="249"/>
      <c r="OOE29" s="249"/>
      <c r="OOF29" s="249"/>
      <c r="OOG29" s="249"/>
      <c r="OOH29" s="249"/>
      <c r="OOI29" s="249"/>
      <c r="OOJ29" s="249"/>
      <c r="OOK29" s="249"/>
      <c r="OOL29" s="249"/>
      <c r="OOM29" s="249"/>
      <c r="OON29" s="249"/>
      <c r="OOO29" s="249"/>
      <c r="OOP29" s="249"/>
      <c r="OOQ29" s="249"/>
      <c r="OOR29" s="249"/>
      <c r="OOS29" s="249"/>
      <c r="OOT29" s="249"/>
      <c r="OOU29" s="249"/>
      <c r="OOV29" s="249"/>
      <c r="OOW29" s="249"/>
      <c r="OOX29" s="249"/>
      <c r="OOY29" s="249"/>
      <c r="OOZ29" s="249"/>
      <c r="OPA29" s="249"/>
      <c r="OPB29" s="249"/>
      <c r="OPC29" s="249"/>
      <c r="OPD29" s="249"/>
      <c r="OPE29" s="249"/>
      <c r="OPF29" s="249"/>
      <c r="OPG29" s="249"/>
      <c r="OPH29" s="249"/>
      <c r="OPI29" s="249"/>
      <c r="OPJ29" s="249"/>
      <c r="OPK29" s="249"/>
      <c r="OPL29" s="249"/>
      <c r="OPM29" s="249"/>
      <c r="OPN29" s="249"/>
      <c r="OPO29" s="249"/>
      <c r="OPP29" s="249"/>
      <c r="OPQ29" s="249"/>
      <c r="OPR29" s="249"/>
      <c r="OPS29" s="249"/>
      <c r="OPT29" s="249"/>
      <c r="OPU29" s="249"/>
      <c r="OPV29" s="249"/>
      <c r="OPW29" s="249"/>
      <c r="OPX29" s="249"/>
      <c r="OPY29" s="249"/>
      <c r="OPZ29" s="249"/>
      <c r="OQA29" s="249"/>
      <c r="OQB29" s="249"/>
      <c r="OQC29" s="249"/>
      <c r="OQD29" s="249"/>
      <c r="OQE29" s="249"/>
      <c r="OQF29" s="249"/>
      <c r="OQG29" s="249"/>
      <c r="OQH29" s="249"/>
      <c r="OQI29" s="249"/>
      <c r="OQJ29" s="249"/>
      <c r="OQK29" s="249"/>
      <c r="OQL29" s="249"/>
      <c r="OQM29" s="249"/>
      <c r="OQN29" s="249"/>
      <c r="OQO29" s="249"/>
      <c r="OQP29" s="249"/>
      <c r="OQQ29" s="249"/>
      <c r="OQR29" s="249"/>
      <c r="OQS29" s="249"/>
      <c r="OQT29" s="249"/>
      <c r="OQU29" s="249"/>
      <c r="OQV29" s="249"/>
      <c r="OQW29" s="249"/>
      <c r="OQX29" s="249"/>
      <c r="OQY29" s="249"/>
      <c r="OQZ29" s="249"/>
      <c r="ORA29" s="249"/>
      <c r="ORB29" s="249"/>
      <c r="ORC29" s="249"/>
      <c r="ORD29" s="249"/>
      <c r="ORE29" s="249"/>
      <c r="ORF29" s="249"/>
      <c r="ORG29" s="249"/>
      <c r="ORH29" s="249"/>
      <c r="ORI29" s="249"/>
      <c r="ORJ29" s="249"/>
      <c r="ORK29" s="249"/>
      <c r="ORL29" s="249"/>
      <c r="ORM29" s="249"/>
      <c r="ORN29" s="249"/>
      <c r="ORO29" s="249"/>
      <c r="ORP29" s="249"/>
      <c r="ORQ29" s="249"/>
      <c r="ORR29" s="249"/>
      <c r="ORS29" s="249"/>
      <c r="ORT29" s="249"/>
      <c r="ORU29" s="249"/>
      <c r="ORV29" s="249"/>
      <c r="ORW29" s="249"/>
      <c r="ORX29" s="249"/>
      <c r="ORY29" s="249"/>
      <c r="ORZ29" s="249"/>
      <c r="OSA29" s="249"/>
      <c r="OSB29" s="249"/>
      <c r="OSC29" s="249"/>
      <c r="OSD29" s="249"/>
      <c r="OSE29" s="249"/>
      <c r="OSF29" s="249"/>
      <c r="OSG29" s="249"/>
      <c r="OSH29" s="249"/>
      <c r="OSI29" s="249"/>
      <c r="OSJ29" s="249"/>
      <c r="OSK29" s="249"/>
      <c r="OSL29" s="249"/>
      <c r="OSM29" s="249"/>
      <c r="OSN29" s="249"/>
      <c r="OSO29" s="249"/>
      <c r="OSP29" s="249"/>
      <c r="OSQ29" s="249"/>
      <c r="OSR29" s="249"/>
      <c r="OSS29" s="249"/>
      <c r="OST29" s="249"/>
      <c r="OSU29" s="249"/>
      <c r="OSV29" s="249"/>
      <c r="OSW29" s="249"/>
      <c r="OSX29" s="249"/>
      <c r="OSY29" s="249"/>
      <c r="OSZ29" s="249"/>
      <c r="OTA29" s="249"/>
      <c r="OTB29" s="249"/>
      <c r="OTC29" s="249"/>
      <c r="OTD29" s="249"/>
      <c r="OTE29" s="249"/>
      <c r="OTF29" s="249"/>
      <c r="OTG29" s="249"/>
      <c r="OTH29" s="249"/>
      <c r="OTI29" s="249"/>
      <c r="OTJ29" s="249"/>
      <c r="OTK29" s="249"/>
      <c r="OTL29" s="249"/>
      <c r="OTM29" s="249"/>
      <c r="OTN29" s="249"/>
      <c r="OTO29" s="249"/>
      <c r="OTP29" s="249"/>
      <c r="OTQ29" s="249"/>
      <c r="OTR29" s="249"/>
      <c r="OTS29" s="249"/>
      <c r="OTT29" s="249"/>
      <c r="OTU29" s="249"/>
      <c r="OTV29" s="249"/>
      <c r="OTW29" s="249"/>
      <c r="OTX29" s="249"/>
      <c r="OTY29" s="249"/>
      <c r="OTZ29" s="249"/>
      <c r="OUA29" s="249"/>
      <c r="OUB29" s="249"/>
      <c r="OUC29" s="249"/>
      <c r="OUD29" s="249"/>
      <c r="OUE29" s="249"/>
      <c r="OUF29" s="249"/>
      <c r="OUG29" s="249"/>
      <c r="OUH29" s="249"/>
      <c r="OUI29" s="249"/>
      <c r="OUJ29" s="249"/>
      <c r="OUK29" s="249"/>
      <c r="OUL29" s="249"/>
      <c r="OUM29" s="249"/>
      <c r="OUN29" s="249"/>
      <c r="OUO29" s="249"/>
      <c r="OUP29" s="249"/>
      <c r="OUQ29" s="249"/>
      <c r="OUR29" s="249"/>
      <c r="OUS29" s="249"/>
      <c r="OUT29" s="249"/>
      <c r="OUU29" s="249"/>
      <c r="OUV29" s="249"/>
      <c r="OUW29" s="249"/>
      <c r="OUX29" s="249"/>
      <c r="OUY29" s="249"/>
      <c r="OUZ29" s="249"/>
      <c r="OVA29" s="249"/>
      <c r="OVB29" s="249"/>
      <c r="OVC29" s="249"/>
      <c r="OVD29" s="249"/>
      <c r="OVE29" s="249"/>
      <c r="OVF29" s="249"/>
      <c r="OVG29" s="249"/>
      <c r="OVH29" s="249"/>
      <c r="OVI29" s="249"/>
      <c r="OVJ29" s="249"/>
      <c r="OVK29" s="249"/>
      <c r="OVL29" s="249"/>
      <c r="OVM29" s="249"/>
      <c r="OVN29" s="249"/>
      <c r="OVO29" s="249"/>
      <c r="OVP29" s="249"/>
      <c r="OVQ29" s="249"/>
      <c r="OVR29" s="249"/>
      <c r="OVS29" s="249"/>
      <c r="OVT29" s="249"/>
      <c r="OVU29" s="249"/>
      <c r="OVV29" s="249"/>
      <c r="OVW29" s="249"/>
      <c r="OVX29" s="249"/>
      <c r="OVY29" s="249"/>
      <c r="OVZ29" s="249"/>
      <c r="OWA29" s="249"/>
      <c r="OWB29" s="249"/>
      <c r="OWC29" s="249"/>
      <c r="OWD29" s="249"/>
      <c r="OWE29" s="249"/>
      <c r="OWF29" s="249"/>
      <c r="OWG29" s="249"/>
      <c r="OWH29" s="249"/>
      <c r="OWI29" s="249"/>
      <c r="OWJ29" s="249"/>
      <c r="OWK29" s="249"/>
      <c r="OWL29" s="249"/>
      <c r="OWM29" s="249"/>
      <c r="OWN29" s="249"/>
      <c r="OWO29" s="249"/>
      <c r="OWP29" s="249"/>
      <c r="OWQ29" s="249"/>
      <c r="OWR29" s="249"/>
      <c r="OWS29" s="249"/>
      <c r="OWT29" s="249"/>
      <c r="OWU29" s="249"/>
      <c r="OWV29" s="249"/>
      <c r="OWW29" s="249"/>
      <c r="OWX29" s="249"/>
      <c r="OWY29" s="249"/>
      <c r="OWZ29" s="249"/>
      <c r="OXA29" s="249"/>
      <c r="OXB29" s="249"/>
      <c r="OXC29" s="249"/>
      <c r="OXD29" s="249"/>
      <c r="OXE29" s="249"/>
      <c r="OXF29" s="249"/>
      <c r="OXG29" s="249"/>
      <c r="OXH29" s="249"/>
      <c r="OXI29" s="249"/>
      <c r="OXJ29" s="249"/>
      <c r="OXK29" s="249"/>
      <c r="OXL29" s="249"/>
      <c r="OXM29" s="249"/>
      <c r="OXN29" s="249"/>
      <c r="OXO29" s="249"/>
      <c r="OXP29" s="249"/>
      <c r="OXQ29" s="249"/>
      <c r="OXR29" s="249"/>
      <c r="OXS29" s="249"/>
      <c r="OXT29" s="249"/>
      <c r="OXU29" s="249"/>
      <c r="OXV29" s="249"/>
      <c r="OXW29" s="249"/>
      <c r="OXX29" s="249"/>
      <c r="OXY29" s="249"/>
      <c r="OXZ29" s="249"/>
      <c r="OYA29" s="249"/>
      <c r="OYB29" s="249"/>
      <c r="OYC29" s="249"/>
      <c r="OYD29" s="249"/>
      <c r="OYE29" s="249"/>
      <c r="OYF29" s="249"/>
      <c r="OYG29" s="249"/>
      <c r="OYH29" s="249"/>
      <c r="OYI29" s="249"/>
      <c r="OYJ29" s="249"/>
      <c r="OYK29" s="249"/>
      <c r="OYL29" s="249"/>
      <c r="OYM29" s="249"/>
      <c r="OYN29" s="249"/>
      <c r="OYO29" s="249"/>
      <c r="OYP29" s="249"/>
      <c r="OYQ29" s="249"/>
      <c r="OYR29" s="249"/>
      <c r="OYS29" s="249"/>
      <c r="OYT29" s="249"/>
      <c r="OYU29" s="249"/>
      <c r="OYV29" s="249"/>
      <c r="OYW29" s="249"/>
      <c r="OYX29" s="249"/>
      <c r="OYY29" s="249"/>
      <c r="OYZ29" s="249"/>
      <c r="OZA29" s="249"/>
      <c r="OZB29" s="249"/>
      <c r="OZC29" s="249"/>
      <c r="OZD29" s="249"/>
      <c r="OZE29" s="249"/>
      <c r="OZF29" s="249"/>
      <c r="OZG29" s="249"/>
      <c r="OZH29" s="249"/>
      <c r="OZI29" s="249"/>
      <c r="OZJ29" s="249"/>
      <c r="OZK29" s="249"/>
      <c r="OZL29" s="249"/>
      <c r="OZM29" s="249"/>
      <c r="OZN29" s="249"/>
      <c r="OZO29" s="249"/>
      <c r="OZP29" s="249"/>
      <c r="OZQ29" s="249"/>
      <c r="OZR29" s="249"/>
      <c r="OZS29" s="249"/>
      <c r="OZT29" s="249"/>
      <c r="OZU29" s="249"/>
      <c r="OZV29" s="249"/>
      <c r="OZW29" s="249"/>
      <c r="OZX29" s="249"/>
      <c r="OZY29" s="249"/>
      <c r="OZZ29" s="249"/>
      <c r="PAA29" s="249"/>
      <c r="PAB29" s="249"/>
      <c r="PAC29" s="249"/>
      <c r="PAD29" s="249"/>
      <c r="PAE29" s="249"/>
      <c r="PAF29" s="249"/>
      <c r="PAG29" s="249"/>
      <c r="PAH29" s="249"/>
      <c r="PAI29" s="249"/>
      <c r="PAJ29" s="249"/>
      <c r="PAK29" s="249"/>
      <c r="PAL29" s="249"/>
      <c r="PAM29" s="249"/>
      <c r="PAN29" s="249"/>
      <c r="PAO29" s="249"/>
      <c r="PAP29" s="249"/>
      <c r="PAQ29" s="249"/>
      <c r="PAR29" s="249"/>
      <c r="PAS29" s="249"/>
      <c r="PAT29" s="249"/>
      <c r="PAU29" s="249"/>
      <c r="PAV29" s="249"/>
      <c r="PAW29" s="249"/>
      <c r="PAX29" s="249"/>
      <c r="PAY29" s="249"/>
      <c r="PAZ29" s="249"/>
      <c r="PBA29" s="249"/>
      <c r="PBB29" s="249"/>
      <c r="PBC29" s="249"/>
      <c r="PBD29" s="249"/>
      <c r="PBE29" s="249"/>
      <c r="PBF29" s="249"/>
      <c r="PBG29" s="249"/>
      <c r="PBH29" s="249"/>
      <c r="PBI29" s="249"/>
      <c r="PBJ29" s="249"/>
      <c r="PBK29" s="249"/>
      <c r="PBL29" s="249"/>
      <c r="PBM29" s="249"/>
      <c r="PBN29" s="249"/>
      <c r="PBO29" s="249"/>
      <c r="PBP29" s="249"/>
      <c r="PBQ29" s="249"/>
      <c r="PBR29" s="249"/>
      <c r="PBS29" s="249"/>
      <c r="PBT29" s="249"/>
      <c r="PBU29" s="249"/>
      <c r="PBV29" s="249"/>
      <c r="PBW29" s="249"/>
      <c r="PBX29" s="249"/>
      <c r="PBY29" s="249"/>
      <c r="PBZ29" s="249"/>
      <c r="PCA29" s="249"/>
      <c r="PCB29" s="249"/>
      <c r="PCC29" s="249"/>
      <c r="PCD29" s="249"/>
      <c r="PCE29" s="249"/>
      <c r="PCF29" s="249"/>
      <c r="PCG29" s="249"/>
      <c r="PCH29" s="249"/>
      <c r="PCI29" s="249"/>
      <c r="PCJ29" s="249"/>
      <c r="PCK29" s="249"/>
      <c r="PCL29" s="249"/>
      <c r="PCM29" s="249"/>
      <c r="PCN29" s="249"/>
      <c r="PCO29" s="249"/>
      <c r="PCP29" s="249"/>
      <c r="PCQ29" s="249"/>
      <c r="PCR29" s="249"/>
      <c r="PCS29" s="249"/>
      <c r="PCT29" s="249"/>
      <c r="PCU29" s="249"/>
      <c r="PCV29" s="249"/>
      <c r="PCW29" s="249"/>
      <c r="PCX29" s="249"/>
      <c r="PCY29" s="249"/>
      <c r="PCZ29" s="249"/>
      <c r="PDA29" s="249"/>
      <c r="PDB29" s="249"/>
      <c r="PDC29" s="249"/>
      <c r="PDD29" s="249"/>
      <c r="PDE29" s="249"/>
      <c r="PDF29" s="249"/>
      <c r="PDG29" s="249"/>
      <c r="PDH29" s="249"/>
      <c r="PDI29" s="249"/>
      <c r="PDJ29" s="249"/>
      <c r="PDK29" s="249"/>
      <c r="PDL29" s="249"/>
      <c r="PDM29" s="249"/>
      <c r="PDN29" s="249"/>
      <c r="PDO29" s="249"/>
      <c r="PDP29" s="249"/>
      <c r="PDQ29" s="249"/>
      <c r="PDR29" s="249"/>
      <c r="PDS29" s="249"/>
      <c r="PDT29" s="249"/>
      <c r="PDU29" s="249"/>
      <c r="PDV29" s="249"/>
      <c r="PDW29" s="249"/>
      <c r="PDX29" s="249"/>
      <c r="PDY29" s="249"/>
      <c r="PDZ29" s="249"/>
      <c r="PEA29" s="249"/>
      <c r="PEB29" s="249"/>
      <c r="PEC29" s="249"/>
      <c r="PED29" s="249"/>
      <c r="PEE29" s="249"/>
      <c r="PEF29" s="249"/>
      <c r="PEG29" s="249"/>
      <c r="PEH29" s="249"/>
      <c r="PEI29" s="249"/>
      <c r="PEJ29" s="249"/>
      <c r="PEK29" s="249"/>
      <c r="PEL29" s="249"/>
      <c r="PEM29" s="249"/>
      <c r="PEN29" s="249"/>
      <c r="PEO29" s="249"/>
      <c r="PEP29" s="249"/>
      <c r="PEQ29" s="249"/>
      <c r="PER29" s="249"/>
      <c r="PES29" s="249"/>
      <c r="PET29" s="249"/>
      <c r="PEU29" s="249"/>
      <c r="PEV29" s="249"/>
      <c r="PEW29" s="249"/>
      <c r="PEX29" s="249"/>
      <c r="PEY29" s="249"/>
      <c r="PEZ29" s="249"/>
      <c r="PFA29" s="249"/>
      <c r="PFB29" s="249"/>
      <c r="PFC29" s="249"/>
      <c r="PFD29" s="249"/>
      <c r="PFE29" s="249"/>
      <c r="PFF29" s="249"/>
      <c r="PFG29" s="249"/>
      <c r="PFH29" s="249"/>
      <c r="PFI29" s="249"/>
      <c r="PFJ29" s="249"/>
      <c r="PFK29" s="249"/>
      <c r="PFL29" s="249"/>
      <c r="PFM29" s="249"/>
      <c r="PFN29" s="249"/>
      <c r="PFO29" s="249"/>
      <c r="PFP29" s="249"/>
      <c r="PFQ29" s="249"/>
      <c r="PFR29" s="249"/>
      <c r="PFS29" s="249"/>
      <c r="PFT29" s="249"/>
      <c r="PFU29" s="249"/>
      <c r="PFV29" s="249"/>
      <c r="PFW29" s="249"/>
      <c r="PFX29" s="249"/>
      <c r="PFY29" s="249"/>
      <c r="PFZ29" s="249"/>
      <c r="PGA29" s="249"/>
      <c r="PGB29" s="249"/>
      <c r="PGC29" s="249"/>
      <c r="PGD29" s="249"/>
      <c r="PGE29" s="249"/>
      <c r="PGF29" s="249"/>
      <c r="PGG29" s="249"/>
      <c r="PGH29" s="249"/>
      <c r="PGI29" s="249"/>
      <c r="PGJ29" s="249"/>
      <c r="PGK29" s="249"/>
      <c r="PGL29" s="249"/>
      <c r="PGM29" s="249"/>
      <c r="PGN29" s="249"/>
      <c r="PGO29" s="249"/>
      <c r="PGP29" s="249"/>
      <c r="PGQ29" s="249"/>
      <c r="PGR29" s="249"/>
      <c r="PGS29" s="249"/>
      <c r="PGT29" s="249"/>
      <c r="PGU29" s="249"/>
      <c r="PGV29" s="249"/>
      <c r="PGW29" s="249"/>
      <c r="PGX29" s="249"/>
      <c r="PGY29" s="249"/>
      <c r="PGZ29" s="249"/>
      <c r="PHA29" s="249"/>
      <c r="PHB29" s="249"/>
      <c r="PHC29" s="249"/>
      <c r="PHD29" s="249"/>
      <c r="PHE29" s="249"/>
      <c r="PHF29" s="249"/>
      <c r="PHG29" s="249"/>
      <c r="PHH29" s="249"/>
      <c r="PHI29" s="249"/>
      <c r="PHJ29" s="249"/>
      <c r="PHK29" s="249"/>
      <c r="PHL29" s="249"/>
      <c r="PHM29" s="249"/>
      <c r="PHN29" s="249"/>
      <c r="PHO29" s="249"/>
      <c r="PHP29" s="249"/>
      <c r="PHQ29" s="249"/>
      <c r="PHR29" s="249"/>
      <c r="PHS29" s="249"/>
      <c r="PHT29" s="249"/>
      <c r="PHU29" s="249"/>
      <c r="PHV29" s="249"/>
      <c r="PHW29" s="249"/>
      <c r="PHX29" s="249"/>
      <c r="PHY29" s="249"/>
      <c r="PHZ29" s="249"/>
      <c r="PIA29" s="249"/>
      <c r="PIB29" s="249"/>
      <c r="PIC29" s="249"/>
      <c r="PID29" s="249"/>
      <c r="PIE29" s="249"/>
      <c r="PIF29" s="249"/>
      <c r="PIG29" s="249"/>
      <c r="PIH29" s="249"/>
      <c r="PII29" s="249"/>
      <c r="PIJ29" s="249"/>
      <c r="PIK29" s="249"/>
      <c r="PIL29" s="249"/>
      <c r="PIM29" s="249"/>
      <c r="PIN29" s="249"/>
      <c r="PIO29" s="249"/>
      <c r="PIP29" s="249"/>
      <c r="PIQ29" s="249"/>
      <c r="PIR29" s="249"/>
      <c r="PIS29" s="249"/>
      <c r="PIT29" s="249"/>
      <c r="PIU29" s="249"/>
      <c r="PIV29" s="249"/>
      <c r="PIW29" s="249"/>
      <c r="PIX29" s="249"/>
      <c r="PIY29" s="249"/>
      <c r="PIZ29" s="249"/>
      <c r="PJA29" s="249"/>
      <c r="PJB29" s="249"/>
      <c r="PJC29" s="249"/>
      <c r="PJD29" s="249"/>
      <c r="PJE29" s="249"/>
      <c r="PJF29" s="249"/>
      <c r="PJG29" s="249"/>
      <c r="PJH29" s="249"/>
      <c r="PJI29" s="249"/>
      <c r="PJJ29" s="249"/>
      <c r="PJK29" s="249"/>
      <c r="PJL29" s="249"/>
      <c r="PJM29" s="249"/>
      <c r="PJN29" s="249"/>
      <c r="PJO29" s="249"/>
      <c r="PJP29" s="249"/>
      <c r="PJQ29" s="249"/>
      <c r="PJR29" s="249"/>
      <c r="PJS29" s="249"/>
      <c r="PJT29" s="249"/>
      <c r="PJU29" s="249"/>
      <c r="PJV29" s="249"/>
      <c r="PJW29" s="249"/>
      <c r="PJX29" s="249"/>
      <c r="PJY29" s="249"/>
      <c r="PJZ29" s="249"/>
      <c r="PKA29" s="249"/>
      <c r="PKB29" s="249"/>
      <c r="PKC29" s="249"/>
      <c r="PKD29" s="249"/>
      <c r="PKE29" s="249"/>
      <c r="PKF29" s="249"/>
      <c r="PKG29" s="249"/>
      <c r="PKH29" s="249"/>
      <c r="PKI29" s="249"/>
      <c r="PKJ29" s="249"/>
      <c r="PKK29" s="249"/>
      <c r="PKL29" s="249"/>
      <c r="PKM29" s="249"/>
      <c r="PKN29" s="249"/>
      <c r="PKO29" s="249"/>
      <c r="PKP29" s="249"/>
      <c r="PKQ29" s="249"/>
      <c r="PKR29" s="249"/>
      <c r="PKS29" s="249"/>
      <c r="PKT29" s="249"/>
      <c r="PKU29" s="249"/>
      <c r="PKV29" s="249"/>
      <c r="PKW29" s="249"/>
      <c r="PKX29" s="249"/>
      <c r="PKY29" s="249"/>
      <c r="PKZ29" s="249"/>
      <c r="PLA29" s="249"/>
      <c r="PLB29" s="249"/>
      <c r="PLC29" s="249"/>
      <c r="PLD29" s="249"/>
      <c r="PLE29" s="249"/>
      <c r="PLF29" s="249"/>
      <c r="PLG29" s="249"/>
      <c r="PLH29" s="249"/>
      <c r="PLI29" s="249"/>
      <c r="PLJ29" s="249"/>
      <c r="PLK29" s="249"/>
      <c r="PLL29" s="249"/>
      <c r="PLM29" s="249"/>
      <c r="PLN29" s="249"/>
      <c r="PLO29" s="249"/>
      <c r="PLP29" s="249"/>
      <c r="PLQ29" s="249"/>
      <c r="PLR29" s="249"/>
      <c r="PLS29" s="249"/>
      <c r="PLT29" s="249"/>
      <c r="PLU29" s="249"/>
      <c r="PLV29" s="249"/>
      <c r="PLW29" s="249"/>
      <c r="PLX29" s="249"/>
      <c r="PLY29" s="249"/>
      <c r="PLZ29" s="249"/>
      <c r="PMA29" s="249"/>
      <c r="PMB29" s="249"/>
      <c r="PMC29" s="249"/>
      <c r="PMD29" s="249"/>
      <c r="PME29" s="249"/>
      <c r="PMF29" s="249"/>
      <c r="PMG29" s="249"/>
      <c r="PMH29" s="249"/>
      <c r="PMI29" s="249"/>
      <c r="PMJ29" s="249"/>
      <c r="PMK29" s="249"/>
      <c r="PML29" s="249"/>
      <c r="PMM29" s="249"/>
      <c r="PMN29" s="249"/>
      <c r="PMO29" s="249"/>
      <c r="PMP29" s="249"/>
      <c r="PMQ29" s="249"/>
      <c r="PMR29" s="249"/>
      <c r="PMS29" s="249"/>
      <c r="PMT29" s="249"/>
      <c r="PMU29" s="249"/>
      <c r="PMV29" s="249"/>
      <c r="PMW29" s="249"/>
      <c r="PMX29" s="249"/>
      <c r="PMY29" s="249"/>
      <c r="PMZ29" s="249"/>
      <c r="PNA29" s="249"/>
      <c r="PNB29" s="249"/>
      <c r="PNC29" s="249"/>
      <c r="PND29" s="249"/>
      <c r="PNE29" s="249"/>
      <c r="PNF29" s="249"/>
      <c r="PNG29" s="249"/>
      <c r="PNH29" s="249"/>
      <c r="PNI29" s="249"/>
      <c r="PNJ29" s="249"/>
      <c r="PNK29" s="249"/>
      <c r="PNL29" s="249"/>
      <c r="PNM29" s="249"/>
      <c r="PNN29" s="249"/>
      <c r="PNO29" s="249"/>
      <c r="PNP29" s="249"/>
      <c r="PNQ29" s="249"/>
      <c r="PNR29" s="249"/>
      <c r="PNS29" s="249"/>
      <c r="PNT29" s="249"/>
      <c r="PNU29" s="249"/>
      <c r="PNV29" s="249"/>
      <c r="PNW29" s="249"/>
      <c r="PNX29" s="249"/>
      <c r="PNY29" s="249"/>
      <c r="PNZ29" s="249"/>
      <c r="POA29" s="249"/>
      <c r="POB29" s="249"/>
      <c r="POC29" s="249"/>
      <c r="POD29" s="249"/>
      <c r="POE29" s="249"/>
      <c r="POF29" s="249"/>
      <c r="POG29" s="249"/>
      <c r="POH29" s="249"/>
      <c r="POI29" s="249"/>
      <c r="POJ29" s="249"/>
      <c r="POK29" s="249"/>
      <c r="POL29" s="249"/>
      <c r="POM29" s="249"/>
      <c r="PON29" s="249"/>
      <c r="POO29" s="249"/>
      <c r="POP29" s="249"/>
      <c r="POQ29" s="249"/>
      <c r="POR29" s="249"/>
      <c r="POS29" s="249"/>
      <c r="POT29" s="249"/>
      <c r="POU29" s="249"/>
      <c r="POV29" s="249"/>
      <c r="POW29" s="249"/>
      <c r="POX29" s="249"/>
      <c r="POY29" s="249"/>
      <c r="POZ29" s="249"/>
      <c r="PPA29" s="249"/>
      <c r="PPB29" s="249"/>
      <c r="PPC29" s="249"/>
      <c r="PPD29" s="249"/>
      <c r="PPE29" s="249"/>
      <c r="PPF29" s="249"/>
      <c r="PPG29" s="249"/>
      <c r="PPH29" s="249"/>
      <c r="PPI29" s="249"/>
      <c r="PPJ29" s="249"/>
      <c r="PPK29" s="249"/>
      <c r="PPL29" s="249"/>
      <c r="PPM29" s="249"/>
      <c r="PPN29" s="249"/>
      <c r="PPO29" s="249"/>
      <c r="PPP29" s="249"/>
      <c r="PPQ29" s="249"/>
      <c r="PPR29" s="249"/>
      <c r="PPS29" s="249"/>
      <c r="PPT29" s="249"/>
      <c r="PPU29" s="249"/>
      <c r="PPV29" s="249"/>
      <c r="PPW29" s="249"/>
      <c r="PPX29" s="249"/>
      <c r="PPY29" s="249"/>
      <c r="PPZ29" s="249"/>
      <c r="PQA29" s="249"/>
      <c r="PQB29" s="249"/>
      <c r="PQC29" s="249"/>
      <c r="PQD29" s="249"/>
      <c r="PQE29" s="249"/>
      <c r="PQF29" s="249"/>
      <c r="PQG29" s="249"/>
      <c r="PQH29" s="249"/>
      <c r="PQI29" s="249"/>
      <c r="PQJ29" s="249"/>
      <c r="PQK29" s="249"/>
      <c r="PQL29" s="249"/>
      <c r="PQM29" s="249"/>
      <c r="PQN29" s="249"/>
      <c r="PQO29" s="249"/>
      <c r="PQP29" s="249"/>
      <c r="PQQ29" s="249"/>
      <c r="PQR29" s="249"/>
      <c r="PQS29" s="249"/>
      <c r="PQT29" s="249"/>
      <c r="PQU29" s="249"/>
      <c r="PQV29" s="249"/>
      <c r="PQW29" s="249"/>
      <c r="PQX29" s="249"/>
      <c r="PQY29" s="249"/>
      <c r="PQZ29" s="249"/>
      <c r="PRA29" s="249"/>
      <c r="PRB29" s="249"/>
      <c r="PRC29" s="249"/>
      <c r="PRD29" s="249"/>
      <c r="PRE29" s="249"/>
      <c r="PRF29" s="249"/>
      <c r="PRG29" s="249"/>
      <c r="PRH29" s="249"/>
      <c r="PRI29" s="249"/>
      <c r="PRJ29" s="249"/>
      <c r="PRK29" s="249"/>
      <c r="PRL29" s="249"/>
      <c r="PRM29" s="249"/>
      <c r="PRN29" s="249"/>
      <c r="PRO29" s="249"/>
      <c r="PRP29" s="249"/>
      <c r="PRQ29" s="249"/>
      <c r="PRR29" s="249"/>
      <c r="PRS29" s="249"/>
      <c r="PRT29" s="249"/>
      <c r="PRU29" s="249"/>
      <c r="PRV29" s="249"/>
      <c r="PRW29" s="249"/>
      <c r="PRX29" s="249"/>
      <c r="PRY29" s="249"/>
      <c r="PRZ29" s="249"/>
      <c r="PSA29" s="249"/>
      <c r="PSB29" s="249"/>
      <c r="PSC29" s="249"/>
      <c r="PSD29" s="249"/>
      <c r="PSE29" s="249"/>
      <c r="PSF29" s="249"/>
      <c r="PSG29" s="249"/>
      <c r="PSH29" s="249"/>
      <c r="PSI29" s="249"/>
      <c r="PSJ29" s="249"/>
      <c r="PSK29" s="249"/>
      <c r="PSL29" s="249"/>
      <c r="PSM29" s="249"/>
      <c r="PSN29" s="249"/>
      <c r="PSO29" s="249"/>
      <c r="PSP29" s="249"/>
      <c r="PSQ29" s="249"/>
      <c r="PSR29" s="249"/>
      <c r="PSS29" s="249"/>
      <c r="PST29" s="249"/>
      <c r="PSU29" s="249"/>
      <c r="PSV29" s="249"/>
      <c r="PSW29" s="249"/>
      <c r="PSX29" s="249"/>
      <c r="PSY29" s="249"/>
      <c r="PSZ29" s="249"/>
      <c r="PTA29" s="249"/>
      <c r="PTB29" s="249"/>
      <c r="PTC29" s="249"/>
      <c r="PTD29" s="249"/>
      <c r="PTE29" s="249"/>
      <c r="PTF29" s="249"/>
      <c r="PTG29" s="249"/>
      <c r="PTH29" s="249"/>
      <c r="PTI29" s="249"/>
      <c r="PTJ29" s="249"/>
      <c r="PTK29" s="249"/>
      <c r="PTL29" s="249"/>
      <c r="PTM29" s="249"/>
      <c r="PTN29" s="249"/>
      <c r="PTO29" s="249"/>
      <c r="PTP29" s="249"/>
      <c r="PTQ29" s="249"/>
      <c r="PTR29" s="249"/>
      <c r="PTS29" s="249"/>
      <c r="PTT29" s="249"/>
      <c r="PTU29" s="249"/>
      <c r="PTV29" s="249"/>
      <c r="PTW29" s="249"/>
      <c r="PTX29" s="249"/>
      <c r="PTY29" s="249"/>
      <c r="PTZ29" s="249"/>
      <c r="PUA29" s="249"/>
      <c r="PUB29" s="249"/>
      <c r="PUC29" s="249"/>
      <c r="PUD29" s="249"/>
      <c r="PUE29" s="249"/>
      <c r="PUF29" s="249"/>
      <c r="PUG29" s="249"/>
      <c r="PUH29" s="249"/>
      <c r="PUI29" s="249"/>
      <c r="PUJ29" s="249"/>
      <c r="PUK29" s="249"/>
      <c r="PUL29" s="249"/>
      <c r="PUM29" s="249"/>
      <c r="PUN29" s="249"/>
      <c r="PUO29" s="249"/>
      <c r="PUP29" s="249"/>
      <c r="PUQ29" s="249"/>
      <c r="PUR29" s="249"/>
      <c r="PUS29" s="249"/>
      <c r="PUT29" s="249"/>
      <c r="PUU29" s="249"/>
      <c r="PUV29" s="249"/>
      <c r="PUW29" s="249"/>
      <c r="PUX29" s="249"/>
      <c r="PUY29" s="249"/>
      <c r="PUZ29" s="249"/>
      <c r="PVA29" s="249"/>
      <c r="PVB29" s="249"/>
      <c r="PVC29" s="249"/>
      <c r="PVD29" s="249"/>
      <c r="PVE29" s="249"/>
      <c r="PVF29" s="249"/>
      <c r="PVG29" s="249"/>
      <c r="PVH29" s="249"/>
      <c r="PVI29" s="249"/>
      <c r="PVJ29" s="249"/>
      <c r="PVK29" s="249"/>
      <c r="PVL29" s="249"/>
      <c r="PVM29" s="249"/>
      <c r="PVN29" s="249"/>
      <c r="PVO29" s="249"/>
      <c r="PVP29" s="249"/>
      <c r="PVQ29" s="249"/>
      <c r="PVR29" s="249"/>
      <c r="PVS29" s="249"/>
      <c r="PVT29" s="249"/>
      <c r="PVU29" s="249"/>
      <c r="PVV29" s="249"/>
      <c r="PVW29" s="249"/>
      <c r="PVX29" s="249"/>
      <c r="PVY29" s="249"/>
      <c r="PVZ29" s="249"/>
      <c r="PWA29" s="249"/>
      <c r="PWB29" s="249"/>
      <c r="PWC29" s="249"/>
      <c r="PWD29" s="249"/>
      <c r="PWE29" s="249"/>
      <c r="PWF29" s="249"/>
      <c r="PWG29" s="249"/>
      <c r="PWH29" s="249"/>
      <c r="PWI29" s="249"/>
      <c r="PWJ29" s="249"/>
      <c r="PWK29" s="249"/>
      <c r="PWL29" s="249"/>
      <c r="PWM29" s="249"/>
      <c r="PWN29" s="249"/>
      <c r="PWO29" s="249"/>
      <c r="PWP29" s="249"/>
      <c r="PWQ29" s="249"/>
      <c r="PWR29" s="249"/>
      <c r="PWS29" s="249"/>
      <c r="PWT29" s="249"/>
      <c r="PWU29" s="249"/>
      <c r="PWV29" s="249"/>
      <c r="PWW29" s="249"/>
      <c r="PWX29" s="249"/>
      <c r="PWY29" s="249"/>
      <c r="PWZ29" s="249"/>
      <c r="PXA29" s="249"/>
      <c r="PXB29" s="249"/>
      <c r="PXC29" s="249"/>
      <c r="PXD29" s="249"/>
      <c r="PXE29" s="249"/>
      <c r="PXF29" s="249"/>
      <c r="PXG29" s="249"/>
      <c r="PXH29" s="249"/>
      <c r="PXI29" s="249"/>
      <c r="PXJ29" s="249"/>
      <c r="PXK29" s="249"/>
      <c r="PXL29" s="249"/>
      <c r="PXM29" s="249"/>
      <c r="PXN29" s="249"/>
      <c r="PXO29" s="249"/>
      <c r="PXP29" s="249"/>
      <c r="PXQ29" s="249"/>
      <c r="PXR29" s="249"/>
      <c r="PXS29" s="249"/>
      <c r="PXT29" s="249"/>
      <c r="PXU29" s="249"/>
      <c r="PXV29" s="249"/>
      <c r="PXW29" s="249"/>
      <c r="PXX29" s="249"/>
      <c r="PXY29" s="249"/>
      <c r="PXZ29" s="249"/>
      <c r="PYA29" s="249"/>
      <c r="PYB29" s="249"/>
      <c r="PYC29" s="249"/>
      <c r="PYD29" s="249"/>
      <c r="PYE29" s="249"/>
      <c r="PYF29" s="249"/>
      <c r="PYG29" s="249"/>
      <c r="PYH29" s="249"/>
      <c r="PYI29" s="249"/>
      <c r="PYJ29" s="249"/>
      <c r="PYK29" s="249"/>
      <c r="PYL29" s="249"/>
      <c r="PYM29" s="249"/>
      <c r="PYN29" s="249"/>
      <c r="PYO29" s="249"/>
      <c r="PYP29" s="249"/>
      <c r="PYQ29" s="249"/>
      <c r="PYR29" s="249"/>
      <c r="PYS29" s="249"/>
      <c r="PYT29" s="249"/>
      <c r="PYU29" s="249"/>
      <c r="PYV29" s="249"/>
      <c r="PYW29" s="249"/>
      <c r="PYX29" s="249"/>
      <c r="PYY29" s="249"/>
      <c r="PYZ29" s="249"/>
      <c r="PZA29" s="249"/>
      <c r="PZB29" s="249"/>
      <c r="PZC29" s="249"/>
      <c r="PZD29" s="249"/>
      <c r="PZE29" s="249"/>
      <c r="PZF29" s="249"/>
      <c r="PZG29" s="249"/>
      <c r="PZH29" s="249"/>
      <c r="PZI29" s="249"/>
      <c r="PZJ29" s="249"/>
      <c r="PZK29" s="249"/>
      <c r="PZL29" s="249"/>
      <c r="PZM29" s="249"/>
      <c r="PZN29" s="249"/>
      <c r="PZO29" s="249"/>
      <c r="PZP29" s="249"/>
      <c r="PZQ29" s="249"/>
      <c r="PZR29" s="249"/>
      <c r="PZS29" s="249"/>
      <c r="PZT29" s="249"/>
      <c r="PZU29" s="249"/>
      <c r="PZV29" s="249"/>
      <c r="PZW29" s="249"/>
      <c r="PZX29" s="249"/>
      <c r="PZY29" s="249"/>
      <c r="PZZ29" s="249"/>
      <c r="QAA29" s="249"/>
      <c r="QAB29" s="249"/>
      <c r="QAC29" s="249"/>
      <c r="QAD29" s="249"/>
      <c r="QAE29" s="249"/>
      <c r="QAF29" s="249"/>
      <c r="QAG29" s="249"/>
      <c r="QAH29" s="249"/>
      <c r="QAI29" s="249"/>
      <c r="QAJ29" s="249"/>
      <c r="QAK29" s="249"/>
      <c r="QAL29" s="249"/>
      <c r="QAM29" s="249"/>
      <c r="QAN29" s="249"/>
      <c r="QAO29" s="249"/>
      <c r="QAP29" s="249"/>
      <c r="QAQ29" s="249"/>
      <c r="QAR29" s="249"/>
      <c r="QAS29" s="249"/>
      <c r="QAT29" s="249"/>
      <c r="QAU29" s="249"/>
      <c r="QAV29" s="249"/>
      <c r="QAW29" s="249"/>
      <c r="QAX29" s="249"/>
      <c r="QAY29" s="249"/>
      <c r="QAZ29" s="249"/>
      <c r="QBA29" s="249"/>
      <c r="QBB29" s="249"/>
      <c r="QBC29" s="249"/>
      <c r="QBD29" s="249"/>
      <c r="QBE29" s="249"/>
      <c r="QBF29" s="249"/>
      <c r="QBG29" s="249"/>
      <c r="QBH29" s="249"/>
      <c r="QBI29" s="249"/>
      <c r="QBJ29" s="249"/>
      <c r="QBK29" s="249"/>
      <c r="QBL29" s="249"/>
      <c r="QBM29" s="249"/>
      <c r="QBN29" s="249"/>
      <c r="QBO29" s="249"/>
      <c r="QBP29" s="249"/>
      <c r="QBQ29" s="249"/>
      <c r="QBR29" s="249"/>
      <c r="QBS29" s="249"/>
      <c r="QBT29" s="249"/>
      <c r="QBU29" s="249"/>
      <c r="QBV29" s="249"/>
      <c r="QBW29" s="249"/>
      <c r="QBX29" s="249"/>
      <c r="QBY29" s="249"/>
      <c r="QBZ29" s="249"/>
      <c r="QCA29" s="249"/>
      <c r="QCB29" s="249"/>
      <c r="QCC29" s="249"/>
      <c r="QCD29" s="249"/>
      <c r="QCE29" s="249"/>
      <c r="QCF29" s="249"/>
      <c r="QCG29" s="249"/>
      <c r="QCH29" s="249"/>
      <c r="QCI29" s="249"/>
      <c r="QCJ29" s="249"/>
      <c r="QCK29" s="249"/>
      <c r="QCL29" s="249"/>
      <c r="QCM29" s="249"/>
      <c r="QCN29" s="249"/>
      <c r="QCO29" s="249"/>
      <c r="QCP29" s="249"/>
      <c r="QCQ29" s="249"/>
      <c r="QCR29" s="249"/>
      <c r="QCS29" s="249"/>
      <c r="QCT29" s="249"/>
      <c r="QCU29" s="249"/>
      <c r="QCV29" s="249"/>
      <c r="QCW29" s="249"/>
      <c r="QCX29" s="249"/>
      <c r="QCY29" s="249"/>
      <c r="QCZ29" s="249"/>
      <c r="QDA29" s="249"/>
      <c r="QDB29" s="249"/>
      <c r="QDC29" s="249"/>
      <c r="QDD29" s="249"/>
      <c r="QDE29" s="249"/>
      <c r="QDF29" s="249"/>
      <c r="QDG29" s="249"/>
      <c r="QDH29" s="249"/>
      <c r="QDI29" s="249"/>
      <c r="QDJ29" s="249"/>
      <c r="QDK29" s="249"/>
      <c r="QDL29" s="249"/>
      <c r="QDM29" s="249"/>
      <c r="QDN29" s="249"/>
      <c r="QDO29" s="249"/>
      <c r="QDP29" s="249"/>
      <c r="QDQ29" s="249"/>
      <c r="QDR29" s="249"/>
      <c r="QDS29" s="249"/>
      <c r="QDT29" s="249"/>
      <c r="QDU29" s="249"/>
      <c r="QDV29" s="249"/>
      <c r="QDW29" s="249"/>
      <c r="QDX29" s="249"/>
      <c r="QDY29" s="249"/>
      <c r="QDZ29" s="249"/>
      <c r="QEA29" s="249"/>
      <c r="QEB29" s="249"/>
      <c r="QEC29" s="249"/>
      <c r="QED29" s="249"/>
      <c r="QEE29" s="249"/>
      <c r="QEF29" s="249"/>
      <c r="QEG29" s="249"/>
      <c r="QEH29" s="249"/>
      <c r="QEI29" s="249"/>
      <c r="QEJ29" s="249"/>
      <c r="QEK29" s="249"/>
      <c r="QEL29" s="249"/>
      <c r="QEM29" s="249"/>
      <c r="QEN29" s="249"/>
      <c r="QEO29" s="249"/>
      <c r="QEP29" s="249"/>
      <c r="QEQ29" s="249"/>
      <c r="QER29" s="249"/>
      <c r="QES29" s="249"/>
      <c r="QET29" s="249"/>
      <c r="QEU29" s="249"/>
      <c r="QEV29" s="249"/>
      <c r="QEW29" s="249"/>
      <c r="QEX29" s="249"/>
      <c r="QEY29" s="249"/>
      <c r="QEZ29" s="249"/>
      <c r="QFA29" s="249"/>
      <c r="QFB29" s="249"/>
      <c r="QFC29" s="249"/>
      <c r="QFD29" s="249"/>
      <c r="QFE29" s="249"/>
      <c r="QFF29" s="249"/>
      <c r="QFG29" s="249"/>
      <c r="QFH29" s="249"/>
      <c r="QFI29" s="249"/>
      <c r="QFJ29" s="249"/>
      <c r="QFK29" s="249"/>
      <c r="QFL29" s="249"/>
      <c r="QFM29" s="249"/>
      <c r="QFN29" s="249"/>
      <c r="QFO29" s="249"/>
      <c r="QFP29" s="249"/>
      <c r="QFQ29" s="249"/>
      <c r="QFR29" s="249"/>
      <c r="QFS29" s="249"/>
      <c r="QFT29" s="249"/>
      <c r="QFU29" s="249"/>
      <c r="QFV29" s="249"/>
      <c r="QFW29" s="249"/>
      <c r="QFX29" s="249"/>
      <c r="QFY29" s="249"/>
      <c r="QFZ29" s="249"/>
      <c r="QGA29" s="249"/>
      <c r="QGB29" s="249"/>
      <c r="QGC29" s="249"/>
      <c r="QGD29" s="249"/>
      <c r="QGE29" s="249"/>
      <c r="QGF29" s="249"/>
      <c r="QGG29" s="249"/>
      <c r="QGH29" s="249"/>
      <c r="QGI29" s="249"/>
      <c r="QGJ29" s="249"/>
      <c r="QGK29" s="249"/>
      <c r="QGL29" s="249"/>
      <c r="QGM29" s="249"/>
      <c r="QGN29" s="249"/>
      <c r="QGO29" s="249"/>
      <c r="QGP29" s="249"/>
      <c r="QGQ29" s="249"/>
      <c r="QGR29" s="249"/>
      <c r="QGS29" s="249"/>
      <c r="QGT29" s="249"/>
      <c r="QGU29" s="249"/>
      <c r="QGV29" s="249"/>
      <c r="QGW29" s="249"/>
      <c r="QGX29" s="249"/>
      <c r="QGY29" s="249"/>
      <c r="QGZ29" s="249"/>
      <c r="QHA29" s="249"/>
      <c r="QHB29" s="249"/>
      <c r="QHC29" s="249"/>
      <c r="QHD29" s="249"/>
      <c r="QHE29" s="249"/>
      <c r="QHF29" s="249"/>
      <c r="QHG29" s="249"/>
      <c r="QHH29" s="249"/>
      <c r="QHI29" s="249"/>
      <c r="QHJ29" s="249"/>
      <c r="QHK29" s="249"/>
      <c r="QHL29" s="249"/>
      <c r="QHM29" s="249"/>
      <c r="QHN29" s="249"/>
      <c r="QHO29" s="249"/>
      <c r="QHP29" s="249"/>
      <c r="QHQ29" s="249"/>
      <c r="QHR29" s="249"/>
      <c r="QHS29" s="249"/>
      <c r="QHT29" s="249"/>
      <c r="QHU29" s="249"/>
      <c r="QHV29" s="249"/>
      <c r="QHW29" s="249"/>
      <c r="QHX29" s="249"/>
      <c r="QHY29" s="249"/>
      <c r="QHZ29" s="249"/>
      <c r="QIA29" s="249"/>
      <c r="QIB29" s="249"/>
      <c r="QIC29" s="249"/>
      <c r="QID29" s="249"/>
      <c r="QIE29" s="249"/>
      <c r="QIF29" s="249"/>
      <c r="QIG29" s="249"/>
      <c r="QIH29" s="249"/>
      <c r="QII29" s="249"/>
      <c r="QIJ29" s="249"/>
      <c r="QIK29" s="249"/>
      <c r="QIL29" s="249"/>
      <c r="QIM29" s="249"/>
      <c r="QIN29" s="249"/>
      <c r="QIO29" s="249"/>
      <c r="QIP29" s="249"/>
      <c r="QIQ29" s="249"/>
      <c r="QIR29" s="249"/>
      <c r="QIS29" s="249"/>
      <c r="QIT29" s="249"/>
      <c r="QIU29" s="249"/>
      <c r="QIV29" s="249"/>
      <c r="QIW29" s="249"/>
      <c r="QIX29" s="249"/>
      <c r="QIY29" s="249"/>
      <c r="QIZ29" s="249"/>
      <c r="QJA29" s="249"/>
      <c r="QJB29" s="249"/>
      <c r="QJC29" s="249"/>
      <c r="QJD29" s="249"/>
      <c r="QJE29" s="249"/>
      <c r="QJF29" s="249"/>
      <c r="QJG29" s="249"/>
      <c r="QJH29" s="249"/>
      <c r="QJI29" s="249"/>
      <c r="QJJ29" s="249"/>
      <c r="QJK29" s="249"/>
      <c r="QJL29" s="249"/>
      <c r="QJM29" s="249"/>
      <c r="QJN29" s="249"/>
      <c r="QJO29" s="249"/>
      <c r="QJP29" s="249"/>
      <c r="QJQ29" s="249"/>
      <c r="QJR29" s="249"/>
      <c r="QJS29" s="249"/>
      <c r="QJT29" s="249"/>
      <c r="QJU29" s="249"/>
      <c r="QJV29" s="249"/>
      <c r="QJW29" s="249"/>
      <c r="QJX29" s="249"/>
      <c r="QJY29" s="249"/>
      <c r="QJZ29" s="249"/>
      <c r="QKA29" s="249"/>
      <c r="QKB29" s="249"/>
      <c r="QKC29" s="249"/>
      <c r="QKD29" s="249"/>
      <c r="QKE29" s="249"/>
      <c r="QKF29" s="249"/>
      <c r="QKG29" s="249"/>
      <c r="QKH29" s="249"/>
      <c r="QKI29" s="249"/>
      <c r="QKJ29" s="249"/>
      <c r="QKK29" s="249"/>
      <c r="QKL29" s="249"/>
      <c r="QKM29" s="249"/>
      <c r="QKN29" s="249"/>
      <c r="QKO29" s="249"/>
      <c r="QKP29" s="249"/>
      <c r="QKQ29" s="249"/>
      <c r="QKR29" s="249"/>
      <c r="QKS29" s="249"/>
      <c r="QKT29" s="249"/>
      <c r="QKU29" s="249"/>
      <c r="QKV29" s="249"/>
      <c r="QKW29" s="249"/>
      <c r="QKX29" s="249"/>
      <c r="QKY29" s="249"/>
      <c r="QKZ29" s="249"/>
      <c r="QLA29" s="249"/>
      <c r="QLB29" s="249"/>
      <c r="QLC29" s="249"/>
      <c r="QLD29" s="249"/>
      <c r="QLE29" s="249"/>
      <c r="QLF29" s="249"/>
      <c r="QLG29" s="249"/>
      <c r="QLH29" s="249"/>
      <c r="QLI29" s="249"/>
      <c r="QLJ29" s="249"/>
      <c r="QLK29" s="249"/>
      <c r="QLL29" s="249"/>
      <c r="QLM29" s="249"/>
      <c r="QLN29" s="249"/>
      <c r="QLO29" s="249"/>
      <c r="QLP29" s="249"/>
      <c r="QLQ29" s="249"/>
      <c r="QLR29" s="249"/>
      <c r="QLS29" s="249"/>
      <c r="QLT29" s="249"/>
      <c r="QLU29" s="249"/>
      <c r="QLV29" s="249"/>
      <c r="QLW29" s="249"/>
      <c r="QLX29" s="249"/>
      <c r="QLY29" s="249"/>
      <c r="QLZ29" s="249"/>
      <c r="QMA29" s="249"/>
      <c r="QMB29" s="249"/>
      <c r="QMC29" s="249"/>
      <c r="QMD29" s="249"/>
      <c r="QME29" s="249"/>
      <c r="QMF29" s="249"/>
      <c r="QMG29" s="249"/>
      <c r="QMH29" s="249"/>
      <c r="QMI29" s="249"/>
      <c r="QMJ29" s="249"/>
      <c r="QMK29" s="249"/>
      <c r="QML29" s="249"/>
      <c r="QMM29" s="249"/>
      <c r="QMN29" s="249"/>
      <c r="QMO29" s="249"/>
      <c r="QMP29" s="249"/>
      <c r="QMQ29" s="249"/>
      <c r="QMR29" s="249"/>
      <c r="QMS29" s="249"/>
      <c r="QMT29" s="249"/>
      <c r="QMU29" s="249"/>
      <c r="QMV29" s="249"/>
      <c r="QMW29" s="249"/>
      <c r="QMX29" s="249"/>
      <c r="QMY29" s="249"/>
      <c r="QMZ29" s="249"/>
      <c r="QNA29" s="249"/>
      <c r="QNB29" s="249"/>
      <c r="QNC29" s="249"/>
      <c r="QND29" s="249"/>
      <c r="QNE29" s="249"/>
      <c r="QNF29" s="249"/>
      <c r="QNG29" s="249"/>
      <c r="QNH29" s="249"/>
      <c r="QNI29" s="249"/>
      <c r="QNJ29" s="249"/>
      <c r="QNK29" s="249"/>
      <c r="QNL29" s="249"/>
      <c r="QNM29" s="249"/>
      <c r="QNN29" s="249"/>
      <c r="QNO29" s="249"/>
      <c r="QNP29" s="249"/>
      <c r="QNQ29" s="249"/>
      <c r="QNR29" s="249"/>
      <c r="QNS29" s="249"/>
      <c r="QNT29" s="249"/>
      <c r="QNU29" s="249"/>
      <c r="QNV29" s="249"/>
      <c r="QNW29" s="249"/>
      <c r="QNX29" s="249"/>
      <c r="QNY29" s="249"/>
      <c r="QNZ29" s="249"/>
      <c r="QOA29" s="249"/>
      <c r="QOB29" s="249"/>
      <c r="QOC29" s="249"/>
      <c r="QOD29" s="249"/>
      <c r="QOE29" s="249"/>
      <c r="QOF29" s="249"/>
      <c r="QOG29" s="249"/>
      <c r="QOH29" s="249"/>
      <c r="QOI29" s="249"/>
      <c r="QOJ29" s="249"/>
      <c r="QOK29" s="249"/>
      <c r="QOL29" s="249"/>
      <c r="QOM29" s="249"/>
      <c r="QON29" s="249"/>
      <c r="QOO29" s="249"/>
      <c r="QOP29" s="249"/>
      <c r="QOQ29" s="249"/>
      <c r="QOR29" s="249"/>
      <c r="QOS29" s="249"/>
      <c r="QOT29" s="249"/>
      <c r="QOU29" s="249"/>
      <c r="QOV29" s="249"/>
      <c r="QOW29" s="249"/>
      <c r="QOX29" s="249"/>
      <c r="QOY29" s="249"/>
      <c r="QOZ29" s="249"/>
      <c r="QPA29" s="249"/>
      <c r="QPB29" s="249"/>
      <c r="QPC29" s="249"/>
      <c r="QPD29" s="249"/>
      <c r="QPE29" s="249"/>
      <c r="QPF29" s="249"/>
      <c r="QPG29" s="249"/>
      <c r="QPH29" s="249"/>
      <c r="QPI29" s="249"/>
      <c r="QPJ29" s="249"/>
      <c r="QPK29" s="249"/>
      <c r="QPL29" s="249"/>
      <c r="QPM29" s="249"/>
      <c r="QPN29" s="249"/>
      <c r="QPO29" s="249"/>
      <c r="QPP29" s="249"/>
      <c r="QPQ29" s="249"/>
      <c r="QPR29" s="249"/>
      <c r="QPS29" s="249"/>
      <c r="QPT29" s="249"/>
      <c r="QPU29" s="249"/>
      <c r="QPV29" s="249"/>
      <c r="QPW29" s="249"/>
      <c r="QPX29" s="249"/>
      <c r="QPY29" s="249"/>
      <c r="QPZ29" s="249"/>
      <c r="QQA29" s="249"/>
      <c r="QQB29" s="249"/>
      <c r="QQC29" s="249"/>
      <c r="QQD29" s="249"/>
      <c r="QQE29" s="249"/>
      <c r="QQF29" s="249"/>
      <c r="QQG29" s="249"/>
      <c r="QQH29" s="249"/>
      <c r="QQI29" s="249"/>
      <c r="QQJ29" s="249"/>
      <c r="QQK29" s="249"/>
      <c r="QQL29" s="249"/>
      <c r="QQM29" s="249"/>
      <c r="QQN29" s="249"/>
      <c r="QQO29" s="249"/>
      <c r="QQP29" s="249"/>
      <c r="QQQ29" s="249"/>
      <c r="QQR29" s="249"/>
      <c r="QQS29" s="249"/>
      <c r="QQT29" s="249"/>
      <c r="QQU29" s="249"/>
      <c r="QQV29" s="249"/>
      <c r="QQW29" s="249"/>
      <c r="QQX29" s="249"/>
      <c r="QQY29" s="249"/>
      <c r="QQZ29" s="249"/>
      <c r="QRA29" s="249"/>
      <c r="QRB29" s="249"/>
      <c r="QRC29" s="249"/>
      <c r="QRD29" s="249"/>
      <c r="QRE29" s="249"/>
      <c r="QRF29" s="249"/>
      <c r="QRG29" s="249"/>
      <c r="QRH29" s="249"/>
      <c r="QRI29" s="249"/>
      <c r="QRJ29" s="249"/>
      <c r="QRK29" s="249"/>
      <c r="QRL29" s="249"/>
      <c r="QRM29" s="249"/>
      <c r="QRN29" s="249"/>
      <c r="QRO29" s="249"/>
      <c r="QRP29" s="249"/>
      <c r="QRQ29" s="249"/>
      <c r="QRR29" s="249"/>
      <c r="QRS29" s="249"/>
      <c r="QRT29" s="249"/>
      <c r="QRU29" s="249"/>
      <c r="QRV29" s="249"/>
      <c r="QRW29" s="249"/>
      <c r="QRX29" s="249"/>
      <c r="QRY29" s="249"/>
      <c r="QRZ29" s="249"/>
      <c r="QSA29" s="249"/>
      <c r="QSB29" s="249"/>
      <c r="QSC29" s="249"/>
      <c r="QSD29" s="249"/>
      <c r="QSE29" s="249"/>
      <c r="QSF29" s="249"/>
      <c r="QSG29" s="249"/>
      <c r="QSH29" s="249"/>
      <c r="QSI29" s="249"/>
      <c r="QSJ29" s="249"/>
      <c r="QSK29" s="249"/>
      <c r="QSL29" s="249"/>
      <c r="QSM29" s="249"/>
      <c r="QSN29" s="249"/>
      <c r="QSO29" s="249"/>
      <c r="QSP29" s="249"/>
      <c r="QSQ29" s="249"/>
      <c r="QSR29" s="249"/>
      <c r="QSS29" s="249"/>
      <c r="QST29" s="249"/>
      <c r="QSU29" s="249"/>
      <c r="QSV29" s="249"/>
      <c r="QSW29" s="249"/>
      <c r="QSX29" s="249"/>
      <c r="QSY29" s="249"/>
      <c r="QSZ29" s="249"/>
      <c r="QTA29" s="249"/>
      <c r="QTB29" s="249"/>
      <c r="QTC29" s="249"/>
      <c r="QTD29" s="249"/>
      <c r="QTE29" s="249"/>
      <c r="QTF29" s="249"/>
      <c r="QTG29" s="249"/>
      <c r="QTH29" s="249"/>
      <c r="QTI29" s="249"/>
      <c r="QTJ29" s="249"/>
      <c r="QTK29" s="249"/>
      <c r="QTL29" s="249"/>
      <c r="QTM29" s="249"/>
      <c r="QTN29" s="249"/>
      <c r="QTO29" s="249"/>
      <c r="QTP29" s="249"/>
      <c r="QTQ29" s="249"/>
      <c r="QTR29" s="249"/>
      <c r="QTS29" s="249"/>
      <c r="QTT29" s="249"/>
      <c r="QTU29" s="249"/>
      <c r="QTV29" s="249"/>
      <c r="QTW29" s="249"/>
      <c r="QTX29" s="249"/>
      <c r="QTY29" s="249"/>
      <c r="QTZ29" s="249"/>
      <c r="QUA29" s="249"/>
      <c r="QUB29" s="249"/>
      <c r="QUC29" s="249"/>
      <c r="QUD29" s="249"/>
      <c r="QUE29" s="249"/>
      <c r="QUF29" s="249"/>
      <c r="QUG29" s="249"/>
      <c r="QUH29" s="249"/>
      <c r="QUI29" s="249"/>
      <c r="QUJ29" s="249"/>
      <c r="QUK29" s="249"/>
      <c r="QUL29" s="249"/>
      <c r="QUM29" s="249"/>
      <c r="QUN29" s="249"/>
      <c r="QUO29" s="249"/>
      <c r="QUP29" s="249"/>
      <c r="QUQ29" s="249"/>
      <c r="QUR29" s="249"/>
      <c r="QUS29" s="249"/>
      <c r="QUT29" s="249"/>
      <c r="QUU29" s="249"/>
      <c r="QUV29" s="249"/>
      <c r="QUW29" s="249"/>
      <c r="QUX29" s="249"/>
      <c r="QUY29" s="249"/>
      <c r="QUZ29" s="249"/>
      <c r="QVA29" s="249"/>
      <c r="QVB29" s="249"/>
      <c r="QVC29" s="249"/>
      <c r="QVD29" s="249"/>
      <c r="QVE29" s="249"/>
      <c r="QVF29" s="249"/>
      <c r="QVG29" s="249"/>
      <c r="QVH29" s="249"/>
      <c r="QVI29" s="249"/>
      <c r="QVJ29" s="249"/>
      <c r="QVK29" s="249"/>
      <c r="QVL29" s="249"/>
      <c r="QVM29" s="249"/>
      <c r="QVN29" s="249"/>
      <c r="QVO29" s="249"/>
      <c r="QVP29" s="249"/>
      <c r="QVQ29" s="249"/>
      <c r="QVR29" s="249"/>
      <c r="QVS29" s="249"/>
      <c r="QVT29" s="249"/>
      <c r="QVU29" s="249"/>
      <c r="QVV29" s="249"/>
      <c r="QVW29" s="249"/>
      <c r="QVX29" s="249"/>
      <c r="QVY29" s="249"/>
      <c r="QVZ29" s="249"/>
      <c r="QWA29" s="249"/>
      <c r="QWB29" s="249"/>
      <c r="QWC29" s="249"/>
      <c r="QWD29" s="249"/>
      <c r="QWE29" s="249"/>
      <c r="QWF29" s="249"/>
      <c r="QWG29" s="249"/>
      <c r="QWH29" s="249"/>
      <c r="QWI29" s="249"/>
      <c r="QWJ29" s="249"/>
      <c r="QWK29" s="249"/>
      <c r="QWL29" s="249"/>
      <c r="QWM29" s="249"/>
      <c r="QWN29" s="249"/>
      <c r="QWO29" s="249"/>
      <c r="QWP29" s="249"/>
      <c r="QWQ29" s="249"/>
      <c r="QWR29" s="249"/>
      <c r="QWS29" s="249"/>
      <c r="QWT29" s="249"/>
      <c r="QWU29" s="249"/>
      <c r="QWV29" s="249"/>
      <c r="QWW29" s="249"/>
      <c r="QWX29" s="249"/>
      <c r="QWY29" s="249"/>
      <c r="QWZ29" s="249"/>
      <c r="QXA29" s="249"/>
      <c r="QXB29" s="249"/>
      <c r="QXC29" s="249"/>
      <c r="QXD29" s="249"/>
      <c r="QXE29" s="249"/>
      <c r="QXF29" s="249"/>
      <c r="QXG29" s="249"/>
      <c r="QXH29" s="249"/>
      <c r="QXI29" s="249"/>
      <c r="QXJ29" s="249"/>
      <c r="QXK29" s="249"/>
      <c r="QXL29" s="249"/>
      <c r="QXM29" s="249"/>
      <c r="QXN29" s="249"/>
      <c r="QXO29" s="249"/>
      <c r="QXP29" s="249"/>
      <c r="QXQ29" s="249"/>
      <c r="QXR29" s="249"/>
      <c r="QXS29" s="249"/>
      <c r="QXT29" s="249"/>
      <c r="QXU29" s="249"/>
      <c r="QXV29" s="249"/>
      <c r="QXW29" s="249"/>
      <c r="QXX29" s="249"/>
      <c r="QXY29" s="249"/>
      <c r="QXZ29" s="249"/>
      <c r="QYA29" s="249"/>
      <c r="QYB29" s="249"/>
      <c r="QYC29" s="249"/>
      <c r="QYD29" s="249"/>
      <c r="QYE29" s="249"/>
      <c r="QYF29" s="249"/>
      <c r="QYG29" s="249"/>
      <c r="QYH29" s="249"/>
      <c r="QYI29" s="249"/>
      <c r="QYJ29" s="249"/>
      <c r="QYK29" s="249"/>
      <c r="QYL29" s="249"/>
      <c r="QYM29" s="249"/>
      <c r="QYN29" s="249"/>
      <c r="QYO29" s="249"/>
      <c r="QYP29" s="249"/>
      <c r="QYQ29" s="249"/>
      <c r="QYR29" s="249"/>
      <c r="QYS29" s="249"/>
      <c r="QYT29" s="249"/>
      <c r="QYU29" s="249"/>
      <c r="QYV29" s="249"/>
      <c r="QYW29" s="249"/>
      <c r="QYX29" s="249"/>
      <c r="QYY29" s="249"/>
      <c r="QYZ29" s="249"/>
      <c r="QZA29" s="249"/>
      <c r="QZB29" s="249"/>
      <c r="QZC29" s="249"/>
      <c r="QZD29" s="249"/>
      <c r="QZE29" s="249"/>
      <c r="QZF29" s="249"/>
      <c r="QZG29" s="249"/>
      <c r="QZH29" s="249"/>
      <c r="QZI29" s="249"/>
      <c r="QZJ29" s="249"/>
      <c r="QZK29" s="249"/>
      <c r="QZL29" s="249"/>
      <c r="QZM29" s="249"/>
      <c r="QZN29" s="249"/>
      <c r="QZO29" s="249"/>
      <c r="QZP29" s="249"/>
      <c r="QZQ29" s="249"/>
      <c r="QZR29" s="249"/>
      <c r="QZS29" s="249"/>
      <c r="QZT29" s="249"/>
      <c r="QZU29" s="249"/>
      <c r="QZV29" s="249"/>
      <c r="QZW29" s="249"/>
      <c r="QZX29" s="249"/>
      <c r="QZY29" s="249"/>
      <c r="QZZ29" s="249"/>
      <c r="RAA29" s="249"/>
      <c r="RAB29" s="249"/>
      <c r="RAC29" s="249"/>
      <c r="RAD29" s="249"/>
      <c r="RAE29" s="249"/>
      <c r="RAF29" s="249"/>
      <c r="RAG29" s="249"/>
      <c r="RAH29" s="249"/>
      <c r="RAI29" s="249"/>
      <c r="RAJ29" s="249"/>
      <c r="RAK29" s="249"/>
      <c r="RAL29" s="249"/>
      <c r="RAM29" s="249"/>
      <c r="RAN29" s="249"/>
      <c r="RAO29" s="249"/>
      <c r="RAP29" s="249"/>
      <c r="RAQ29" s="249"/>
      <c r="RAR29" s="249"/>
      <c r="RAS29" s="249"/>
      <c r="RAT29" s="249"/>
      <c r="RAU29" s="249"/>
      <c r="RAV29" s="249"/>
      <c r="RAW29" s="249"/>
      <c r="RAX29" s="249"/>
      <c r="RAY29" s="249"/>
      <c r="RAZ29" s="249"/>
      <c r="RBA29" s="249"/>
      <c r="RBB29" s="249"/>
      <c r="RBC29" s="249"/>
      <c r="RBD29" s="249"/>
      <c r="RBE29" s="249"/>
      <c r="RBF29" s="249"/>
      <c r="RBG29" s="249"/>
      <c r="RBH29" s="249"/>
      <c r="RBI29" s="249"/>
      <c r="RBJ29" s="249"/>
      <c r="RBK29" s="249"/>
      <c r="RBL29" s="249"/>
      <c r="RBM29" s="249"/>
      <c r="RBN29" s="249"/>
      <c r="RBO29" s="249"/>
      <c r="RBP29" s="249"/>
      <c r="RBQ29" s="249"/>
      <c r="RBR29" s="249"/>
      <c r="RBS29" s="249"/>
      <c r="RBT29" s="249"/>
      <c r="RBU29" s="249"/>
      <c r="RBV29" s="249"/>
      <c r="RBW29" s="249"/>
      <c r="RBX29" s="249"/>
      <c r="RBY29" s="249"/>
      <c r="RBZ29" s="249"/>
      <c r="RCA29" s="249"/>
      <c r="RCB29" s="249"/>
      <c r="RCC29" s="249"/>
      <c r="RCD29" s="249"/>
      <c r="RCE29" s="249"/>
      <c r="RCF29" s="249"/>
      <c r="RCG29" s="249"/>
      <c r="RCH29" s="249"/>
      <c r="RCI29" s="249"/>
      <c r="RCJ29" s="249"/>
      <c r="RCK29" s="249"/>
      <c r="RCL29" s="249"/>
      <c r="RCM29" s="249"/>
      <c r="RCN29" s="249"/>
      <c r="RCO29" s="249"/>
      <c r="RCP29" s="249"/>
      <c r="RCQ29" s="249"/>
      <c r="RCR29" s="249"/>
      <c r="RCS29" s="249"/>
      <c r="RCT29" s="249"/>
      <c r="RCU29" s="249"/>
      <c r="RCV29" s="249"/>
      <c r="RCW29" s="249"/>
      <c r="RCX29" s="249"/>
      <c r="RCY29" s="249"/>
      <c r="RCZ29" s="249"/>
      <c r="RDA29" s="249"/>
      <c r="RDB29" s="249"/>
      <c r="RDC29" s="249"/>
      <c r="RDD29" s="249"/>
      <c r="RDE29" s="249"/>
      <c r="RDF29" s="249"/>
      <c r="RDG29" s="249"/>
      <c r="RDH29" s="249"/>
      <c r="RDI29" s="249"/>
      <c r="RDJ29" s="249"/>
      <c r="RDK29" s="249"/>
      <c r="RDL29" s="249"/>
      <c r="RDM29" s="249"/>
      <c r="RDN29" s="249"/>
      <c r="RDO29" s="249"/>
      <c r="RDP29" s="249"/>
      <c r="RDQ29" s="249"/>
      <c r="RDR29" s="249"/>
      <c r="RDS29" s="249"/>
      <c r="RDT29" s="249"/>
      <c r="RDU29" s="249"/>
      <c r="RDV29" s="249"/>
      <c r="RDW29" s="249"/>
      <c r="RDX29" s="249"/>
      <c r="RDY29" s="249"/>
      <c r="RDZ29" s="249"/>
      <c r="REA29" s="249"/>
      <c r="REB29" s="249"/>
      <c r="REC29" s="249"/>
      <c r="RED29" s="249"/>
      <c r="REE29" s="249"/>
      <c r="REF29" s="249"/>
      <c r="REG29" s="249"/>
      <c r="REH29" s="249"/>
      <c r="REI29" s="249"/>
      <c r="REJ29" s="249"/>
      <c r="REK29" s="249"/>
      <c r="REL29" s="249"/>
      <c r="REM29" s="249"/>
      <c r="REN29" s="249"/>
      <c r="REO29" s="249"/>
      <c r="REP29" s="249"/>
      <c r="REQ29" s="249"/>
      <c r="RER29" s="249"/>
      <c r="RES29" s="249"/>
      <c r="RET29" s="249"/>
      <c r="REU29" s="249"/>
      <c r="REV29" s="249"/>
      <c r="REW29" s="249"/>
      <c r="REX29" s="249"/>
      <c r="REY29" s="249"/>
      <c r="REZ29" s="249"/>
      <c r="RFA29" s="249"/>
      <c r="RFB29" s="249"/>
      <c r="RFC29" s="249"/>
      <c r="RFD29" s="249"/>
      <c r="RFE29" s="249"/>
      <c r="RFF29" s="249"/>
      <c r="RFG29" s="249"/>
      <c r="RFH29" s="249"/>
      <c r="RFI29" s="249"/>
      <c r="RFJ29" s="249"/>
      <c r="RFK29" s="249"/>
      <c r="RFL29" s="249"/>
      <c r="RFM29" s="249"/>
      <c r="RFN29" s="249"/>
      <c r="RFO29" s="249"/>
      <c r="RFP29" s="249"/>
      <c r="RFQ29" s="249"/>
      <c r="RFR29" s="249"/>
      <c r="RFS29" s="249"/>
      <c r="RFT29" s="249"/>
      <c r="RFU29" s="249"/>
      <c r="RFV29" s="249"/>
      <c r="RFW29" s="249"/>
      <c r="RFX29" s="249"/>
      <c r="RFY29" s="249"/>
      <c r="RFZ29" s="249"/>
      <c r="RGA29" s="249"/>
      <c r="RGB29" s="249"/>
      <c r="RGC29" s="249"/>
      <c r="RGD29" s="249"/>
      <c r="RGE29" s="249"/>
      <c r="RGF29" s="249"/>
      <c r="RGG29" s="249"/>
      <c r="RGH29" s="249"/>
      <c r="RGI29" s="249"/>
      <c r="RGJ29" s="249"/>
      <c r="RGK29" s="249"/>
      <c r="RGL29" s="249"/>
      <c r="RGM29" s="249"/>
      <c r="RGN29" s="249"/>
      <c r="RGO29" s="249"/>
      <c r="RGP29" s="249"/>
      <c r="RGQ29" s="249"/>
      <c r="RGR29" s="249"/>
      <c r="RGS29" s="249"/>
      <c r="RGT29" s="249"/>
      <c r="RGU29" s="249"/>
      <c r="RGV29" s="249"/>
      <c r="RGW29" s="249"/>
      <c r="RGX29" s="249"/>
      <c r="RGY29" s="249"/>
      <c r="RGZ29" s="249"/>
      <c r="RHA29" s="249"/>
      <c r="RHB29" s="249"/>
      <c r="RHC29" s="249"/>
      <c r="RHD29" s="249"/>
      <c r="RHE29" s="249"/>
      <c r="RHF29" s="249"/>
      <c r="RHG29" s="249"/>
      <c r="RHH29" s="249"/>
      <c r="RHI29" s="249"/>
      <c r="RHJ29" s="249"/>
      <c r="RHK29" s="249"/>
      <c r="RHL29" s="249"/>
      <c r="RHM29" s="249"/>
      <c r="RHN29" s="249"/>
      <c r="RHO29" s="249"/>
      <c r="RHP29" s="249"/>
      <c r="RHQ29" s="249"/>
      <c r="RHR29" s="249"/>
      <c r="RHS29" s="249"/>
      <c r="RHT29" s="249"/>
      <c r="RHU29" s="249"/>
      <c r="RHV29" s="249"/>
      <c r="RHW29" s="249"/>
      <c r="RHX29" s="249"/>
      <c r="RHY29" s="249"/>
      <c r="RHZ29" s="249"/>
      <c r="RIA29" s="249"/>
      <c r="RIB29" s="249"/>
      <c r="RIC29" s="249"/>
      <c r="RID29" s="249"/>
      <c r="RIE29" s="249"/>
      <c r="RIF29" s="249"/>
      <c r="RIG29" s="249"/>
      <c r="RIH29" s="249"/>
      <c r="RII29" s="249"/>
      <c r="RIJ29" s="249"/>
      <c r="RIK29" s="249"/>
      <c r="RIL29" s="249"/>
      <c r="RIM29" s="249"/>
      <c r="RIN29" s="249"/>
      <c r="RIO29" s="249"/>
      <c r="RIP29" s="249"/>
      <c r="RIQ29" s="249"/>
      <c r="RIR29" s="249"/>
      <c r="RIS29" s="249"/>
      <c r="RIT29" s="249"/>
      <c r="RIU29" s="249"/>
      <c r="RIV29" s="249"/>
      <c r="RIW29" s="249"/>
      <c r="RIX29" s="249"/>
      <c r="RIY29" s="249"/>
      <c r="RIZ29" s="249"/>
      <c r="RJA29" s="249"/>
      <c r="RJB29" s="249"/>
      <c r="RJC29" s="249"/>
      <c r="RJD29" s="249"/>
      <c r="RJE29" s="249"/>
      <c r="RJF29" s="249"/>
      <c r="RJG29" s="249"/>
      <c r="RJH29" s="249"/>
      <c r="RJI29" s="249"/>
      <c r="RJJ29" s="249"/>
      <c r="RJK29" s="249"/>
      <c r="RJL29" s="249"/>
      <c r="RJM29" s="249"/>
      <c r="RJN29" s="249"/>
      <c r="RJO29" s="249"/>
      <c r="RJP29" s="249"/>
      <c r="RJQ29" s="249"/>
      <c r="RJR29" s="249"/>
      <c r="RJS29" s="249"/>
      <c r="RJT29" s="249"/>
      <c r="RJU29" s="249"/>
      <c r="RJV29" s="249"/>
      <c r="RJW29" s="249"/>
      <c r="RJX29" s="249"/>
      <c r="RJY29" s="249"/>
      <c r="RJZ29" s="249"/>
      <c r="RKA29" s="249"/>
      <c r="RKB29" s="249"/>
      <c r="RKC29" s="249"/>
      <c r="RKD29" s="249"/>
      <c r="RKE29" s="249"/>
      <c r="RKF29" s="249"/>
      <c r="RKG29" s="249"/>
      <c r="RKH29" s="249"/>
      <c r="RKI29" s="249"/>
      <c r="RKJ29" s="249"/>
      <c r="RKK29" s="249"/>
      <c r="RKL29" s="249"/>
      <c r="RKM29" s="249"/>
      <c r="RKN29" s="249"/>
      <c r="RKO29" s="249"/>
      <c r="RKP29" s="249"/>
      <c r="RKQ29" s="249"/>
      <c r="RKR29" s="249"/>
      <c r="RKS29" s="249"/>
      <c r="RKT29" s="249"/>
      <c r="RKU29" s="249"/>
      <c r="RKV29" s="249"/>
      <c r="RKW29" s="249"/>
      <c r="RKX29" s="249"/>
      <c r="RKY29" s="249"/>
      <c r="RKZ29" s="249"/>
      <c r="RLA29" s="249"/>
      <c r="RLB29" s="249"/>
      <c r="RLC29" s="249"/>
      <c r="RLD29" s="249"/>
      <c r="RLE29" s="249"/>
      <c r="RLF29" s="249"/>
      <c r="RLG29" s="249"/>
      <c r="RLH29" s="249"/>
      <c r="RLI29" s="249"/>
      <c r="RLJ29" s="249"/>
      <c r="RLK29" s="249"/>
      <c r="RLL29" s="249"/>
      <c r="RLM29" s="249"/>
      <c r="RLN29" s="249"/>
      <c r="RLO29" s="249"/>
      <c r="RLP29" s="249"/>
      <c r="RLQ29" s="249"/>
      <c r="RLR29" s="249"/>
      <c r="RLS29" s="249"/>
      <c r="RLT29" s="249"/>
      <c r="RLU29" s="249"/>
      <c r="RLV29" s="249"/>
      <c r="RLW29" s="249"/>
      <c r="RLX29" s="249"/>
      <c r="RLY29" s="249"/>
      <c r="RLZ29" s="249"/>
      <c r="RMA29" s="249"/>
      <c r="RMB29" s="249"/>
      <c r="RMC29" s="249"/>
      <c r="RMD29" s="249"/>
      <c r="RME29" s="249"/>
      <c r="RMF29" s="249"/>
      <c r="RMG29" s="249"/>
      <c r="RMH29" s="249"/>
      <c r="RMI29" s="249"/>
      <c r="RMJ29" s="249"/>
      <c r="RMK29" s="249"/>
      <c r="RML29" s="249"/>
      <c r="RMM29" s="249"/>
      <c r="RMN29" s="249"/>
      <c r="RMO29" s="249"/>
      <c r="RMP29" s="249"/>
      <c r="RMQ29" s="249"/>
      <c r="RMR29" s="249"/>
      <c r="RMS29" s="249"/>
      <c r="RMT29" s="249"/>
      <c r="RMU29" s="249"/>
      <c r="RMV29" s="249"/>
      <c r="RMW29" s="249"/>
      <c r="RMX29" s="249"/>
      <c r="RMY29" s="249"/>
      <c r="RMZ29" s="249"/>
      <c r="RNA29" s="249"/>
      <c r="RNB29" s="249"/>
      <c r="RNC29" s="249"/>
      <c r="RND29" s="249"/>
      <c r="RNE29" s="249"/>
      <c r="RNF29" s="249"/>
      <c r="RNG29" s="249"/>
      <c r="RNH29" s="249"/>
      <c r="RNI29" s="249"/>
      <c r="RNJ29" s="249"/>
      <c r="RNK29" s="249"/>
      <c r="RNL29" s="249"/>
      <c r="RNM29" s="249"/>
      <c r="RNN29" s="249"/>
      <c r="RNO29" s="249"/>
      <c r="RNP29" s="249"/>
      <c r="RNQ29" s="249"/>
      <c r="RNR29" s="249"/>
      <c r="RNS29" s="249"/>
      <c r="RNT29" s="249"/>
      <c r="RNU29" s="249"/>
      <c r="RNV29" s="249"/>
      <c r="RNW29" s="249"/>
      <c r="RNX29" s="249"/>
      <c r="RNY29" s="249"/>
      <c r="RNZ29" s="249"/>
      <c r="ROA29" s="249"/>
      <c r="ROB29" s="249"/>
      <c r="ROC29" s="249"/>
      <c r="ROD29" s="249"/>
      <c r="ROE29" s="249"/>
      <c r="ROF29" s="249"/>
      <c r="ROG29" s="249"/>
      <c r="ROH29" s="249"/>
      <c r="ROI29" s="249"/>
      <c r="ROJ29" s="249"/>
      <c r="ROK29" s="249"/>
      <c r="ROL29" s="249"/>
      <c r="ROM29" s="249"/>
      <c r="RON29" s="249"/>
      <c r="ROO29" s="249"/>
      <c r="ROP29" s="249"/>
      <c r="ROQ29" s="249"/>
      <c r="ROR29" s="249"/>
      <c r="ROS29" s="249"/>
      <c r="ROT29" s="249"/>
      <c r="ROU29" s="249"/>
      <c r="ROV29" s="249"/>
      <c r="ROW29" s="249"/>
      <c r="ROX29" s="249"/>
      <c r="ROY29" s="249"/>
      <c r="ROZ29" s="249"/>
      <c r="RPA29" s="249"/>
      <c r="RPB29" s="249"/>
      <c r="RPC29" s="249"/>
      <c r="RPD29" s="249"/>
      <c r="RPE29" s="249"/>
      <c r="RPF29" s="249"/>
      <c r="RPG29" s="249"/>
      <c r="RPH29" s="249"/>
      <c r="RPI29" s="249"/>
      <c r="RPJ29" s="249"/>
      <c r="RPK29" s="249"/>
      <c r="RPL29" s="249"/>
      <c r="RPM29" s="249"/>
      <c r="RPN29" s="249"/>
      <c r="RPO29" s="249"/>
      <c r="RPP29" s="249"/>
      <c r="RPQ29" s="249"/>
      <c r="RPR29" s="249"/>
      <c r="RPS29" s="249"/>
      <c r="RPT29" s="249"/>
      <c r="RPU29" s="249"/>
      <c r="RPV29" s="249"/>
      <c r="RPW29" s="249"/>
      <c r="RPX29" s="249"/>
      <c r="RPY29" s="249"/>
      <c r="RPZ29" s="249"/>
      <c r="RQA29" s="249"/>
      <c r="RQB29" s="249"/>
      <c r="RQC29" s="249"/>
      <c r="RQD29" s="249"/>
      <c r="RQE29" s="249"/>
      <c r="RQF29" s="249"/>
      <c r="RQG29" s="249"/>
      <c r="RQH29" s="249"/>
      <c r="RQI29" s="249"/>
      <c r="RQJ29" s="249"/>
      <c r="RQK29" s="249"/>
      <c r="RQL29" s="249"/>
      <c r="RQM29" s="249"/>
      <c r="RQN29" s="249"/>
      <c r="RQO29" s="249"/>
      <c r="RQP29" s="249"/>
      <c r="RQQ29" s="249"/>
      <c r="RQR29" s="249"/>
      <c r="RQS29" s="249"/>
      <c r="RQT29" s="249"/>
      <c r="RQU29" s="249"/>
      <c r="RQV29" s="249"/>
      <c r="RQW29" s="249"/>
      <c r="RQX29" s="249"/>
      <c r="RQY29" s="249"/>
      <c r="RQZ29" s="249"/>
      <c r="RRA29" s="249"/>
      <c r="RRB29" s="249"/>
      <c r="RRC29" s="249"/>
      <c r="RRD29" s="249"/>
      <c r="RRE29" s="249"/>
      <c r="RRF29" s="249"/>
      <c r="RRG29" s="249"/>
      <c r="RRH29" s="249"/>
      <c r="RRI29" s="249"/>
      <c r="RRJ29" s="249"/>
      <c r="RRK29" s="249"/>
      <c r="RRL29" s="249"/>
      <c r="RRM29" s="249"/>
      <c r="RRN29" s="249"/>
      <c r="RRO29" s="249"/>
      <c r="RRP29" s="249"/>
      <c r="RRQ29" s="249"/>
      <c r="RRR29" s="249"/>
      <c r="RRS29" s="249"/>
      <c r="RRT29" s="249"/>
      <c r="RRU29" s="249"/>
      <c r="RRV29" s="249"/>
      <c r="RRW29" s="249"/>
      <c r="RRX29" s="249"/>
      <c r="RRY29" s="249"/>
      <c r="RRZ29" s="249"/>
      <c r="RSA29" s="249"/>
      <c r="RSB29" s="249"/>
      <c r="RSC29" s="249"/>
      <c r="RSD29" s="249"/>
      <c r="RSE29" s="249"/>
      <c r="RSF29" s="249"/>
      <c r="RSG29" s="249"/>
      <c r="RSH29" s="249"/>
      <c r="RSI29" s="249"/>
      <c r="RSJ29" s="249"/>
      <c r="RSK29" s="249"/>
      <c r="RSL29" s="249"/>
      <c r="RSM29" s="249"/>
      <c r="RSN29" s="249"/>
      <c r="RSO29" s="249"/>
      <c r="RSP29" s="249"/>
      <c r="RSQ29" s="249"/>
      <c r="RSR29" s="249"/>
      <c r="RSS29" s="249"/>
      <c r="RST29" s="249"/>
      <c r="RSU29" s="249"/>
      <c r="RSV29" s="249"/>
      <c r="RSW29" s="249"/>
      <c r="RSX29" s="249"/>
      <c r="RSY29" s="249"/>
      <c r="RSZ29" s="249"/>
      <c r="RTA29" s="249"/>
      <c r="RTB29" s="249"/>
      <c r="RTC29" s="249"/>
      <c r="RTD29" s="249"/>
      <c r="RTE29" s="249"/>
      <c r="RTF29" s="249"/>
      <c r="RTG29" s="249"/>
      <c r="RTH29" s="249"/>
      <c r="RTI29" s="249"/>
      <c r="RTJ29" s="249"/>
      <c r="RTK29" s="249"/>
      <c r="RTL29" s="249"/>
      <c r="RTM29" s="249"/>
      <c r="RTN29" s="249"/>
      <c r="RTO29" s="249"/>
      <c r="RTP29" s="249"/>
      <c r="RTQ29" s="249"/>
      <c r="RTR29" s="249"/>
      <c r="RTS29" s="249"/>
      <c r="RTT29" s="249"/>
      <c r="RTU29" s="249"/>
      <c r="RTV29" s="249"/>
      <c r="RTW29" s="249"/>
      <c r="RTX29" s="249"/>
      <c r="RTY29" s="249"/>
      <c r="RTZ29" s="249"/>
      <c r="RUA29" s="249"/>
      <c r="RUB29" s="249"/>
      <c r="RUC29" s="249"/>
      <c r="RUD29" s="249"/>
      <c r="RUE29" s="249"/>
      <c r="RUF29" s="249"/>
      <c r="RUG29" s="249"/>
      <c r="RUH29" s="249"/>
      <c r="RUI29" s="249"/>
      <c r="RUJ29" s="249"/>
      <c r="RUK29" s="249"/>
      <c r="RUL29" s="249"/>
      <c r="RUM29" s="249"/>
      <c r="RUN29" s="249"/>
      <c r="RUO29" s="249"/>
      <c r="RUP29" s="249"/>
      <c r="RUQ29" s="249"/>
      <c r="RUR29" s="249"/>
      <c r="RUS29" s="249"/>
      <c r="RUT29" s="249"/>
      <c r="RUU29" s="249"/>
      <c r="RUV29" s="249"/>
      <c r="RUW29" s="249"/>
      <c r="RUX29" s="249"/>
      <c r="RUY29" s="249"/>
      <c r="RUZ29" s="249"/>
      <c r="RVA29" s="249"/>
      <c r="RVB29" s="249"/>
      <c r="RVC29" s="249"/>
      <c r="RVD29" s="249"/>
      <c r="RVE29" s="249"/>
      <c r="RVF29" s="249"/>
      <c r="RVG29" s="249"/>
      <c r="RVH29" s="249"/>
      <c r="RVI29" s="249"/>
      <c r="RVJ29" s="249"/>
      <c r="RVK29" s="249"/>
      <c r="RVL29" s="249"/>
      <c r="RVM29" s="249"/>
      <c r="RVN29" s="249"/>
      <c r="RVO29" s="249"/>
      <c r="RVP29" s="249"/>
      <c r="RVQ29" s="249"/>
      <c r="RVR29" s="249"/>
      <c r="RVS29" s="249"/>
      <c r="RVT29" s="249"/>
      <c r="RVU29" s="249"/>
      <c r="RVV29" s="249"/>
      <c r="RVW29" s="249"/>
      <c r="RVX29" s="249"/>
      <c r="RVY29" s="249"/>
      <c r="RVZ29" s="249"/>
      <c r="RWA29" s="249"/>
      <c r="RWB29" s="249"/>
      <c r="RWC29" s="249"/>
      <c r="RWD29" s="249"/>
      <c r="RWE29" s="249"/>
      <c r="RWF29" s="249"/>
      <c r="RWG29" s="249"/>
      <c r="RWH29" s="249"/>
      <c r="RWI29" s="249"/>
      <c r="RWJ29" s="249"/>
      <c r="RWK29" s="249"/>
      <c r="RWL29" s="249"/>
      <c r="RWM29" s="249"/>
      <c r="RWN29" s="249"/>
      <c r="RWO29" s="249"/>
      <c r="RWP29" s="249"/>
      <c r="RWQ29" s="249"/>
      <c r="RWR29" s="249"/>
      <c r="RWS29" s="249"/>
      <c r="RWT29" s="249"/>
      <c r="RWU29" s="249"/>
      <c r="RWV29" s="249"/>
      <c r="RWW29" s="249"/>
      <c r="RWX29" s="249"/>
      <c r="RWY29" s="249"/>
      <c r="RWZ29" s="249"/>
      <c r="RXA29" s="249"/>
      <c r="RXB29" s="249"/>
      <c r="RXC29" s="249"/>
      <c r="RXD29" s="249"/>
      <c r="RXE29" s="249"/>
      <c r="RXF29" s="249"/>
      <c r="RXG29" s="249"/>
      <c r="RXH29" s="249"/>
      <c r="RXI29" s="249"/>
      <c r="RXJ29" s="249"/>
      <c r="RXK29" s="249"/>
      <c r="RXL29" s="249"/>
      <c r="RXM29" s="249"/>
      <c r="RXN29" s="249"/>
      <c r="RXO29" s="249"/>
      <c r="RXP29" s="249"/>
      <c r="RXQ29" s="249"/>
      <c r="RXR29" s="249"/>
      <c r="RXS29" s="249"/>
      <c r="RXT29" s="249"/>
      <c r="RXU29" s="249"/>
      <c r="RXV29" s="249"/>
      <c r="RXW29" s="249"/>
      <c r="RXX29" s="249"/>
      <c r="RXY29" s="249"/>
      <c r="RXZ29" s="249"/>
      <c r="RYA29" s="249"/>
      <c r="RYB29" s="249"/>
      <c r="RYC29" s="249"/>
      <c r="RYD29" s="249"/>
      <c r="RYE29" s="249"/>
      <c r="RYF29" s="249"/>
      <c r="RYG29" s="249"/>
      <c r="RYH29" s="249"/>
      <c r="RYI29" s="249"/>
      <c r="RYJ29" s="249"/>
      <c r="RYK29" s="249"/>
      <c r="RYL29" s="249"/>
      <c r="RYM29" s="249"/>
      <c r="RYN29" s="249"/>
      <c r="RYO29" s="249"/>
      <c r="RYP29" s="249"/>
      <c r="RYQ29" s="249"/>
      <c r="RYR29" s="249"/>
      <c r="RYS29" s="249"/>
      <c r="RYT29" s="249"/>
      <c r="RYU29" s="249"/>
      <c r="RYV29" s="249"/>
      <c r="RYW29" s="249"/>
      <c r="RYX29" s="249"/>
      <c r="RYY29" s="249"/>
      <c r="RYZ29" s="249"/>
      <c r="RZA29" s="249"/>
      <c r="RZB29" s="249"/>
      <c r="RZC29" s="249"/>
      <c r="RZD29" s="249"/>
      <c r="RZE29" s="249"/>
      <c r="RZF29" s="249"/>
      <c r="RZG29" s="249"/>
      <c r="RZH29" s="249"/>
      <c r="RZI29" s="249"/>
      <c r="RZJ29" s="249"/>
      <c r="RZK29" s="249"/>
      <c r="RZL29" s="249"/>
      <c r="RZM29" s="249"/>
      <c r="RZN29" s="249"/>
      <c r="RZO29" s="249"/>
      <c r="RZP29" s="249"/>
      <c r="RZQ29" s="249"/>
      <c r="RZR29" s="249"/>
      <c r="RZS29" s="249"/>
      <c r="RZT29" s="249"/>
      <c r="RZU29" s="249"/>
      <c r="RZV29" s="249"/>
      <c r="RZW29" s="249"/>
      <c r="RZX29" s="249"/>
      <c r="RZY29" s="249"/>
      <c r="RZZ29" s="249"/>
      <c r="SAA29" s="249"/>
      <c r="SAB29" s="249"/>
      <c r="SAC29" s="249"/>
      <c r="SAD29" s="249"/>
      <c r="SAE29" s="249"/>
      <c r="SAF29" s="249"/>
      <c r="SAG29" s="249"/>
      <c r="SAH29" s="249"/>
      <c r="SAI29" s="249"/>
      <c r="SAJ29" s="249"/>
      <c r="SAK29" s="249"/>
      <c r="SAL29" s="249"/>
      <c r="SAM29" s="249"/>
      <c r="SAN29" s="249"/>
      <c r="SAO29" s="249"/>
      <c r="SAP29" s="249"/>
      <c r="SAQ29" s="249"/>
      <c r="SAR29" s="249"/>
      <c r="SAS29" s="249"/>
      <c r="SAT29" s="249"/>
      <c r="SAU29" s="249"/>
      <c r="SAV29" s="249"/>
      <c r="SAW29" s="249"/>
      <c r="SAX29" s="249"/>
      <c r="SAY29" s="249"/>
      <c r="SAZ29" s="249"/>
      <c r="SBA29" s="249"/>
      <c r="SBB29" s="249"/>
      <c r="SBC29" s="249"/>
      <c r="SBD29" s="249"/>
      <c r="SBE29" s="249"/>
      <c r="SBF29" s="249"/>
      <c r="SBG29" s="249"/>
      <c r="SBH29" s="249"/>
      <c r="SBI29" s="249"/>
      <c r="SBJ29" s="249"/>
      <c r="SBK29" s="249"/>
      <c r="SBL29" s="249"/>
      <c r="SBM29" s="249"/>
      <c r="SBN29" s="249"/>
      <c r="SBO29" s="249"/>
      <c r="SBP29" s="249"/>
      <c r="SBQ29" s="249"/>
      <c r="SBR29" s="249"/>
      <c r="SBS29" s="249"/>
      <c r="SBT29" s="249"/>
      <c r="SBU29" s="249"/>
      <c r="SBV29" s="249"/>
      <c r="SBW29" s="249"/>
      <c r="SBX29" s="249"/>
      <c r="SBY29" s="249"/>
      <c r="SBZ29" s="249"/>
      <c r="SCA29" s="249"/>
      <c r="SCB29" s="249"/>
      <c r="SCC29" s="249"/>
      <c r="SCD29" s="249"/>
      <c r="SCE29" s="249"/>
      <c r="SCF29" s="249"/>
      <c r="SCG29" s="249"/>
      <c r="SCH29" s="249"/>
      <c r="SCI29" s="249"/>
      <c r="SCJ29" s="249"/>
      <c r="SCK29" s="249"/>
      <c r="SCL29" s="249"/>
      <c r="SCM29" s="249"/>
      <c r="SCN29" s="249"/>
      <c r="SCO29" s="249"/>
      <c r="SCP29" s="249"/>
      <c r="SCQ29" s="249"/>
      <c r="SCR29" s="249"/>
      <c r="SCS29" s="249"/>
      <c r="SCT29" s="249"/>
      <c r="SCU29" s="249"/>
      <c r="SCV29" s="249"/>
      <c r="SCW29" s="249"/>
      <c r="SCX29" s="249"/>
      <c r="SCY29" s="249"/>
      <c r="SCZ29" s="249"/>
      <c r="SDA29" s="249"/>
      <c r="SDB29" s="249"/>
      <c r="SDC29" s="249"/>
      <c r="SDD29" s="249"/>
      <c r="SDE29" s="249"/>
      <c r="SDF29" s="249"/>
      <c r="SDG29" s="249"/>
      <c r="SDH29" s="249"/>
      <c r="SDI29" s="249"/>
      <c r="SDJ29" s="249"/>
      <c r="SDK29" s="249"/>
      <c r="SDL29" s="249"/>
      <c r="SDM29" s="249"/>
      <c r="SDN29" s="249"/>
      <c r="SDO29" s="249"/>
      <c r="SDP29" s="249"/>
      <c r="SDQ29" s="249"/>
      <c r="SDR29" s="249"/>
      <c r="SDS29" s="249"/>
      <c r="SDT29" s="249"/>
      <c r="SDU29" s="249"/>
      <c r="SDV29" s="249"/>
      <c r="SDW29" s="249"/>
      <c r="SDX29" s="249"/>
      <c r="SDY29" s="249"/>
      <c r="SDZ29" s="249"/>
      <c r="SEA29" s="249"/>
      <c r="SEB29" s="249"/>
      <c r="SEC29" s="249"/>
      <c r="SED29" s="249"/>
      <c r="SEE29" s="249"/>
      <c r="SEF29" s="249"/>
      <c r="SEG29" s="249"/>
      <c r="SEH29" s="249"/>
      <c r="SEI29" s="249"/>
      <c r="SEJ29" s="249"/>
      <c r="SEK29" s="249"/>
      <c r="SEL29" s="249"/>
      <c r="SEM29" s="249"/>
      <c r="SEN29" s="249"/>
      <c r="SEO29" s="249"/>
      <c r="SEP29" s="249"/>
      <c r="SEQ29" s="249"/>
      <c r="SER29" s="249"/>
      <c r="SES29" s="249"/>
      <c r="SET29" s="249"/>
      <c r="SEU29" s="249"/>
      <c r="SEV29" s="249"/>
      <c r="SEW29" s="249"/>
      <c r="SEX29" s="249"/>
      <c r="SEY29" s="249"/>
      <c r="SEZ29" s="249"/>
      <c r="SFA29" s="249"/>
      <c r="SFB29" s="249"/>
      <c r="SFC29" s="249"/>
      <c r="SFD29" s="249"/>
      <c r="SFE29" s="249"/>
      <c r="SFF29" s="249"/>
      <c r="SFG29" s="249"/>
      <c r="SFH29" s="249"/>
      <c r="SFI29" s="249"/>
      <c r="SFJ29" s="249"/>
      <c r="SFK29" s="249"/>
      <c r="SFL29" s="249"/>
      <c r="SFM29" s="249"/>
      <c r="SFN29" s="249"/>
      <c r="SFO29" s="249"/>
      <c r="SFP29" s="249"/>
      <c r="SFQ29" s="249"/>
      <c r="SFR29" s="249"/>
      <c r="SFS29" s="249"/>
      <c r="SFT29" s="249"/>
      <c r="SFU29" s="249"/>
      <c r="SFV29" s="249"/>
      <c r="SFW29" s="249"/>
      <c r="SFX29" s="249"/>
      <c r="SFY29" s="249"/>
      <c r="SFZ29" s="249"/>
      <c r="SGA29" s="249"/>
      <c r="SGB29" s="249"/>
      <c r="SGC29" s="249"/>
      <c r="SGD29" s="249"/>
      <c r="SGE29" s="249"/>
      <c r="SGF29" s="249"/>
      <c r="SGG29" s="249"/>
      <c r="SGH29" s="249"/>
      <c r="SGI29" s="249"/>
      <c r="SGJ29" s="249"/>
      <c r="SGK29" s="249"/>
      <c r="SGL29" s="249"/>
      <c r="SGM29" s="249"/>
      <c r="SGN29" s="249"/>
      <c r="SGO29" s="249"/>
      <c r="SGP29" s="249"/>
      <c r="SGQ29" s="249"/>
      <c r="SGR29" s="249"/>
      <c r="SGS29" s="249"/>
      <c r="SGT29" s="249"/>
      <c r="SGU29" s="249"/>
      <c r="SGV29" s="249"/>
      <c r="SGW29" s="249"/>
      <c r="SGX29" s="249"/>
      <c r="SGY29" s="249"/>
      <c r="SGZ29" s="249"/>
      <c r="SHA29" s="249"/>
      <c r="SHB29" s="249"/>
      <c r="SHC29" s="249"/>
      <c r="SHD29" s="249"/>
      <c r="SHE29" s="249"/>
      <c r="SHF29" s="249"/>
      <c r="SHG29" s="249"/>
      <c r="SHH29" s="249"/>
      <c r="SHI29" s="249"/>
      <c r="SHJ29" s="249"/>
      <c r="SHK29" s="249"/>
      <c r="SHL29" s="249"/>
      <c r="SHM29" s="249"/>
      <c r="SHN29" s="249"/>
      <c r="SHO29" s="249"/>
      <c r="SHP29" s="249"/>
      <c r="SHQ29" s="249"/>
      <c r="SHR29" s="249"/>
      <c r="SHS29" s="249"/>
      <c r="SHT29" s="249"/>
      <c r="SHU29" s="249"/>
      <c r="SHV29" s="249"/>
      <c r="SHW29" s="249"/>
      <c r="SHX29" s="249"/>
      <c r="SHY29" s="249"/>
      <c r="SHZ29" s="249"/>
      <c r="SIA29" s="249"/>
      <c r="SIB29" s="249"/>
      <c r="SIC29" s="249"/>
      <c r="SID29" s="249"/>
      <c r="SIE29" s="249"/>
      <c r="SIF29" s="249"/>
      <c r="SIG29" s="249"/>
      <c r="SIH29" s="249"/>
      <c r="SII29" s="249"/>
      <c r="SIJ29" s="249"/>
      <c r="SIK29" s="249"/>
      <c r="SIL29" s="249"/>
      <c r="SIM29" s="249"/>
      <c r="SIN29" s="249"/>
      <c r="SIO29" s="249"/>
      <c r="SIP29" s="249"/>
      <c r="SIQ29" s="249"/>
      <c r="SIR29" s="249"/>
      <c r="SIS29" s="249"/>
      <c r="SIT29" s="249"/>
      <c r="SIU29" s="249"/>
      <c r="SIV29" s="249"/>
      <c r="SIW29" s="249"/>
      <c r="SIX29" s="249"/>
      <c r="SIY29" s="249"/>
      <c r="SIZ29" s="249"/>
      <c r="SJA29" s="249"/>
      <c r="SJB29" s="249"/>
      <c r="SJC29" s="249"/>
      <c r="SJD29" s="249"/>
      <c r="SJE29" s="249"/>
      <c r="SJF29" s="249"/>
      <c r="SJG29" s="249"/>
      <c r="SJH29" s="249"/>
      <c r="SJI29" s="249"/>
      <c r="SJJ29" s="249"/>
      <c r="SJK29" s="249"/>
      <c r="SJL29" s="249"/>
      <c r="SJM29" s="249"/>
      <c r="SJN29" s="249"/>
      <c r="SJO29" s="249"/>
      <c r="SJP29" s="249"/>
      <c r="SJQ29" s="249"/>
      <c r="SJR29" s="249"/>
      <c r="SJS29" s="249"/>
      <c r="SJT29" s="249"/>
      <c r="SJU29" s="249"/>
      <c r="SJV29" s="249"/>
      <c r="SJW29" s="249"/>
      <c r="SJX29" s="249"/>
      <c r="SJY29" s="249"/>
      <c r="SJZ29" s="249"/>
      <c r="SKA29" s="249"/>
      <c r="SKB29" s="249"/>
      <c r="SKC29" s="249"/>
      <c r="SKD29" s="249"/>
      <c r="SKE29" s="249"/>
      <c r="SKF29" s="249"/>
      <c r="SKG29" s="249"/>
      <c r="SKH29" s="249"/>
      <c r="SKI29" s="249"/>
      <c r="SKJ29" s="249"/>
      <c r="SKK29" s="249"/>
      <c r="SKL29" s="249"/>
      <c r="SKM29" s="249"/>
      <c r="SKN29" s="249"/>
      <c r="SKO29" s="249"/>
      <c r="SKP29" s="249"/>
      <c r="SKQ29" s="249"/>
      <c r="SKR29" s="249"/>
      <c r="SKS29" s="249"/>
      <c r="SKT29" s="249"/>
      <c r="SKU29" s="249"/>
      <c r="SKV29" s="249"/>
      <c r="SKW29" s="249"/>
      <c r="SKX29" s="249"/>
      <c r="SKY29" s="249"/>
      <c r="SKZ29" s="249"/>
      <c r="SLA29" s="249"/>
      <c r="SLB29" s="249"/>
      <c r="SLC29" s="249"/>
      <c r="SLD29" s="249"/>
      <c r="SLE29" s="249"/>
      <c r="SLF29" s="249"/>
      <c r="SLG29" s="249"/>
      <c r="SLH29" s="249"/>
      <c r="SLI29" s="249"/>
      <c r="SLJ29" s="249"/>
      <c r="SLK29" s="249"/>
      <c r="SLL29" s="249"/>
      <c r="SLM29" s="249"/>
      <c r="SLN29" s="249"/>
      <c r="SLO29" s="249"/>
      <c r="SLP29" s="249"/>
      <c r="SLQ29" s="249"/>
      <c r="SLR29" s="249"/>
      <c r="SLS29" s="249"/>
      <c r="SLT29" s="249"/>
      <c r="SLU29" s="249"/>
      <c r="SLV29" s="249"/>
      <c r="SLW29" s="249"/>
      <c r="SLX29" s="249"/>
      <c r="SLY29" s="249"/>
      <c r="SLZ29" s="249"/>
      <c r="SMA29" s="249"/>
      <c r="SMB29" s="249"/>
      <c r="SMC29" s="249"/>
      <c r="SMD29" s="249"/>
      <c r="SME29" s="249"/>
      <c r="SMF29" s="249"/>
      <c r="SMG29" s="249"/>
      <c r="SMH29" s="249"/>
      <c r="SMI29" s="249"/>
      <c r="SMJ29" s="249"/>
      <c r="SMK29" s="249"/>
      <c r="SML29" s="249"/>
      <c r="SMM29" s="249"/>
      <c r="SMN29" s="249"/>
      <c r="SMO29" s="249"/>
      <c r="SMP29" s="249"/>
      <c r="SMQ29" s="249"/>
      <c r="SMR29" s="249"/>
      <c r="SMS29" s="249"/>
      <c r="SMT29" s="249"/>
      <c r="SMU29" s="249"/>
      <c r="SMV29" s="249"/>
      <c r="SMW29" s="249"/>
      <c r="SMX29" s="249"/>
      <c r="SMY29" s="249"/>
      <c r="SMZ29" s="249"/>
      <c r="SNA29" s="249"/>
      <c r="SNB29" s="249"/>
      <c r="SNC29" s="249"/>
      <c r="SND29" s="249"/>
      <c r="SNE29" s="249"/>
      <c r="SNF29" s="249"/>
      <c r="SNG29" s="249"/>
      <c r="SNH29" s="249"/>
      <c r="SNI29" s="249"/>
      <c r="SNJ29" s="249"/>
      <c r="SNK29" s="249"/>
      <c r="SNL29" s="249"/>
      <c r="SNM29" s="249"/>
      <c r="SNN29" s="249"/>
      <c r="SNO29" s="249"/>
      <c r="SNP29" s="249"/>
      <c r="SNQ29" s="249"/>
      <c r="SNR29" s="249"/>
      <c r="SNS29" s="249"/>
      <c r="SNT29" s="249"/>
      <c r="SNU29" s="249"/>
      <c r="SNV29" s="249"/>
      <c r="SNW29" s="249"/>
      <c r="SNX29" s="249"/>
      <c r="SNY29" s="249"/>
      <c r="SNZ29" s="249"/>
      <c r="SOA29" s="249"/>
      <c r="SOB29" s="249"/>
      <c r="SOC29" s="249"/>
      <c r="SOD29" s="249"/>
      <c r="SOE29" s="249"/>
      <c r="SOF29" s="249"/>
      <c r="SOG29" s="249"/>
      <c r="SOH29" s="249"/>
      <c r="SOI29" s="249"/>
      <c r="SOJ29" s="249"/>
      <c r="SOK29" s="249"/>
      <c r="SOL29" s="249"/>
      <c r="SOM29" s="249"/>
      <c r="SON29" s="249"/>
      <c r="SOO29" s="249"/>
      <c r="SOP29" s="249"/>
      <c r="SOQ29" s="249"/>
      <c r="SOR29" s="249"/>
      <c r="SOS29" s="249"/>
      <c r="SOT29" s="249"/>
      <c r="SOU29" s="249"/>
      <c r="SOV29" s="249"/>
      <c r="SOW29" s="249"/>
      <c r="SOX29" s="249"/>
      <c r="SOY29" s="249"/>
      <c r="SOZ29" s="249"/>
      <c r="SPA29" s="249"/>
      <c r="SPB29" s="249"/>
      <c r="SPC29" s="249"/>
      <c r="SPD29" s="249"/>
      <c r="SPE29" s="249"/>
      <c r="SPF29" s="249"/>
      <c r="SPG29" s="249"/>
      <c r="SPH29" s="249"/>
      <c r="SPI29" s="249"/>
      <c r="SPJ29" s="249"/>
      <c r="SPK29" s="249"/>
      <c r="SPL29" s="249"/>
      <c r="SPM29" s="249"/>
      <c r="SPN29" s="249"/>
      <c r="SPO29" s="249"/>
      <c r="SPP29" s="249"/>
      <c r="SPQ29" s="249"/>
      <c r="SPR29" s="249"/>
      <c r="SPS29" s="249"/>
      <c r="SPT29" s="249"/>
      <c r="SPU29" s="249"/>
      <c r="SPV29" s="249"/>
      <c r="SPW29" s="249"/>
      <c r="SPX29" s="249"/>
      <c r="SPY29" s="249"/>
      <c r="SPZ29" s="249"/>
      <c r="SQA29" s="249"/>
      <c r="SQB29" s="249"/>
      <c r="SQC29" s="249"/>
      <c r="SQD29" s="249"/>
      <c r="SQE29" s="249"/>
      <c r="SQF29" s="249"/>
      <c r="SQG29" s="249"/>
      <c r="SQH29" s="249"/>
      <c r="SQI29" s="249"/>
      <c r="SQJ29" s="249"/>
      <c r="SQK29" s="249"/>
      <c r="SQL29" s="249"/>
      <c r="SQM29" s="249"/>
      <c r="SQN29" s="249"/>
      <c r="SQO29" s="249"/>
      <c r="SQP29" s="249"/>
      <c r="SQQ29" s="249"/>
      <c r="SQR29" s="249"/>
      <c r="SQS29" s="249"/>
      <c r="SQT29" s="249"/>
      <c r="SQU29" s="249"/>
      <c r="SQV29" s="249"/>
      <c r="SQW29" s="249"/>
      <c r="SQX29" s="249"/>
      <c r="SQY29" s="249"/>
      <c r="SQZ29" s="249"/>
      <c r="SRA29" s="249"/>
      <c r="SRB29" s="249"/>
      <c r="SRC29" s="249"/>
      <c r="SRD29" s="249"/>
      <c r="SRE29" s="249"/>
      <c r="SRF29" s="249"/>
      <c r="SRG29" s="249"/>
      <c r="SRH29" s="249"/>
      <c r="SRI29" s="249"/>
      <c r="SRJ29" s="249"/>
      <c r="SRK29" s="249"/>
      <c r="SRL29" s="249"/>
      <c r="SRM29" s="249"/>
      <c r="SRN29" s="249"/>
      <c r="SRO29" s="249"/>
      <c r="SRP29" s="249"/>
      <c r="SRQ29" s="249"/>
      <c r="SRR29" s="249"/>
      <c r="SRS29" s="249"/>
      <c r="SRT29" s="249"/>
      <c r="SRU29" s="249"/>
      <c r="SRV29" s="249"/>
      <c r="SRW29" s="249"/>
      <c r="SRX29" s="249"/>
      <c r="SRY29" s="249"/>
      <c r="SRZ29" s="249"/>
      <c r="SSA29" s="249"/>
      <c r="SSB29" s="249"/>
      <c r="SSC29" s="249"/>
      <c r="SSD29" s="249"/>
      <c r="SSE29" s="249"/>
      <c r="SSF29" s="249"/>
      <c r="SSG29" s="249"/>
      <c r="SSH29" s="249"/>
      <c r="SSI29" s="249"/>
      <c r="SSJ29" s="249"/>
      <c r="SSK29" s="249"/>
      <c r="SSL29" s="249"/>
      <c r="SSM29" s="249"/>
      <c r="SSN29" s="249"/>
      <c r="SSO29" s="249"/>
      <c r="SSP29" s="249"/>
      <c r="SSQ29" s="249"/>
      <c r="SSR29" s="249"/>
      <c r="SSS29" s="249"/>
      <c r="SST29" s="249"/>
      <c r="SSU29" s="249"/>
      <c r="SSV29" s="249"/>
      <c r="SSW29" s="249"/>
      <c r="SSX29" s="249"/>
      <c r="SSY29" s="249"/>
      <c r="SSZ29" s="249"/>
      <c r="STA29" s="249"/>
      <c r="STB29" s="249"/>
      <c r="STC29" s="249"/>
      <c r="STD29" s="249"/>
      <c r="STE29" s="249"/>
      <c r="STF29" s="249"/>
      <c r="STG29" s="249"/>
      <c r="STH29" s="249"/>
      <c r="STI29" s="249"/>
      <c r="STJ29" s="249"/>
      <c r="STK29" s="249"/>
      <c r="STL29" s="249"/>
      <c r="STM29" s="249"/>
      <c r="STN29" s="249"/>
      <c r="STO29" s="249"/>
      <c r="STP29" s="249"/>
      <c r="STQ29" s="249"/>
      <c r="STR29" s="249"/>
      <c r="STS29" s="249"/>
      <c r="STT29" s="249"/>
      <c r="STU29" s="249"/>
      <c r="STV29" s="249"/>
      <c r="STW29" s="249"/>
      <c r="STX29" s="249"/>
      <c r="STY29" s="249"/>
      <c r="STZ29" s="249"/>
      <c r="SUA29" s="249"/>
      <c r="SUB29" s="249"/>
      <c r="SUC29" s="249"/>
      <c r="SUD29" s="249"/>
      <c r="SUE29" s="249"/>
      <c r="SUF29" s="249"/>
      <c r="SUG29" s="249"/>
      <c r="SUH29" s="249"/>
      <c r="SUI29" s="249"/>
      <c r="SUJ29" s="249"/>
      <c r="SUK29" s="249"/>
      <c r="SUL29" s="249"/>
      <c r="SUM29" s="249"/>
      <c r="SUN29" s="249"/>
      <c r="SUO29" s="249"/>
      <c r="SUP29" s="249"/>
      <c r="SUQ29" s="249"/>
      <c r="SUR29" s="249"/>
      <c r="SUS29" s="249"/>
      <c r="SUT29" s="249"/>
      <c r="SUU29" s="249"/>
      <c r="SUV29" s="249"/>
      <c r="SUW29" s="249"/>
      <c r="SUX29" s="249"/>
      <c r="SUY29" s="249"/>
      <c r="SUZ29" s="249"/>
      <c r="SVA29" s="249"/>
      <c r="SVB29" s="249"/>
      <c r="SVC29" s="249"/>
      <c r="SVD29" s="249"/>
      <c r="SVE29" s="249"/>
      <c r="SVF29" s="249"/>
      <c r="SVG29" s="249"/>
      <c r="SVH29" s="249"/>
      <c r="SVI29" s="249"/>
      <c r="SVJ29" s="249"/>
      <c r="SVK29" s="249"/>
      <c r="SVL29" s="249"/>
      <c r="SVM29" s="249"/>
      <c r="SVN29" s="249"/>
      <c r="SVO29" s="249"/>
      <c r="SVP29" s="249"/>
      <c r="SVQ29" s="249"/>
      <c r="SVR29" s="249"/>
      <c r="SVS29" s="249"/>
      <c r="SVT29" s="249"/>
      <c r="SVU29" s="249"/>
      <c r="SVV29" s="249"/>
      <c r="SVW29" s="249"/>
      <c r="SVX29" s="249"/>
      <c r="SVY29" s="249"/>
      <c r="SVZ29" s="249"/>
      <c r="SWA29" s="249"/>
      <c r="SWB29" s="249"/>
      <c r="SWC29" s="249"/>
      <c r="SWD29" s="249"/>
      <c r="SWE29" s="249"/>
      <c r="SWF29" s="249"/>
      <c r="SWG29" s="249"/>
      <c r="SWH29" s="249"/>
      <c r="SWI29" s="249"/>
      <c r="SWJ29" s="249"/>
      <c r="SWK29" s="249"/>
      <c r="SWL29" s="249"/>
      <c r="SWM29" s="249"/>
      <c r="SWN29" s="249"/>
      <c r="SWO29" s="249"/>
      <c r="SWP29" s="249"/>
      <c r="SWQ29" s="249"/>
      <c r="SWR29" s="249"/>
      <c r="SWS29" s="249"/>
      <c r="SWT29" s="249"/>
      <c r="SWU29" s="249"/>
      <c r="SWV29" s="249"/>
      <c r="SWW29" s="249"/>
      <c r="SWX29" s="249"/>
      <c r="SWY29" s="249"/>
      <c r="SWZ29" s="249"/>
      <c r="SXA29" s="249"/>
      <c r="SXB29" s="249"/>
      <c r="SXC29" s="249"/>
      <c r="SXD29" s="249"/>
      <c r="SXE29" s="249"/>
      <c r="SXF29" s="249"/>
      <c r="SXG29" s="249"/>
      <c r="SXH29" s="249"/>
      <c r="SXI29" s="249"/>
      <c r="SXJ29" s="249"/>
      <c r="SXK29" s="249"/>
      <c r="SXL29" s="249"/>
      <c r="SXM29" s="249"/>
      <c r="SXN29" s="249"/>
      <c r="SXO29" s="249"/>
      <c r="SXP29" s="249"/>
      <c r="SXQ29" s="249"/>
      <c r="SXR29" s="249"/>
      <c r="SXS29" s="249"/>
      <c r="SXT29" s="249"/>
      <c r="SXU29" s="249"/>
      <c r="SXV29" s="249"/>
      <c r="SXW29" s="249"/>
      <c r="SXX29" s="249"/>
      <c r="SXY29" s="249"/>
      <c r="SXZ29" s="249"/>
      <c r="SYA29" s="249"/>
      <c r="SYB29" s="249"/>
      <c r="SYC29" s="249"/>
      <c r="SYD29" s="249"/>
      <c r="SYE29" s="249"/>
      <c r="SYF29" s="249"/>
      <c r="SYG29" s="249"/>
      <c r="SYH29" s="249"/>
      <c r="SYI29" s="249"/>
      <c r="SYJ29" s="249"/>
      <c r="SYK29" s="249"/>
      <c r="SYL29" s="249"/>
      <c r="SYM29" s="249"/>
      <c r="SYN29" s="249"/>
      <c r="SYO29" s="249"/>
      <c r="SYP29" s="249"/>
      <c r="SYQ29" s="249"/>
      <c r="SYR29" s="249"/>
      <c r="SYS29" s="249"/>
      <c r="SYT29" s="249"/>
      <c r="SYU29" s="249"/>
      <c r="SYV29" s="249"/>
      <c r="SYW29" s="249"/>
      <c r="SYX29" s="249"/>
      <c r="SYY29" s="249"/>
      <c r="SYZ29" s="249"/>
      <c r="SZA29" s="249"/>
      <c r="SZB29" s="249"/>
      <c r="SZC29" s="249"/>
      <c r="SZD29" s="249"/>
      <c r="SZE29" s="249"/>
      <c r="SZF29" s="249"/>
      <c r="SZG29" s="249"/>
      <c r="SZH29" s="249"/>
      <c r="SZI29" s="249"/>
      <c r="SZJ29" s="249"/>
      <c r="SZK29" s="249"/>
      <c r="SZL29" s="249"/>
      <c r="SZM29" s="249"/>
      <c r="SZN29" s="249"/>
      <c r="SZO29" s="249"/>
      <c r="SZP29" s="249"/>
      <c r="SZQ29" s="249"/>
      <c r="SZR29" s="249"/>
      <c r="SZS29" s="249"/>
      <c r="SZT29" s="249"/>
      <c r="SZU29" s="249"/>
      <c r="SZV29" s="249"/>
      <c r="SZW29" s="249"/>
      <c r="SZX29" s="249"/>
      <c r="SZY29" s="249"/>
      <c r="SZZ29" s="249"/>
      <c r="TAA29" s="249"/>
      <c r="TAB29" s="249"/>
      <c r="TAC29" s="249"/>
      <c r="TAD29" s="249"/>
      <c r="TAE29" s="249"/>
      <c r="TAF29" s="249"/>
      <c r="TAG29" s="249"/>
      <c r="TAH29" s="249"/>
      <c r="TAI29" s="249"/>
      <c r="TAJ29" s="249"/>
      <c r="TAK29" s="249"/>
      <c r="TAL29" s="249"/>
      <c r="TAM29" s="249"/>
      <c r="TAN29" s="249"/>
      <c r="TAO29" s="249"/>
      <c r="TAP29" s="249"/>
      <c r="TAQ29" s="249"/>
      <c r="TAR29" s="249"/>
      <c r="TAS29" s="249"/>
      <c r="TAT29" s="249"/>
      <c r="TAU29" s="249"/>
      <c r="TAV29" s="249"/>
      <c r="TAW29" s="249"/>
      <c r="TAX29" s="249"/>
      <c r="TAY29" s="249"/>
      <c r="TAZ29" s="249"/>
      <c r="TBA29" s="249"/>
      <c r="TBB29" s="249"/>
      <c r="TBC29" s="249"/>
      <c r="TBD29" s="249"/>
      <c r="TBE29" s="249"/>
      <c r="TBF29" s="249"/>
      <c r="TBG29" s="249"/>
      <c r="TBH29" s="249"/>
      <c r="TBI29" s="249"/>
      <c r="TBJ29" s="249"/>
      <c r="TBK29" s="249"/>
      <c r="TBL29" s="249"/>
      <c r="TBM29" s="249"/>
      <c r="TBN29" s="249"/>
      <c r="TBO29" s="249"/>
      <c r="TBP29" s="249"/>
      <c r="TBQ29" s="249"/>
      <c r="TBR29" s="249"/>
      <c r="TBS29" s="249"/>
      <c r="TBT29" s="249"/>
      <c r="TBU29" s="249"/>
      <c r="TBV29" s="249"/>
      <c r="TBW29" s="249"/>
      <c r="TBX29" s="249"/>
      <c r="TBY29" s="249"/>
      <c r="TBZ29" s="249"/>
      <c r="TCA29" s="249"/>
      <c r="TCB29" s="249"/>
      <c r="TCC29" s="249"/>
      <c r="TCD29" s="249"/>
      <c r="TCE29" s="249"/>
      <c r="TCF29" s="249"/>
      <c r="TCG29" s="249"/>
      <c r="TCH29" s="249"/>
      <c r="TCI29" s="249"/>
      <c r="TCJ29" s="249"/>
      <c r="TCK29" s="249"/>
      <c r="TCL29" s="249"/>
      <c r="TCM29" s="249"/>
      <c r="TCN29" s="249"/>
      <c r="TCO29" s="249"/>
      <c r="TCP29" s="249"/>
      <c r="TCQ29" s="249"/>
      <c r="TCR29" s="249"/>
      <c r="TCS29" s="249"/>
      <c r="TCT29" s="249"/>
      <c r="TCU29" s="249"/>
      <c r="TCV29" s="249"/>
      <c r="TCW29" s="249"/>
      <c r="TCX29" s="249"/>
      <c r="TCY29" s="249"/>
      <c r="TCZ29" s="249"/>
      <c r="TDA29" s="249"/>
      <c r="TDB29" s="249"/>
      <c r="TDC29" s="249"/>
      <c r="TDD29" s="249"/>
      <c r="TDE29" s="249"/>
      <c r="TDF29" s="249"/>
      <c r="TDG29" s="249"/>
      <c r="TDH29" s="249"/>
      <c r="TDI29" s="249"/>
      <c r="TDJ29" s="249"/>
      <c r="TDK29" s="249"/>
      <c r="TDL29" s="249"/>
      <c r="TDM29" s="249"/>
      <c r="TDN29" s="249"/>
      <c r="TDO29" s="249"/>
      <c r="TDP29" s="249"/>
      <c r="TDQ29" s="249"/>
      <c r="TDR29" s="249"/>
      <c r="TDS29" s="249"/>
      <c r="TDT29" s="249"/>
      <c r="TDU29" s="249"/>
      <c r="TDV29" s="249"/>
      <c r="TDW29" s="249"/>
      <c r="TDX29" s="249"/>
      <c r="TDY29" s="249"/>
      <c r="TDZ29" s="249"/>
      <c r="TEA29" s="249"/>
      <c r="TEB29" s="249"/>
      <c r="TEC29" s="249"/>
      <c r="TED29" s="249"/>
      <c r="TEE29" s="249"/>
      <c r="TEF29" s="249"/>
      <c r="TEG29" s="249"/>
      <c r="TEH29" s="249"/>
      <c r="TEI29" s="249"/>
      <c r="TEJ29" s="249"/>
      <c r="TEK29" s="249"/>
      <c r="TEL29" s="249"/>
      <c r="TEM29" s="249"/>
      <c r="TEN29" s="249"/>
      <c r="TEO29" s="249"/>
      <c r="TEP29" s="249"/>
      <c r="TEQ29" s="249"/>
      <c r="TER29" s="249"/>
      <c r="TES29" s="249"/>
      <c r="TET29" s="249"/>
      <c r="TEU29" s="249"/>
      <c r="TEV29" s="249"/>
      <c r="TEW29" s="249"/>
      <c r="TEX29" s="249"/>
      <c r="TEY29" s="249"/>
      <c r="TEZ29" s="249"/>
      <c r="TFA29" s="249"/>
      <c r="TFB29" s="249"/>
      <c r="TFC29" s="249"/>
      <c r="TFD29" s="249"/>
      <c r="TFE29" s="249"/>
      <c r="TFF29" s="249"/>
      <c r="TFG29" s="249"/>
      <c r="TFH29" s="249"/>
      <c r="TFI29" s="249"/>
      <c r="TFJ29" s="249"/>
      <c r="TFK29" s="249"/>
      <c r="TFL29" s="249"/>
      <c r="TFM29" s="249"/>
      <c r="TFN29" s="249"/>
      <c r="TFO29" s="249"/>
      <c r="TFP29" s="249"/>
      <c r="TFQ29" s="249"/>
      <c r="TFR29" s="249"/>
      <c r="TFS29" s="249"/>
      <c r="TFT29" s="249"/>
      <c r="TFU29" s="249"/>
      <c r="TFV29" s="249"/>
      <c r="TFW29" s="249"/>
      <c r="TFX29" s="249"/>
      <c r="TFY29" s="249"/>
      <c r="TFZ29" s="249"/>
      <c r="TGA29" s="249"/>
      <c r="TGB29" s="249"/>
      <c r="TGC29" s="249"/>
      <c r="TGD29" s="249"/>
      <c r="TGE29" s="249"/>
      <c r="TGF29" s="249"/>
      <c r="TGG29" s="249"/>
      <c r="TGH29" s="249"/>
      <c r="TGI29" s="249"/>
      <c r="TGJ29" s="249"/>
      <c r="TGK29" s="249"/>
      <c r="TGL29" s="249"/>
      <c r="TGM29" s="249"/>
      <c r="TGN29" s="249"/>
      <c r="TGO29" s="249"/>
      <c r="TGP29" s="249"/>
      <c r="TGQ29" s="249"/>
      <c r="TGR29" s="249"/>
      <c r="TGS29" s="249"/>
      <c r="TGT29" s="249"/>
      <c r="TGU29" s="249"/>
      <c r="TGV29" s="249"/>
      <c r="TGW29" s="249"/>
      <c r="TGX29" s="249"/>
      <c r="TGY29" s="249"/>
      <c r="TGZ29" s="249"/>
      <c r="THA29" s="249"/>
      <c r="THB29" s="249"/>
      <c r="THC29" s="249"/>
      <c r="THD29" s="249"/>
      <c r="THE29" s="249"/>
      <c r="THF29" s="249"/>
      <c r="THG29" s="249"/>
      <c r="THH29" s="249"/>
      <c r="THI29" s="249"/>
      <c r="THJ29" s="249"/>
      <c r="THK29" s="249"/>
      <c r="THL29" s="249"/>
      <c r="THM29" s="249"/>
      <c r="THN29" s="249"/>
      <c r="THO29" s="249"/>
      <c r="THP29" s="249"/>
      <c r="THQ29" s="249"/>
      <c r="THR29" s="249"/>
      <c r="THS29" s="249"/>
      <c r="THT29" s="249"/>
      <c r="THU29" s="249"/>
      <c r="THV29" s="249"/>
      <c r="THW29" s="249"/>
      <c r="THX29" s="249"/>
      <c r="THY29" s="249"/>
      <c r="THZ29" s="249"/>
      <c r="TIA29" s="249"/>
      <c r="TIB29" s="249"/>
      <c r="TIC29" s="249"/>
      <c r="TID29" s="249"/>
      <c r="TIE29" s="249"/>
      <c r="TIF29" s="249"/>
      <c r="TIG29" s="249"/>
      <c r="TIH29" s="249"/>
      <c r="TII29" s="249"/>
      <c r="TIJ29" s="249"/>
      <c r="TIK29" s="249"/>
      <c r="TIL29" s="249"/>
      <c r="TIM29" s="249"/>
      <c r="TIN29" s="249"/>
      <c r="TIO29" s="249"/>
      <c r="TIP29" s="249"/>
      <c r="TIQ29" s="249"/>
      <c r="TIR29" s="249"/>
      <c r="TIS29" s="249"/>
      <c r="TIT29" s="249"/>
      <c r="TIU29" s="249"/>
      <c r="TIV29" s="249"/>
      <c r="TIW29" s="249"/>
      <c r="TIX29" s="249"/>
      <c r="TIY29" s="249"/>
      <c r="TIZ29" s="249"/>
      <c r="TJA29" s="249"/>
      <c r="TJB29" s="249"/>
      <c r="TJC29" s="249"/>
      <c r="TJD29" s="249"/>
      <c r="TJE29" s="249"/>
      <c r="TJF29" s="249"/>
      <c r="TJG29" s="249"/>
      <c r="TJH29" s="249"/>
      <c r="TJI29" s="249"/>
      <c r="TJJ29" s="249"/>
      <c r="TJK29" s="249"/>
      <c r="TJL29" s="249"/>
      <c r="TJM29" s="249"/>
      <c r="TJN29" s="249"/>
      <c r="TJO29" s="249"/>
      <c r="TJP29" s="249"/>
      <c r="TJQ29" s="249"/>
      <c r="TJR29" s="249"/>
      <c r="TJS29" s="249"/>
      <c r="TJT29" s="249"/>
      <c r="TJU29" s="249"/>
      <c r="TJV29" s="249"/>
      <c r="TJW29" s="249"/>
      <c r="TJX29" s="249"/>
      <c r="TJY29" s="249"/>
      <c r="TJZ29" s="249"/>
      <c r="TKA29" s="249"/>
      <c r="TKB29" s="249"/>
      <c r="TKC29" s="249"/>
      <c r="TKD29" s="249"/>
      <c r="TKE29" s="249"/>
      <c r="TKF29" s="249"/>
      <c r="TKG29" s="249"/>
      <c r="TKH29" s="249"/>
      <c r="TKI29" s="249"/>
      <c r="TKJ29" s="249"/>
      <c r="TKK29" s="249"/>
      <c r="TKL29" s="249"/>
      <c r="TKM29" s="249"/>
      <c r="TKN29" s="249"/>
      <c r="TKO29" s="249"/>
      <c r="TKP29" s="249"/>
      <c r="TKQ29" s="249"/>
      <c r="TKR29" s="249"/>
      <c r="TKS29" s="249"/>
      <c r="TKT29" s="249"/>
      <c r="TKU29" s="249"/>
      <c r="TKV29" s="249"/>
      <c r="TKW29" s="249"/>
      <c r="TKX29" s="249"/>
      <c r="TKY29" s="249"/>
      <c r="TKZ29" s="249"/>
      <c r="TLA29" s="249"/>
      <c r="TLB29" s="249"/>
      <c r="TLC29" s="249"/>
      <c r="TLD29" s="249"/>
      <c r="TLE29" s="249"/>
      <c r="TLF29" s="249"/>
      <c r="TLG29" s="249"/>
      <c r="TLH29" s="249"/>
      <c r="TLI29" s="249"/>
      <c r="TLJ29" s="249"/>
      <c r="TLK29" s="249"/>
      <c r="TLL29" s="249"/>
      <c r="TLM29" s="249"/>
      <c r="TLN29" s="249"/>
      <c r="TLO29" s="249"/>
      <c r="TLP29" s="249"/>
      <c r="TLQ29" s="249"/>
      <c r="TLR29" s="249"/>
      <c r="TLS29" s="249"/>
      <c r="TLT29" s="249"/>
      <c r="TLU29" s="249"/>
      <c r="TLV29" s="249"/>
      <c r="TLW29" s="249"/>
      <c r="TLX29" s="249"/>
      <c r="TLY29" s="249"/>
      <c r="TLZ29" s="249"/>
      <c r="TMA29" s="249"/>
      <c r="TMB29" s="249"/>
      <c r="TMC29" s="249"/>
      <c r="TMD29" s="249"/>
      <c r="TME29" s="249"/>
      <c r="TMF29" s="249"/>
      <c r="TMG29" s="249"/>
      <c r="TMH29" s="249"/>
      <c r="TMI29" s="249"/>
      <c r="TMJ29" s="249"/>
      <c r="TMK29" s="249"/>
      <c r="TML29" s="249"/>
      <c r="TMM29" s="249"/>
      <c r="TMN29" s="249"/>
      <c r="TMO29" s="249"/>
      <c r="TMP29" s="249"/>
      <c r="TMQ29" s="249"/>
      <c r="TMR29" s="249"/>
      <c r="TMS29" s="249"/>
      <c r="TMT29" s="249"/>
      <c r="TMU29" s="249"/>
      <c r="TMV29" s="249"/>
      <c r="TMW29" s="249"/>
      <c r="TMX29" s="249"/>
      <c r="TMY29" s="249"/>
      <c r="TMZ29" s="249"/>
      <c r="TNA29" s="249"/>
      <c r="TNB29" s="249"/>
      <c r="TNC29" s="249"/>
      <c r="TND29" s="249"/>
      <c r="TNE29" s="249"/>
      <c r="TNF29" s="249"/>
      <c r="TNG29" s="249"/>
      <c r="TNH29" s="249"/>
      <c r="TNI29" s="249"/>
      <c r="TNJ29" s="249"/>
      <c r="TNK29" s="249"/>
      <c r="TNL29" s="249"/>
      <c r="TNM29" s="249"/>
      <c r="TNN29" s="249"/>
      <c r="TNO29" s="249"/>
      <c r="TNP29" s="249"/>
      <c r="TNQ29" s="249"/>
      <c r="TNR29" s="249"/>
      <c r="TNS29" s="249"/>
      <c r="TNT29" s="249"/>
      <c r="TNU29" s="249"/>
      <c r="TNV29" s="249"/>
      <c r="TNW29" s="249"/>
      <c r="TNX29" s="249"/>
      <c r="TNY29" s="249"/>
      <c r="TNZ29" s="249"/>
      <c r="TOA29" s="249"/>
      <c r="TOB29" s="249"/>
      <c r="TOC29" s="249"/>
      <c r="TOD29" s="249"/>
      <c r="TOE29" s="249"/>
      <c r="TOF29" s="249"/>
      <c r="TOG29" s="249"/>
      <c r="TOH29" s="249"/>
      <c r="TOI29" s="249"/>
      <c r="TOJ29" s="249"/>
      <c r="TOK29" s="249"/>
      <c r="TOL29" s="249"/>
      <c r="TOM29" s="249"/>
      <c r="TON29" s="249"/>
      <c r="TOO29" s="249"/>
      <c r="TOP29" s="249"/>
      <c r="TOQ29" s="249"/>
      <c r="TOR29" s="249"/>
      <c r="TOS29" s="249"/>
      <c r="TOT29" s="249"/>
      <c r="TOU29" s="249"/>
      <c r="TOV29" s="249"/>
      <c r="TOW29" s="249"/>
      <c r="TOX29" s="249"/>
      <c r="TOY29" s="249"/>
      <c r="TOZ29" s="249"/>
      <c r="TPA29" s="249"/>
      <c r="TPB29" s="249"/>
      <c r="TPC29" s="249"/>
      <c r="TPD29" s="249"/>
      <c r="TPE29" s="249"/>
      <c r="TPF29" s="249"/>
      <c r="TPG29" s="249"/>
      <c r="TPH29" s="249"/>
      <c r="TPI29" s="249"/>
      <c r="TPJ29" s="249"/>
      <c r="TPK29" s="249"/>
      <c r="TPL29" s="249"/>
      <c r="TPM29" s="249"/>
      <c r="TPN29" s="249"/>
      <c r="TPO29" s="249"/>
      <c r="TPP29" s="249"/>
      <c r="TPQ29" s="249"/>
      <c r="TPR29" s="249"/>
      <c r="TPS29" s="249"/>
      <c r="TPT29" s="249"/>
      <c r="TPU29" s="249"/>
      <c r="TPV29" s="249"/>
      <c r="TPW29" s="249"/>
      <c r="TPX29" s="249"/>
      <c r="TPY29" s="249"/>
      <c r="TPZ29" s="249"/>
      <c r="TQA29" s="249"/>
      <c r="TQB29" s="249"/>
      <c r="TQC29" s="249"/>
      <c r="TQD29" s="249"/>
      <c r="TQE29" s="249"/>
      <c r="TQF29" s="249"/>
      <c r="TQG29" s="249"/>
      <c r="TQH29" s="249"/>
      <c r="TQI29" s="249"/>
      <c r="TQJ29" s="249"/>
      <c r="TQK29" s="249"/>
      <c r="TQL29" s="249"/>
      <c r="TQM29" s="249"/>
      <c r="TQN29" s="249"/>
      <c r="TQO29" s="249"/>
      <c r="TQP29" s="249"/>
      <c r="TQQ29" s="249"/>
      <c r="TQR29" s="249"/>
      <c r="TQS29" s="249"/>
      <c r="TQT29" s="249"/>
      <c r="TQU29" s="249"/>
      <c r="TQV29" s="249"/>
      <c r="TQW29" s="249"/>
      <c r="TQX29" s="249"/>
      <c r="TQY29" s="249"/>
      <c r="TQZ29" s="249"/>
      <c r="TRA29" s="249"/>
      <c r="TRB29" s="249"/>
      <c r="TRC29" s="249"/>
      <c r="TRD29" s="249"/>
      <c r="TRE29" s="249"/>
      <c r="TRF29" s="249"/>
      <c r="TRG29" s="249"/>
      <c r="TRH29" s="249"/>
      <c r="TRI29" s="249"/>
      <c r="TRJ29" s="249"/>
      <c r="TRK29" s="249"/>
      <c r="TRL29" s="249"/>
      <c r="TRM29" s="249"/>
      <c r="TRN29" s="249"/>
      <c r="TRO29" s="249"/>
      <c r="TRP29" s="249"/>
      <c r="TRQ29" s="249"/>
      <c r="TRR29" s="249"/>
      <c r="TRS29" s="249"/>
      <c r="TRT29" s="249"/>
      <c r="TRU29" s="249"/>
      <c r="TRV29" s="249"/>
      <c r="TRW29" s="249"/>
      <c r="TRX29" s="249"/>
      <c r="TRY29" s="249"/>
      <c r="TRZ29" s="249"/>
      <c r="TSA29" s="249"/>
      <c r="TSB29" s="249"/>
      <c r="TSC29" s="249"/>
      <c r="TSD29" s="249"/>
      <c r="TSE29" s="249"/>
      <c r="TSF29" s="249"/>
      <c r="TSG29" s="249"/>
      <c r="TSH29" s="249"/>
      <c r="TSI29" s="249"/>
      <c r="TSJ29" s="249"/>
      <c r="TSK29" s="249"/>
      <c r="TSL29" s="249"/>
      <c r="TSM29" s="249"/>
      <c r="TSN29" s="249"/>
      <c r="TSO29" s="249"/>
      <c r="TSP29" s="249"/>
      <c r="TSQ29" s="249"/>
      <c r="TSR29" s="249"/>
      <c r="TSS29" s="249"/>
      <c r="TST29" s="249"/>
      <c r="TSU29" s="249"/>
      <c r="TSV29" s="249"/>
      <c r="TSW29" s="249"/>
      <c r="TSX29" s="249"/>
      <c r="TSY29" s="249"/>
      <c r="TSZ29" s="249"/>
      <c r="TTA29" s="249"/>
      <c r="TTB29" s="249"/>
      <c r="TTC29" s="249"/>
      <c r="TTD29" s="249"/>
      <c r="TTE29" s="249"/>
      <c r="TTF29" s="249"/>
      <c r="TTG29" s="249"/>
      <c r="TTH29" s="249"/>
      <c r="TTI29" s="249"/>
      <c r="TTJ29" s="249"/>
      <c r="TTK29" s="249"/>
      <c r="TTL29" s="249"/>
      <c r="TTM29" s="249"/>
      <c r="TTN29" s="249"/>
      <c r="TTO29" s="249"/>
      <c r="TTP29" s="249"/>
      <c r="TTQ29" s="249"/>
      <c r="TTR29" s="249"/>
      <c r="TTS29" s="249"/>
      <c r="TTT29" s="249"/>
      <c r="TTU29" s="249"/>
      <c r="TTV29" s="249"/>
      <c r="TTW29" s="249"/>
      <c r="TTX29" s="249"/>
      <c r="TTY29" s="249"/>
      <c r="TTZ29" s="249"/>
      <c r="TUA29" s="249"/>
      <c r="TUB29" s="249"/>
      <c r="TUC29" s="249"/>
      <c r="TUD29" s="249"/>
      <c r="TUE29" s="249"/>
      <c r="TUF29" s="249"/>
      <c r="TUG29" s="249"/>
      <c r="TUH29" s="249"/>
      <c r="TUI29" s="249"/>
      <c r="TUJ29" s="249"/>
      <c r="TUK29" s="249"/>
      <c r="TUL29" s="249"/>
      <c r="TUM29" s="249"/>
      <c r="TUN29" s="249"/>
      <c r="TUO29" s="249"/>
      <c r="TUP29" s="249"/>
      <c r="TUQ29" s="249"/>
      <c r="TUR29" s="249"/>
      <c r="TUS29" s="249"/>
      <c r="TUT29" s="249"/>
      <c r="TUU29" s="249"/>
      <c r="TUV29" s="249"/>
      <c r="TUW29" s="249"/>
      <c r="TUX29" s="249"/>
      <c r="TUY29" s="249"/>
      <c r="TUZ29" s="249"/>
      <c r="TVA29" s="249"/>
      <c r="TVB29" s="249"/>
      <c r="TVC29" s="249"/>
      <c r="TVD29" s="249"/>
      <c r="TVE29" s="249"/>
      <c r="TVF29" s="249"/>
      <c r="TVG29" s="249"/>
      <c r="TVH29" s="249"/>
      <c r="TVI29" s="249"/>
      <c r="TVJ29" s="249"/>
      <c r="TVK29" s="249"/>
      <c r="TVL29" s="249"/>
      <c r="TVM29" s="249"/>
      <c r="TVN29" s="249"/>
      <c r="TVO29" s="249"/>
      <c r="TVP29" s="249"/>
      <c r="TVQ29" s="249"/>
      <c r="TVR29" s="249"/>
      <c r="TVS29" s="249"/>
      <c r="TVT29" s="249"/>
      <c r="TVU29" s="249"/>
      <c r="TVV29" s="249"/>
      <c r="TVW29" s="249"/>
      <c r="TVX29" s="249"/>
      <c r="TVY29" s="249"/>
      <c r="TVZ29" s="249"/>
      <c r="TWA29" s="249"/>
      <c r="TWB29" s="249"/>
      <c r="TWC29" s="249"/>
      <c r="TWD29" s="249"/>
      <c r="TWE29" s="249"/>
      <c r="TWF29" s="249"/>
      <c r="TWG29" s="249"/>
      <c r="TWH29" s="249"/>
      <c r="TWI29" s="249"/>
      <c r="TWJ29" s="249"/>
      <c r="TWK29" s="249"/>
      <c r="TWL29" s="249"/>
      <c r="TWM29" s="249"/>
      <c r="TWN29" s="249"/>
      <c r="TWO29" s="249"/>
      <c r="TWP29" s="249"/>
      <c r="TWQ29" s="249"/>
      <c r="TWR29" s="249"/>
      <c r="TWS29" s="249"/>
      <c r="TWT29" s="249"/>
      <c r="TWU29" s="249"/>
      <c r="TWV29" s="249"/>
      <c r="TWW29" s="249"/>
      <c r="TWX29" s="249"/>
      <c r="TWY29" s="249"/>
      <c r="TWZ29" s="249"/>
      <c r="TXA29" s="249"/>
      <c r="TXB29" s="249"/>
      <c r="TXC29" s="249"/>
      <c r="TXD29" s="249"/>
      <c r="TXE29" s="249"/>
      <c r="TXF29" s="249"/>
      <c r="TXG29" s="249"/>
      <c r="TXH29" s="249"/>
      <c r="TXI29" s="249"/>
      <c r="TXJ29" s="249"/>
      <c r="TXK29" s="249"/>
      <c r="TXL29" s="249"/>
      <c r="TXM29" s="249"/>
      <c r="TXN29" s="249"/>
      <c r="TXO29" s="249"/>
      <c r="TXP29" s="249"/>
      <c r="TXQ29" s="249"/>
      <c r="TXR29" s="249"/>
      <c r="TXS29" s="249"/>
      <c r="TXT29" s="249"/>
      <c r="TXU29" s="249"/>
      <c r="TXV29" s="249"/>
      <c r="TXW29" s="249"/>
      <c r="TXX29" s="249"/>
      <c r="TXY29" s="249"/>
      <c r="TXZ29" s="249"/>
      <c r="TYA29" s="249"/>
      <c r="TYB29" s="249"/>
      <c r="TYC29" s="249"/>
      <c r="TYD29" s="249"/>
      <c r="TYE29" s="249"/>
      <c r="TYF29" s="249"/>
      <c r="TYG29" s="249"/>
      <c r="TYH29" s="249"/>
      <c r="TYI29" s="249"/>
      <c r="TYJ29" s="249"/>
      <c r="TYK29" s="249"/>
      <c r="TYL29" s="249"/>
      <c r="TYM29" s="249"/>
      <c r="TYN29" s="249"/>
      <c r="TYO29" s="249"/>
      <c r="TYP29" s="249"/>
      <c r="TYQ29" s="249"/>
      <c r="TYR29" s="249"/>
      <c r="TYS29" s="249"/>
      <c r="TYT29" s="249"/>
      <c r="TYU29" s="249"/>
      <c r="TYV29" s="249"/>
      <c r="TYW29" s="249"/>
      <c r="TYX29" s="249"/>
      <c r="TYY29" s="249"/>
      <c r="TYZ29" s="249"/>
      <c r="TZA29" s="249"/>
      <c r="TZB29" s="249"/>
      <c r="TZC29" s="249"/>
      <c r="TZD29" s="249"/>
      <c r="TZE29" s="249"/>
      <c r="TZF29" s="249"/>
      <c r="TZG29" s="249"/>
      <c r="TZH29" s="249"/>
      <c r="TZI29" s="249"/>
      <c r="TZJ29" s="249"/>
      <c r="TZK29" s="249"/>
      <c r="TZL29" s="249"/>
      <c r="TZM29" s="249"/>
      <c r="TZN29" s="249"/>
      <c r="TZO29" s="249"/>
      <c r="TZP29" s="249"/>
      <c r="TZQ29" s="249"/>
      <c r="TZR29" s="249"/>
      <c r="TZS29" s="249"/>
      <c r="TZT29" s="249"/>
      <c r="TZU29" s="249"/>
      <c r="TZV29" s="249"/>
      <c r="TZW29" s="249"/>
      <c r="TZX29" s="249"/>
      <c r="TZY29" s="249"/>
      <c r="TZZ29" s="249"/>
      <c r="UAA29" s="249"/>
      <c r="UAB29" s="249"/>
      <c r="UAC29" s="249"/>
      <c r="UAD29" s="249"/>
      <c r="UAE29" s="249"/>
      <c r="UAF29" s="249"/>
      <c r="UAG29" s="249"/>
      <c r="UAH29" s="249"/>
      <c r="UAI29" s="249"/>
      <c r="UAJ29" s="249"/>
      <c r="UAK29" s="249"/>
      <c r="UAL29" s="249"/>
      <c r="UAM29" s="249"/>
      <c r="UAN29" s="249"/>
      <c r="UAO29" s="249"/>
      <c r="UAP29" s="249"/>
      <c r="UAQ29" s="249"/>
      <c r="UAR29" s="249"/>
      <c r="UAS29" s="249"/>
      <c r="UAT29" s="249"/>
      <c r="UAU29" s="249"/>
      <c r="UAV29" s="249"/>
      <c r="UAW29" s="249"/>
      <c r="UAX29" s="249"/>
      <c r="UAY29" s="249"/>
      <c r="UAZ29" s="249"/>
      <c r="UBA29" s="249"/>
      <c r="UBB29" s="249"/>
      <c r="UBC29" s="249"/>
      <c r="UBD29" s="249"/>
      <c r="UBE29" s="249"/>
      <c r="UBF29" s="249"/>
      <c r="UBG29" s="249"/>
      <c r="UBH29" s="249"/>
      <c r="UBI29" s="249"/>
      <c r="UBJ29" s="249"/>
      <c r="UBK29" s="249"/>
      <c r="UBL29" s="249"/>
      <c r="UBM29" s="249"/>
      <c r="UBN29" s="249"/>
      <c r="UBO29" s="249"/>
      <c r="UBP29" s="249"/>
      <c r="UBQ29" s="249"/>
      <c r="UBR29" s="249"/>
      <c r="UBS29" s="249"/>
      <c r="UBT29" s="249"/>
      <c r="UBU29" s="249"/>
      <c r="UBV29" s="249"/>
      <c r="UBW29" s="249"/>
      <c r="UBX29" s="249"/>
      <c r="UBY29" s="249"/>
      <c r="UBZ29" s="249"/>
      <c r="UCA29" s="249"/>
      <c r="UCB29" s="249"/>
      <c r="UCC29" s="249"/>
      <c r="UCD29" s="249"/>
      <c r="UCE29" s="249"/>
      <c r="UCF29" s="249"/>
      <c r="UCG29" s="249"/>
      <c r="UCH29" s="249"/>
      <c r="UCI29" s="249"/>
      <c r="UCJ29" s="249"/>
      <c r="UCK29" s="249"/>
      <c r="UCL29" s="249"/>
      <c r="UCM29" s="249"/>
      <c r="UCN29" s="249"/>
      <c r="UCO29" s="249"/>
      <c r="UCP29" s="249"/>
      <c r="UCQ29" s="249"/>
      <c r="UCR29" s="249"/>
      <c r="UCS29" s="249"/>
      <c r="UCT29" s="249"/>
      <c r="UCU29" s="249"/>
      <c r="UCV29" s="249"/>
      <c r="UCW29" s="249"/>
      <c r="UCX29" s="249"/>
      <c r="UCY29" s="249"/>
      <c r="UCZ29" s="249"/>
      <c r="UDA29" s="249"/>
      <c r="UDB29" s="249"/>
      <c r="UDC29" s="249"/>
      <c r="UDD29" s="249"/>
      <c r="UDE29" s="249"/>
      <c r="UDF29" s="249"/>
      <c r="UDG29" s="249"/>
      <c r="UDH29" s="249"/>
      <c r="UDI29" s="249"/>
      <c r="UDJ29" s="249"/>
      <c r="UDK29" s="249"/>
      <c r="UDL29" s="249"/>
      <c r="UDM29" s="249"/>
      <c r="UDN29" s="249"/>
      <c r="UDO29" s="249"/>
      <c r="UDP29" s="249"/>
      <c r="UDQ29" s="249"/>
      <c r="UDR29" s="249"/>
      <c r="UDS29" s="249"/>
      <c r="UDT29" s="249"/>
      <c r="UDU29" s="249"/>
      <c r="UDV29" s="249"/>
      <c r="UDW29" s="249"/>
      <c r="UDX29" s="249"/>
      <c r="UDY29" s="249"/>
      <c r="UDZ29" s="249"/>
      <c r="UEA29" s="249"/>
      <c r="UEB29" s="249"/>
      <c r="UEC29" s="249"/>
      <c r="UED29" s="249"/>
      <c r="UEE29" s="249"/>
      <c r="UEF29" s="249"/>
      <c r="UEG29" s="249"/>
      <c r="UEH29" s="249"/>
      <c r="UEI29" s="249"/>
      <c r="UEJ29" s="249"/>
      <c r="UEK29" s="249"/>
      <c r="UEL29" s="249"/>
      <c r="UEM29" s="249"/>
      <c r="UEN29" s="249"/>
      <c r="UEO29" s="249"/>
      <c r="UEP29" s="249"/>
      <c r="UEQ29" s="249"/>
      <c r="UER29" s="249"/>
      <c r="UES29" s="249"/>
      <c r="UET29" s="249"/>
      <c r="UEU29" s="249"/>
      <c r="UEV29" s="249"/>
      <c r="UEW29" s="249"/>
      <c r="UEX29" s="249"/>
      <c r="UEY29" s="249"/>
      <c r="UEZ29" s="249"/>
      <c r="UFA29" s="249"/>
      <c r="UFB29" s="249"/>
      <c r="UFC29" s="249"/>
      <c r="UFD29" s="249"/>
      <c r="UFE29" s="249"/>
      <c r="UFF29" s="249"/>
      <c r="UFG29" s="249"/>
      <c r="UFH29" s="249"/>
      <c r="UFI29" s="249"/>
      <c r="UFJ29" s="249"/>
      <c r="UFK29" s="249"/>
      <c r="UFL29" s="249"/>
      <c r="UFM29" s="249"/>
      <c r="UFN29" s="249"/>
      <c r="UFO29" s="249"/>
      <c r="UFP29" s="249"/>
      <c r="UFQ29" s="249"/>
      <c r="UFR29" s="249"/>
      <c r="UFS29" s="249"/>
      <c r="UFT29" s="249"/>
      <c r="UFU29" s="249"/>
      <c r="UFV29" s="249"/>
      <c r="UFW29" s="249"/>
      <c r="UFX29" s="249"/>
      <c r="UFY29" s="249"/>
      <c r="UFZ29" s="249"/>
      <c r="UGA29" s="249"/>
      <c r="UGB29" s="249"/>
      <c r="UGC29" s="249"/>
      <c r="UGD29" s="249"/>
      <c r="UGE29" s="249"/>
      <c r="UGF29" s="249"/>
      <c r="UGG29" s="249"/>
      <c r="UGH29" s="249"/>
      <c r="UGI29" s="249"/>
      <c r="UGJ29" s="249"/>
      <c r="UGK29" s="249"/>
      <c r="UGL29" s="249"/>
      <c r="UGM29" s="249"/>
      <c r="UGN29" s="249"/>
      <c r="UGO29" s="249"/>
      <c r="UGP29" s="249"/>
      <c r="UGQ29" s="249"/>
      <c r="UGR29" s="249"/>
      <c r="UGS29" s="249"/>
      <c r="UGT29" s="249"/>
      <c r="UGU29" s="249"/>
      <c r="UGV29" s="249"/>
      <c r="UGW29" s="249"/>
      <c r="UGX29" s="249"/>
      <c r="UGY29" s="249"/>
      <c r="UGZ29" s="249"/>
      <c r="UHA29" s="249"/>
      <c r="UHB29" s="249"/>
      <c r="UHC29" s="249"/>
      <c r="UHD29" s="249"/>
      <c r="UHE29" s="249"/>
      <c r="UHF29" s="249"/>
      <c r="UHG29" s="249"/>
      <c r="UHH29" s="249"/>
      <c r="UHI29" s="249"/>
      <c r="UHJ29" s="249"/>
      <c r="UHK29" s="249"/>
      <c r="UHL29" s="249"/>
      <c r="UHM29" s="249"/>
      <c r="UHN29" s="249"/>
      <c r="UHO29" s="249"/>
      <c r="UHP29" s="249"/>
      <c r="UHQ29" s="249"/>
      <c r="UHR29" s="249"/>
      <c r="UHS29" s="249"/>
      <c r="UHT29" s="249"/>
      <c r="UHU29" s="249"/>
      <c r="UHV29" s="249"/>
      <c r="UHW29" s="249"/>
      <c r="UHX29" s="249"/>
      <c r="UHY29" s="249"/>
      <c r="UHZ29" s="249"/>
      <c r="UIA29" s="249"/>
      <c r="UIB29" s="249"/>
      <c r="UIC29" s="249"/>
      <c r="UID29" s="249"/>
      <c r="UIE29" s="249"/>
      <c r="UIF29" s="249"/>
      <c r="UIG29" s="249"/>
      <c r="UIH29" s="249"/>
      <c r="UII29" s="249"/>
      <c r="UIJ29" s="249"/>
      <c r="UIK29" s="249"/>
      <c r="UIL29" s="249"/>
      <c r="UIM29" s="249"/>
      <c r="UIN29" s="249"/>
      <c r="UIO29" s="249"/>
      <c r="UIP29" s="249"/>
      <c r="UIQ29" s="249"/>
      <c r="UIR29" s="249"/>
      <c r="UIS29" s="249"/>
      <c r="UIT29" s="249"/>
      <c r="UIU29" s="249"/>
      <c r="UIV29" s="249"/>
      <c r="UIW29" s="249"/>
      <c r="UIX29" s="249"/>
      <c r="UIY29" s="249"/>
      <c r="UIZ29" s="249"/>
      <c r="UJA29" s="249"/>
      <c r="UJB29" s="249"/>
      <c r="UJC29" s="249"/>
      <c r="UJD29" s="249"/>
      <c r="UJE29" s="249"/>
      <c r="UJF29" s="249"/>
      <c r="UJG29" s="249"/>
      <c r="UJH29" s="249"/>
      <c r="UJI29" s="249"/>
      <c r="UJJ29" s="249"/>
      <c r="UJK29" s="249"/>
      <c r="UJL29" s="249"/>
      <c r="UJM29" s="249"/>
      <c r="UJN29" s="249"/>
      <c r="UJO29" s="249"/>
      <c r="UJP29" s="249"/>
      <c r="UJQ29" s="249"/>
      <c r="UJR29" s="249"/>
      <c r="UJS29" s="249"/>
      <c r="UJT29" s="249"/>
      <c r="UJU29" s="249"/>
      <c r="UJV29" s="249"/>
      <c r="UJW29" s="249"/>
      <c r="UJX29" s="249"/>
      <c r="UJY29" s="249"/>
      <c r="UJZ29" s="249"/>
      <c r="UKA29" s="249"/>
      <c r="UKB29" s="249"/>
      <c r="UKC29" s="249"/>
      <c r="UKD29" s="249"/>
      <c r="UKE29" s="249"/>
      <c r="UKF29" s="249"/>
      <c r="UKG29" s="249"/>
      <c r="UKH29" s="249"/>
      <c r="UKI29" s="249"/>
      <c r="UKJ29" s="249"/>
      <c r="UKK29" s="249"/>
      <c r="UKL29" s="249"/>
      <c r="UKM29" s="249"/>
      <c r="UKN29" s="249"/>
      <c r="UKO29" s="249"/>
      <c r="UKP29" s="249"/>
      <c r="UKQ29" s="249"/>
      <c r="UKR29" s="249"/>
      <c r="UKS29" s="249"/>
      <c r="UKT29" s="249"/>
      <c r="UKU29" s="249"/>
      <c r="UKV29" s="249"/>
      <c r="UKW29" s="249"/>
      <c r="UKX29" s="249"/>
      <c r="UKY29" s="249"/>
      <c r="UKZ29" s="249"/>
      <c r="ULA29" s="249"/>
      <c r="ULB29" s="249"/>
      <c r="ULC29" s="249"/>
      <c r="ULD29" s="249"/>
      <c r="ULE29" s="249"/>
      <c r="ULF29" s="249"/>
      <c r="ULG29" s="249"/>
      <c r="ULH29" s="249"/>
      <c r="ULI29" s="249"/>
      <c r="ULJ29" s="249"/>
      <c r="ULK29" s="249"/>
      <c r="ULL29" s="249"/>
      <c r="ULM29" s="249"/>
      <c r="ULN29" s="249"/>
      <c r="ULO29" s="249"/>
      <c r="ULP29" s="249"/>
      <c r="ULQ29" s="249"/>
      <c r="ULR29" s="249"/>
      <c r="ULS29" s="249"/>
      <c r="ULT29" s="249"/>
      <c r="ULU29" s="249"/>
      <c r="ULV29" s="249"/>
      <c r="ULW29" s="249"/>
      <c r="ULX29" s="249"/>
      <c r="ULY29" s="249"/>
      <c r="ULZ29" s="249"/>
      <c r="UMA29" s="249"/>
      <c r="UMB29" s="249"/>
      <c r="UMC29" s="249"/>
      <c r="UMD29" s="249"/>
      <c r="UME29" s="249"/>
      <c r="UMF29" s="249"/>
      <c r="UMG29" s="249"/>
      <c r="UMH29" s="249"/>
      <c r="UMI29" s="249"/>
      <c r="UMJ29" s="249"/>
      <c r="UMK29" s="249"/>
      <c r="UML29" s="249"/>
      <c r="UMM29" s="249"/>
      <c r="UMN29" s="249"/>
      <c r="UMO29" s="249"/>
      <c r="UMP29" s="249"/>
      <c r="UMQ29" s="249"/>
      <c r="UMR29" s="249"/>
      <c r="UMS29" s="249"/>
      <c r="UMT29" s="249"/>
      <c r="UMU29" s="249"/>
      <c r="UMV29" s="249"/>
      <c r="UMW29" s="249"/>
      <c r="UMX29" s="249"/>
      <c r="UMY29" s="249"/>
      <c r="UMZ29" s="249"/>
      <c r="UNA29" s="249"/>
      <c r="UNB29" s="249"/>
      <c r="UNC29" s="249"/>
      <c r="UND29" s="249"/>
      <c r="UNE29" s="249"/>
      <c r="UNF29" s="249"/>
      <c r="UNG29" s="249"/>
      <c r="UNH29" s="249"/>
      <c r="UNI29" s="249"/>
      <c r="UNJ29" s="249"/>
      <c r="UNK29" s="249"/>
      <c r="UNL29" s="249"/>
      <c r="UNM29" s="249"/>
      <c r="UNN29" s="249"/>
      <c r="UNO29" s="249"/>
      <c r="UNP29" s="249"/>
      <c r="UNQ29" s="249"/>
      <c r="UNR29" s="249"/>
      <c r="UNS29" s="249"/>
      <c r="UNT29" s="249"/>
      <c r="UNU29" s="249"/>
      <c r="UNV29" s="249"/>
      <c r="UNW29" s="249"/>
      <c r="UNX29" s="249"/>
      <c r="UNY29" s="249"/>
      <c r="UNZ29" s="249"/>
      <c r="UOA29" s="249"/>
      <c r="UOB29" s="249"/>
      <c r="UOC29" s="249"/>
      <c r="UOD29" s="249"/>
      <c r="UOE29" s="249"/>
      <c r="UOF29" s="249"/>
      <c r="UOG29" s="249"/>
      <c r="UOH29" s="249"/>
      <c r="UOI29" s="249"/>
      <c r="UOJ29" s="249"/>
      <c r="UOK29" s="249"/>
      <c r="UOL29" s="249"/>
      <c r="UOM29" s="249"/>
      <c r="UON29" s="249"/>
      <c r="UOO29" s="249"/>
      <c r="UOP29" s="249"/>
      <c r="UOQ29" s="249"/>
      <c r="UOR29" s="249"/>
      <c r="UOS29" s="249"/>
      <c r="UOT29" s="249"/>
      <c r="UOU29" s="249"/>
      <c r="UOV29" s="249"/>
      <c r="UOW29" s="249"/>
      <c r="UOX29" s="249"/>
      <c r="UOY29" s="249"/>
      <c r="UOZ29" s="249"/>
      <c r="UPA29" s="249"/>
      <c r="UPB29" s="249"/>
      <c r="UPC29" s="249"/>
      <c r="UPD29" s="249"/>
      <c r="UPE29" s="249"/>
      <c r="UPF29" s="249"/>
      <c r="UPG29" s="249"/>
      <c r="UPH29" s="249"/>
      <c r="UPI29" s="249"/>
      <c r="UPJ29" s="249"/>
      <c r="UPK29" s="249"/>
      <c r="UPL29" s="249"/>
      <c r="UPM29" s="249"/>
      <c r="UPN29" s="249"/>
      <c r="UPO29" s="249"/>
      <c r="UPP29" s="249"/>
      <c r="UPQ29" s="249"/>
      <c r="UPR29" s="249"/>
      <c r="UPS29" s="249"/>
      <c r="UPT29" s="249"/>
      <c r="UPU29" s="249"/>
      <c r="UPV29" s="249"/>
      <c r="UPW29" s="249"/>
      <c r="UPX29" s="249"/>
      <c r="UPY29" s="249"/>
      <c r="UPZ29" s="249"/>
      <c r="UQA29" s="249"/>
      <c r="UQB29" s="249"/>
      <c r="UQC29" s="249"/>
      <c r="UQD29" s="249"/>
      <c r="UQE29" s="249"/>
      <c r="UQF29" s="249"/>
      <c r="UQG29" s="249"/>
      <c r="UQH29" s="249"/>
      <c r="UQI29" s="249"/>
      <c r="UQJ29" s="249"/>
      <c r="UQK29" s="249"/>
      <c r="UQL29" s="249"/>
      <c r="UQM29" s="249"/>
      <c r="UQN29" s="249"/>
      <c r="UQO29" s="249"/>
      <c r="UQP29" s="249"/>
      <c r="UQQ29" s="249"/>
      <c r="UQR29" s="249"/>
      <c r="UQS29" s="249"/>
      <c r="UQT29" s="249"/>
      <c r="UQU29" s="249"/>
      <c r="UQV29" s="249"/>
      <c r="UQW29" s="249"/>
      <c r="UQX29" s="249"/>
      <c r="UQY29" s="249"/>
      <c r="UQZ29" s="249"/>
      <c r="URA29" s="249"/>
      <c r="URB29" s="249"/>
      <c r="URC29" s="249"/>
      <c r="URD29" s="249"/>
      <c r="URE29" s="249"/>
      <c r="URF29" s="249"/>
      <c r="URG29" s="249"/>
      <c r="URH29" s="249"/>
      <c r="URI29" s="249"/>
      <c r="URJ29" s="249"/>
      <c r="URK29" s="249"/>
      <c r="URL29" s="249"/>
      <c r="URM29" s="249"/>
      <c r="URN29" s="249"/>
      <c r="URO29" s="249"/>
      <c r="URP29" s="249"/>
      <c r="URQ29" s="249"/>
      <c r="URR29" s="249"/>
      <c r="URS29" s="249"/>
      <c r="URT29" s="249"/>
      <c r="URU29" s="249"/>
      <c r="URV29" s="249"/>
      <c r="URW29" s="249"/>
      <c r="URX29" s="249"/>
      <c r="URY29" s="249"/>
      <c r="URZ29" s="249"/>
      <c r="USA29" s="249"/>
      <c r="USB29" s="249"/>
      <c r="USC29" s="249"/>
      <c r="USD29" s="249"/>
      <c r="USE29" s="249"/>
      <c r="USF29" s="249"/>
      <c r="USG29" s="249"/>
      <c r="USH29" s="249"/>
      <c r="USI29" s="249"/>
      <c r="USJ29" s="249"/>
      <c r="USK29" s="249"/>
      <c r="USL29" s="249"/>
      <c r="USM29" s="249"/>
      <c r="USN29" s="249"/>
      <c r="USO29" s="249"/>
      <c r="USP29" s="249"/>
      <c r="USQ29" s="249"/>
      <c r="USR29" s="249"/>
      <c r="USS29" s="249"/>
      <c r="UST29" s="249"/>
      <c r="USU29" s="249"/>
      <c r="USV29" s="249"/>
      <c r="USW29" s="249"/>
      <c r="USX29" s="249"/>
      <c r="USY29" s="249"/>
      <c r="USZ29" s="249"/>
      <c r="UTA29" s="249"/>
      <c r="UTB29" s="249"/>
      <c r="UTC29" s="249"/>
      <c r="UTD29" s="249"/>
      <c r="UTE29" s="249"/>
      <c r="UTF29" s="249"/>
      <c r="UTG29" s="249"/>
      <c r="UTH29" s="249"/>
      <c r="UTI29" s="249"/>
      <c r="UTJ29" s="249"/>
      <c r="UTK29" s="249"/>
      <c r="UTL29" s="249"/>
      <c r="UTM29" s="249"/>
      <c r="UTN29" s="249"/>
      <c r="UTO29" s="249"/>
      <c r="UTP29" s="249"/>
      <c r="UTQ29" s="249"/>
      <c r="UTR29" s="249"/>
      <c r="UTS29" s="249"/>
      <c r="UTT29" s="249"/>
      <c r="UTU29" s="249"/>
      <c r="UTV29" s="249"/>
      <c r="UTW29" s="249"/>
      <c r="UTX29" s="249"/>
      <c r="UTY29" s="249"/>
      <c r="UTZ29" s="249"/>
      <c r="UUA29" s="249"/>
      <c r="UUB29" s="249"/>
      <c r="UUC29" s="249"/>
      <c r="UUD29" s="249"/>
      <c r="UUE29" s="249"/>
      <c r="UUF29" s="249"/>
      <c r="UUG29" s="249"/>
      <c r="UUH29" s="249"/>
      <c r="UUI29" s="249"/>
      <c r="UUJ29" s="249"/>
      <c r="UUK29" s="249"/>
      <c r="UUL29" s="249"/>
      <c r="UUM29" s="249"/>
      <c r="UUN29" s="249"/>
      <c r="UUO29" s="249"/>
      <c r="UUP29" s="249"/>
      <c r="UUQ29" s="249"/>
      <c r="UUR29" s="249"/>
      <c r="UUS29" s="249"/>
      <c r="UUT29" s="249"/>
      <c r="UUU29" s="249"/>
      <c r="UUV29" s="249"/>
      <c r="UUW29" s="249"/>
      <c r="UUX29" s="249"/>
      <c r="UUY29" s="249"/>
      <c r="UUZ29" s="249"/>
      <c r="UVA29" s="249"/>
      <c r="UVB29" s="249"/>
      <c r="UVC29" s="249"/>
      <c r="UVD29" s="249"/>
      <c r="UVE29" s="249"/>
      <c r="UVF29" s="249"/>
      <c r="UVG29" s="249"/>
      <c r="UVH29" s="249"/>
      <c r="UVI29" s="249"/>
      <c r="UVJ29" s="249"/>
      <c r="UVK29" s="249"/>
      <c r="UVL29" s="249"/>
      <c r="UVM29" s="249"/>
      <c r="UVN29" s="249"/>
      <c r="UVO29" s="249"/>
      <c r="UVP29" s="249"/>
      <c r="UVQ29" s="249"/>
      <c r="UVR29" s="249"/>
      <c r="UVS29" s="249"/>
      <c r="UVT29" s="249"/>
      <c r="UVU29" s="249"/>
      <c r="UVV29" s="249"/>
      <c r="UVW29" s="249"/>
      <c r="UVX29" s="249"/>
      <c r="UVY29" s="249"/>
      <c r="UVZ29" s="249"/>
      <c r="UWA29" s="249"/>
      <c r="UWB29" s="249"/>
      <c r="UWC29" s="249"/>
      <c r="UWD29" s="249"/>
      <c r="UWE29" s="249"/>
      <c r="UWF29" s="249"/>
      <c r="UWG29" s="249"/>
      <c r="UWH29" s="249"/>
      <c r="UWI29" s="249"/>
      <c r="UWJ29" s="249"/>
      <c r="UWK29" s="249"/>
      <c r="UWL29" s="249"/>
      <c r="UWM29" s="249"/>
      <c r="UWN29" s="249"/>
      <c r="UWO29" s="249"/>
      <c r="UWP29" s="249"/>
      <c r="UWQ29" s="249"/>
      <c r="UWR29" s="249"/>
      <c r="UWS29" s="249"/>
      <c r="UWT29" s="249"/>
      <c r="UWU29" s="249"/>
      <c r="UWV29" s="249"/>
      <c r="UWW29" s="249"/>
      <c r="UWX29" s="249"/>
      <c r="UWY29" s="249"/>
      <c r="UWZ29" s="249"/>
      <c r="UXA29" s="249"/>
      <c r="UXB29" s="249"/>
      <c r="UXC29" s="249"/>
      <c r="UXD29" s="249"/>
      <c r="UXE29" s="249"/>
      <c r="UXF29" s="249"/>
      <c r="UXG29" s="249"/>
      <c r="UXH29" s="249"/>
      <c r="UXI29" s="249"/>
      <c r="UXJ29" s="249"/>
      <c r="UXK29" s="249"/>
      <c r="UXL29" s="249"/>
      <c r="UXM29" s="249"/>
      <c r="UXN29" s="249"/>
      <c r="UXO29" s="249"/>
      <c r="UXP29" s="249"/>
      <c r="UXQ29" s="249"/>
      <c r="UXR29" s="249"/>
      <c r="UXS29" s="249"/>
      <c r="UXT29" s="249"/>
      <c r="UXU29" s="249"/>
      <c r="UXV29" s="249"/>
      <c r="UXW29" s="249"/>
      <c r="UXX29" s="249"/>
      <c r="UXY29" s="249"/>
      <c r="UXZ29" s="249"/>
      <c r="UYA29" s="249"/>
      <c r="UYB29" s="249"/>
      <c r="UYC29" s="249"/>
      <c r="UYD29" s="249"/>
      <c r="UYE29" s="249"/>
      <c r="UYF29" s="249"/>
      <c r="UYG29" s="249"/>
      <c r="UYH29" s="249"/>
      <c r="UYI29" s="249"/>
      <c r="UYJ29" s="249"/>
      <c r="UYK29" s="249"/>
      <c r="UYL29" s="249"/>
      <c r="UYM29" s="249"/>
      <c r="UYN29" s="249"/>
      <c r="UYO29" s="249"/>
      <c r="UYP29" s="249"/>
      <c r="UYQ29" s="249"/>
      <c r="UYR29" s="249"/>
      <c r="UYS29" s="249"/>
      <c r="UYT29" s="249"/>
      <c r="UYU29" s="249"/>
      <c r="UYV29" s="249"/>
      <c r="UYW29" s="249"/>
      <c r="UYX29" s="249"/>
      <c r="UYY29" s="249"/>
      <c r="UYZ29" s="249"/>
      <c r="UZA29" s="249"/>
      <c r="UZB29" s="249"/>
      <c r="UZC29" s="249"/>
      <c r="UZD29" s="249"/>
      <c r="UZE29" s="249"/>
      <c r="UZF29" s="249"/>
      <c r="UZG29" s="249"/>
      <c r="UZH29" s="249"/>
      <c r="UZI29" s="249"/>
      <c r="UZJ29" s="249"/>
      <c r="UZK29" s="249"/>
      <c r="UZL29" s="249"/>
      <c r="UZM29" s="249"/>
      <c r="UZN29" s="249"/>
      <c r="UZO29" s="249"/>
      <c r="UZP29" s="249"/>
      <c r="UZQ29" s="249"/>
      <c r="UZR29" s="249"/>
      <c r="UZS29" s="249"/>
      <c r="UZT29" s="249"/>
      <c r="UZU29" s="249"/>
      <c r="UZV29" s="249"/>
      <c r="UZW29" s="249"/>
      <c r="UZX29" s="249"/>
      <c r="UZY29" s="249"/>
      <c r="UZZ29" s="249"/>
      <c r="VAA29" s="249"/>
      <c r="VAB29" s="249"/>
      <c r="VAC29" s="249"/>
      <c r="VAD29" s="249"/>
      <c r="VAE29" s="249"/>
      <c r="VAF29" s="249"/>
      <c r="VAG29" s="249"/>
      <c r="VAH29" s="249"/>
      <c r="VAI29" s="249"/>
      <c r="VAJ29" s="249"/>
      <c r="VAK29" s="249"/>
      <c r="VAL29" s="249"/>
      <c r="VAM29" s="249"/>
      <c r="VAN29" s="249"/>
      <c r="VAO29" s="249"/>
      <c r="VAP29" s="249"/>
      <c r="VAQ29" s="249"/>
      <c r="VAR29" s="249"/>
      <c r="VAS29" s="249"/>
      <c r="VAT29" s="249"/>
      <c r="VAU29" s="249"/>
      <c r="VAV29" s="249"/>
      <c r="VAW29" s="249"/>
      <c r="VAX29" s="249"/>
      <c r="VAY29" s="249"/>
      <c r="VAZ29" s="249"/>
      <c r="VBA29" s="249"/>
      <c r="VBB29" s="249"/>
      <c r="VBC29" s="249"/>
      <c r="VBD29" s="249"/>
      <c r="VBE29" s="249"/>
      <c r="VBF29" s="249"/>
      <c r="VBG29" s="249"/>
      <c r="VBH29" s="249"/>
      <c r="VBI29" s="249"/>
      <c r="VBJ29" s="249"/>
      <c r="VBK29" s="249"/>
      <c r="VBL29" s="249"/>
      <c r="VBM29" s="249"/>
      <c r="VBN29" s="249"/>
      <c r="VBO29" s="249"/>
      <c r="VBP29" s="249"/>
      <c r="VBQ29" s="249"/>
      <c r="VBR29" s="249"/>
      <c r="VBS29" s="249"/>
      <c r="VBT29" s="249"/>
      <c r="VBU29" s="249"/>
      <c r="VBV29" s="249"/>
      <c r="VBW29" s="249"/>
      <c r="VBX29" s="249"/>
      <c r="VBY29" s="249"/>
      <c r="VBZ29" s="249"/>
      <c r="VCA29" s="249"/>
      <c r="VCB29" s="249"/>
      <c r="VCC29" s="249"/>
      <c r="VCD29" s="249"/>
      <c r="VCE29" s="249"/>
      <c r="VCF29" s="249"/>
      <c r="VCG29" s="249"/>
      <c r="VCH29" s="249"/>
      <c r="VCI29" s="249"/>
      <c r="VCJ29" s="249"/>
      <c r="VCK29" s="249"/>
      <c r="VCL29" s="249"/>
      <c r="VCM29" s="249"/>
      <c r="VCN29" s="249"/>
      <c r="VCO29" s="249"/>
      <c r="VCP29" s="249"/>
      <c r="VCQ29" s="249"/>
      <c r="VCR29" s="249"/>
      <c r="VCS29" s="249"/>
      <c r="VCT29" s="249"/>
      <c r="VCU29" s="249"/>
      <c r="VCV29" s="249"/>
      <c r="VCW29" s="249"/>
      <c r="VCX29" s="249"/>
      <c r="VCY29" s="249"/>
      <c r="VCZ29" s="249"/>
      <c r="VDA29" s="249"/>
      <c r="VDB29" s="249"/>
      <c r="VDC29" s="249"/>
      <c r="VDD29" s="249"/>
      <c r="VDE29" s="249"/>
      <c r="VDF29" s="249"/>
      <c r="VDG29" s="249"/>
      <c r="VDH29" s="249"/>
      <c r="VDI29" s="249"/>
      <c r="VDJ29" s="249"/>
      <c r="VDK29" s="249"/>
      <c r="VDL29" s="249"/>
      <c r="VDM29" s="249"/>
      <c r="VDN29" s="249"/>
      <c r="VDO29" s="249"/>
      <c r="VDP29" s="249"/>
      <c r="VDQ29" s="249"/>
      <c r="VDR29" s="249"/>
      <c r="VDS29" s="249"/>
      <c r="VDT29" s="249"/>
      <c r="VDU29" s="249"/>
      <c r="VDV29" s="249"/>
      <c r="VDW29" s="249"/>
      <c r="VDX29" s="249"/>
      <c r="VDY29" s="249"/>
      <c r="VDZ29" s="249"/>
      <c r="VEA29" s="249"/>
      <c r="VEB29" s="249"/>
      <c r="VEC29" s="249"/>
      <c r="VED29" s="249"/>
      <c r="VEE29" s="249"/>
      <c r="VEF29" s="249"/>
      <c r="VEG29" s="249"/>
      <c r="VEH29" s="249"/>
      <c r="VEI29" s="249"/>
      <c r="VEJ29" s="249"/>
      <c r="VEK29" s="249"/>
      <c r="VEL29" s="249"/>
      <c r="VEM29" s="249"/>
      <c r="VEN29" s="249"/>
      <c r="VEO29" s="249"/>
      <c r="VEP29" s="249"/>
      <c r="VEQ29" s="249"/>
      <c r="VER29" s="249"/>
      <c r="VES29" s="249"/>
      <c r="VET29" s="249"/>
      <c r="VEU29" s="249"/>
      <c r="VEV29" s="249"/>
      <c r="VEW29" s="249"/>
      <c r="VEX29" s="249"/>
      <c r="VEY29" s="249"/>
      <c r="VEZ29" s="249"/>
      <c r="VFA29" s="249"/>
      <c r="VFB29" s="249"/>
      <c r="VFC29" s="249"/>
      <c r="VFD29" s="249"/>
      <c r="VFE29" s="249"/>
      <c r="VFF29" s="249"/>
      <c r="VFG29" s="249"/>
      <c r="VFH29" s="249"/>
      <c r="VFI29" s="249"/>
      <c r="VFJ29" s="249"/>
      <c r="VFK29" s="249"/>
      <c r="VFL29" s="249"/>
      <c r="VFM29" s="249"/>
      <c r="VFN29" s="249"/>
      <c r="VFO29" s="249"/>
      <c r="VFP29" s="249"/>
      <c r="VFQ29" s="249"/>
      <c r="VFR29" s="249"/>
      <c r="VFS29" s="249"/>
      <c r="VFT29" s="249"/>
      <c r="VFU29" s="249"/>
      <c r="VFV29" s="249"/>
      <c r="VFW29" s="249"/>
      <c r="VFX29" s="249"/>
      <c r="VFY29" s="249"/>
      <c r="VFZ29" s="249"/>
      <c r="VGA29" s="249"/>
      <c r="VGB29" s="249"/>
      <c r="VGC29" s="249"/>
      <c r="VGD29" s="249"/>
      <c r="VGE29" s="249"/>
      <c r="VGF29" s="249"/>
      <c r="VGG29" s="249"/>
      <c r="VGH29" s="249"/>
      <c r="VGI29" s="249"/>
      <c r="VGJ29" s="249"/>
      <c r="VGK29" s="249"/>
      <c r="VGL29" s="249"/>
      <c r="VGM29" s="249"/>
      <c r="VGN29" s="249"/>
      <c r="VGO29" s="249"/>
      <c r="VGP29" s="249"/>
      <c r="VGQ29" s="249"/>
      <c r="VGR29" s="249"/>
      <c r="VGS29" s="249"/>
      <c r="VGT29" s="249"/>
      <c r="VGU29" s="249"/>
      <c r="VGV29" s="249"/>
      <c r="VGW29" s="249"/>
      <c r="VGX29" s="249"/>
      <c r="VGY29" s="249"/>
      <c r="VGZ29" s="249"/>
      <c r="VHA29" s="249"/>
      <c r="VHB29" s="249"/>
      <c r="VHC29" s="249"/>
      <c r="VHD29" s="249"/>
      <c r="VHE29" s="249"/>
      <c r="VHF29" s="249"/>
      <c r="VHG29" s="249"/>
      <c r="VHH29" s="249"/>
      <c r="VHI29" s="249"/>
      <c r="VHJ29" s="249"/>
      <c r="VHK29" s="249"/>
      <c r="VHL29" s="249"/>
      <c r="VHM29" s="249"/>
      <c r="VHN29" s="249"/>
      <c r="VHO29" s="249"/>
      <c r="VHP29" s="249"/>
      <c r="VHQ29" s="249"/>
      <c r="VHR29" s="249"/>
      <c r="VHS29" s="249"/>
      <c r="VHT29" s="249"/>
      <c r="VHU29" s="249"/>
      <c r="VHV29" s="249"/>
      <c r="VHW29" s="249"/>
      <c r="VHX29" s="249"/>
      <c r="VHY29" s="249"/>
      <c r="VHZ29" s="249"/>
      <c r="VIA29" s="249"/>
      <c r="VIB29" s="249"/>
      <c r="VIC29" s="249"/>
      <c r="VID29" s="249"/>
      <c r="VIE29" s="249"/>
      <c r="VIF29" s="249"/>
      <c r="VIG29" s="249"/>
      <c r="VIH29" s="249"/>
      <c r="VII29" s="249"/>
      <c r="VIJ29" s="249"/>
      <c r="VIK29" s="249"/>
      <c r="VIL29" s="249"/>
      <c r="VIM29" s="249"/>
      <c r="VIN29" s="249"/>
      <c r="VIO29" s="249"/>
      <c r="VIP29" s="249"/>
      <c r="VIQ29" s="249"/>
      <c r="VIR29" s="249"/>
      <c r="VIS29" s="249"/>
      <c r="VIT29" s="249"/>
      <c r="VIU29" s="249"/>
      <c r="VIV29" s="249"/>
      <c r="VIW29" s="249"/>
      <c r="VIX29" s="249"/>
      <c r="VIY29" s="249"/>
      <c r="VIZ29" s="249"/>
      <c r="VJA29" s="249"/>
      <c r="VJB29" s="249"/>
      <c r="VJC29" s="249"/>
      <c r="VJD29" s="249"/>
      <c r="VJE29" s="249"/>
      <c r="VJF29" s="249"/>
      <c r="VJG29" s="249"/>
      <c r="VJH29" s="249"/>
      <c r="VJI29" s="249"/>
      <c r="VJJ29" s="249"/>
      <c r="VJK29" s="249"/>
      <c r="VJL29" s="249"/>
      <c r="VJM29" s="249"/>
      <c r="VJN29" s="249"/>
      <c r="VJO29" s="249"/>
      <c r="VJP29" s="249"/>
      <c r="VJQ29" s="249"/>
      <c r="VJR29" s="249"/>
      <c r="VJS29" s="249"/>
      <c r="VJT29" s="249"/>
      <c r="VJU29" s="249"/>
      <c r="VJV29" s="249"/>
      <c r="VJW29" s="249"/>
      <c r="VJX29" s="249"/>
      <c r="VJY29" s="249"/>
      <c r="VJZ29" s="249"/>
      <c r="VKA29" s="249"/>
      <c r="VKB29" s="249"/>
      <c r="VKC29" s="249"/>
      <c r="VKD29" s="249"/>
      <c r="VKE29" s="249"/>
      <c r="VKF29" s="249"/>
      <c r="VKG29" s="249"/>
      <c r="VKH29" s="249"/>
      <c r="VKI29" s="249"/>
      <c r="VKJ29" s="249"/>
      <c r="VKK29" s="249"/>
      <c r="VKL29" s="249"/>
      <c r="VKM29" s="249"/>
      <c r="VKN29" s="249"/>
      <c r="VKO29" s="249"/>
      <c r="VKP29" s="249"/>
      <c r="VKQ29" s="249"/>
      <c r="VKR29" s="249"/>
      <c r="VKS29" s="249"/>
      <c r="VKT29" s="249"/>
      <c r="VKU29" s="249"/>
      <c r="VKV29" s="249"/>
      <c r="VKW29" s="249"/>
      <c r="VKX29" s="249"/>
      <c r="VKY29" s="249"/>
      <c r="VKZ29" s="249"/>
      <c r="VLA29" s="249"/>
      <c r="VLB29" s="249"/>
      <c r="VLC29" s="249"/>
      <c r="VLD29" s="249"/>
      <c r="VLE29" s="249"/>
      <c r="VLF29" s="249"/>
      <c r="VLG29" s="249"/>
      <c r="VLH29" s="249"/>
      <c r="VLI29" s="249"/>
      <c r="VLJ29" s="249"/>
      <c r="VLK29" s="249"/>
      <c r="VLL29" s="249"/>
      <c r="VLM29" s="249"/>
      <c r="VLN29" s="249"/>
      <c r="VLO29" s="249"/>
      <c r="VLP29" s="249"/>
      <c r="VLQ29" s="249"/>
      <c r="VLR29" s="249"/>
      <c r="VLS29" s="249"/>
      <c r="VLT29" s="249"/>
      <c r="VLU29" s="249"/>
      <c r="VLV29" s="249"/>
      <c r="VLW29" s="249"/>
      <c r="VLX29" s="249"/>
      <c r="VLY29" s="249"/>
      <c r="VLZ29" s="249"/>
      <c r="VMA29" s="249"/>
      <c r="VMB29" s="249"/>
      <c r="VMC29" s="249"/>
      <c r="VMD29" s="249"/>
      <c r="VME29" s="249"/>
      <c r="VMF29" s="249"/>
      <c r="VMG29" s="249"/>
      <c r="VMH29" s="249"/>
      <c r="VMI29" s="249"/>
      <c r="VMJ29" s="249"/>
      <c r="VMK29" s="249"/>
      <c r="VML29" s="249"/>
      <c r="VMM29" s="249"/>
      <c r="VMN29" s="249"/>
      <c r="VMO29" s="249"/>
      <c r="VMP29" s="249"/>
      <c r="VMQ29" s="249"/>
      <c r="VMR29" s="249"/>
      <c r="VMS29" s="249"/>
      <c r="VMT29" s="249"/>
      <c r="VMU29" s="249"/>
      <c r="VMV29" s="249"/>
      <c r="VMW29" s="249"/>
      <c r="VMX29" s="249"/>
      <c r="VMY29" s="249"/>
      <c r="VMZ29" s="249"/>
      <c r="VNA29" s="249"/>
      <c r="VNB29" s="249"/>
      <c r="VNC29" s="249"/>
      <c r="VND29" s="249"/>
      <c r="VNE29" s="249"/>
      <c r="VNF29" s="249"/>
      <c r="VNG29" s="249"/>
      <c r="VNH29" s="249"/>
      <c r="VNI29" s="249"/>
      <c r="VNJ29" s="249"/>
      <c r="VNK29" s="249"/>
      <c r="VNL29" s="249"/>
      <c r="VNM29" s="249"/>
      <c r="VNN29" s="249"/>
      <c r="VNO29" s="249"/>
      <c r="VNP29" s="249"/>
      <c r="VNQ29" s="249"/>
      <c r="VNR29" s="249"/>
      <c r="VNS29" s="249"/>
      <c r="VNT29" s="249"/>
      <c r="VNU29" s="249"/>
      <c r="VNV29" s="249"/>
      <c r="VNW29" s="249"/>
      <c r="VNX29" s="249"/>
      <c r="VNY29" s="249"/>
      <c r="VNZ29" s="249"/>
      <c r="VOA29" s="249"/>
      <c r="VOB29" s="249"/>
      <c r="VOC29" s="249"/>
      <c r="VOD29" s="249"/>
      <c r="VOE29" s="249"/>
      <c r="VOF29" s="249"/>
      <c r="VOG29" s="249"/>
      <c r="VOH29" s="249"/>
      <c r="VOI29" s="249"/>
      <c r="VOJ29" s="249"/>
      <c r="VOK29" s="249"/>
      <c r="VOL29" s="249"/>
      <c r="VOM29" s="249"/>
      <c r="VON29" s="249"/>
      <c r="VOO29" s="249"/>
      <c r="VOP29" s="249"/>
      <c r="VOQ29" s="249"/>
      <c r="VOR29" s="249"/>
      <c r="VOS29" s="249"/>
      <c r="VOT29" s="249"/>
      <c r="VOU29" s="249"/>
      <c r="VOV29" s="249"/>
      <c r="VOW29" s="249"/>
      <c r="VOX29" s="249"/>
      <c r="VOY29" s="249"/>
      <c r="VOZ29" s="249"/>
      <c r="VPA29" s="249"/>
      <c r="VPB29" s="249"/>
      <c r="VPC29" s="249"/>
      <c r="VPD29" s="249"/>
      <c r="VPE29" s="249"/>
      <c r="VPF29" s="249"/>
      <c r="VPG29" s="249"/>
      <c r="VPH29" s="249"/>
      <c r="VPI29" s="249"/>
      <c r="VPJ29" s="249"/>
      <c r="VPK29" s="249"/>
      <c r="VPL29" s="249"/>
      <c r="VPM29" s="249"/>
      <c r="VPN29" s="249"/>
      <c r="VPO29" s="249"/>
      <c r="VPP29" s="249"/>
      <c r="VPQ29" s="249"/>
      <c r="VPR29" s="249"/>
      <c r="VPS29" s="249"/>
      <c r="VPT29" s="249"/>
      <c r="VPU29" s="249"/>
      <c r="VPV29" s="249"/>
      <c r="VPW29" s="249"/>
      <c r="VPX29" s="249"/>
      <c r="VPY29" s="249"/>
      <c r="VPZ29" s="249"/>
      <c r="VQA29" s="249"/>
      <c r="VQB29" s="249"/>
      <c r="VQC29" s="249"/>
      <c r="VQD29" s="249"/>
      <c r="VQE29" s="249"/>
      <c r="VQF29" s="249"/>
      <c r="VQG29" s="249"/>
      <c r="VQH29" s="249"/>
      <c r="VQI29" s="249"/>
      <c r="VQJ29" s="249"/>
      <c r="VQK29" s="249"/>
      <c r="VQL29" s="249"/>
      <c r="VQM29" s="249"/>
      <c r="VQN29" s="249"/>
      <c r="VQO29" s="249"/>
      <c r="VQP29" s="249"/>
      <c r="VQQ29" s="249"/>
      <c r="VQR29" s="249"/>
      <c r="VQS29" s="249"/>
      <c r="VQT29" s="249"/>
      <c r="VQU29" s="249"/>
      <c r="VQV29" s="249"/>
      <c r="VQW29" s="249"/>
      <c r="VQX29" s="249"/>
      <c r="VQY29" s="249"/>
      <c r="VQZ29" s="249"/>
      <c r="VRA29" s="249"/>
      <c r="VRB29" s="249"/>
      <c r="VRC29" s="249"/>
      <c r="VRD29" s="249"/>
      <c r="VRE29" s="249"/>
      <c r="VRF29" s="249"/>
      <c r="VRG29" s="249"/>
      <c r="VRH29" s="249"/>
      <c r="VRI29" s="249"/>
      <c r="VRJ29" s="249"/>
      <c r="VRK29" s="249"/>
      <c r="VRL29" s="249"/>
      <c r="VRM29" s="249"/>
      <c r="VRN29" s="249"/>
      <c r="VRO29" s="249"/>
      <c r="VRP29" s="249"/>
      <c r="VRQ29" s="249"/>
      <c r="VRR29" s="249"/>
      <c r="VRS29" s="249"/>
      <c r="VRT29" s="249"/>
      <c r="VRU29" s="249"/>
      <c r="VRV29" s="249"/>
      <c r="VRW29" s="249"/>
      <c r="VRX29" s="249"/>
      <c r="VRY29" s="249"/>
      <c r="VRZ29" s="249"/>
      <c r="VSA29" s="249"/>
      <c r="VSB29" s="249"/>
      <c r="VSC29" s="249"/>
      <c r="VSD29" s="249"/>
      <c r="VSE29" s="249"/>
      <c r="VSF29" s="249"/>
      <c r="VSG29" s="249"/>
      <c r="VSH29" s="249"/>
      <c r="VSI29" s="249"/>
      <c r="VSJ29" s="249"/>
      <c r="VSK29" s="249"/>
      <c r="VSL29" s="249"/>
      <c r="VSM29" s="249"/>
      <c r="VSN29" s="249"/>
      <c r="VSO29" s="249"/>
      <c r="VSP29" s="249"/>
      <c r="VSQ29" s="249"/>
      <c r="VSR29" s="249"/>
      <c r="VSS29" s="249"/>
      <c r="VST29" s="249"/>
      <c r="VSU29" s="249"/>
      <c r="VSV29" s="249"/>
      <c r="VSW29" s="249"/>
      <c r="VSX29" s="249"/>
      <c r="VSY29" s="249"/>
      <c r="VSZ29" s="249"/>
      <c r="VTA29" s="249"/>
      <c r="VTB29" s="249"/>
      <c r="VTC29" s="249"/>
      <c r="VTD29" s="249"/>
      <c r="VTE29" s="249"/>
      <c r="VTF29" s="249"/>
      <c r="VTG29" s="249"/>
      <c r="VTH29" s="249"/>
      <c r="VTI29" s="249"/>
      <c r="VTJ29" s="249"/>
      <c r="VTK29" s="249"/>
      <c r="VTL29" s="249"/>
      <c r="VTM29" s="249"/>
      <c r="VTN29" s="249"/>
      <c r="VTO29" s="249"/>
      <c r="VTP29" s="249"/>
      <c r="VTQ29" s="249"/>
      <c r="VTR29" s="249"/>
      <c r="VTS29" s="249"/>
      <c r="VTT29" s="249"/>
      <c r="VTU29" s="249"/>
      <c r="VTV29" s="249"/>
      <c r="VTW29" s="249"/>
      <c r="VTX29" s="249"/>
      <c r="VTY29" s="249"/>
      <c r="VTZ29" s="249"/>
      <c r="VUA29" s="249"/>
      <c r="VUB29" s="249"/>
      <c r="VUC29" s="249"/>
      <c r="VUD29" s="249"/>
      <c r="VUE29" s="249"/>
      <c r="VUF29" s="249"/>
      <c r="VUG29" s="249"/>
      <c r="VUH29" s="249"/>
      <c r="VUI29" s="249"/>
      <c r="VUJ29" s="249"/>
      <c r="VUK29" s="249"/>
      <c r="VUL29" s="249"/>
      <c r="VUM29" s="249"/>
      <c r="VUN29" s="249"/>
      <c r="VUO29" s="249"/>
      <c r="VUP29" s="249"/>
      <c r="VUQ29" s="249"/>
      <c r="VUR29" s="249"/>
      <c r="VUS29" s="249"/>
      <c r="VUT29" s="249"/>
      <c r="VUU29" s="249"/>
      <c r="VUV29" s="249"/>
      <c r="VUW29" s="249"/>
      <c r="VUX29" s="249"/>
      <c r="VUY29" s="249"/>
      <c r="VUZ29" s="249"/>
      <c r="VVA29" s="249"/>
      <c r="VVB29" s="249"/>
      <c r="VVC29" s="249"/>
      <c r="VVD29" s="249"/>
      <c r="VVE29" s="249"/>
      <c r="VVF29" s="249"/>
      <c r="VVG29" s="249"/>
      <c r="VVH29" s="249"/>
      <c r="VVI29" s="249"/>
      <c r="VVJ29" s="249"/>
      <c r="VVK29" s="249"/>
      <c r="VVL29" s="249"/>
      <c r="VVM29" s="249"/>
      <c r="VVN29" s="249"/>
      <c r="VVO29" s="249"/>
      <c r="VVP29" s="249"/>
      <c r="VVQ29" s="249"/>
      <c r="VVR29" s="249"/>
      <c r="VVS29" s="249"/>
      <c r="VVT29" s="249"/>
      <c r="VVU29" s="249"/>
      <c r="VVV29" s="249"/>
      <c r="VVW29" s="249"/>
      <c r="VVX29" s="249"/>
      <c r="VVY29" s="249"/>
      <c r="VVZ29" s="249"/>
      <c r="VWA29" s="249"/>
      <c r="VWB29" s="249"/>
      <c r="VWC29" s="249"/>
      <c r="VWD29" s="249"/>
      <c r="VWE29" s="249"/>
      <c r="VWF29" s="249"/>
      <c r="VWG29" s="249"/>
      <c r="VWH29" s="249"/>
      <c r="VWI29" s="249"/>
      <c r="VWJ29" s="249"/>
      <c r="VWK29" s="249"/>
      <c r="VWL29" s="249"/>
      <c r="VWM29" s="249"/>
      <c r="VWN29" s="249"/>
      <c r="VWO29" s="249"/>
      <c r="VWP29" s="249"/>
      <c r="VWQ29" s="249"/>
      <c r="VWR29" s="249"/>
      <c r="VWS29" s="249"/>
      <c r="VWT29" s="249"/>
      <c r="VWU29" s="249"/>
      <c r="VWV29" s="249"/>
      <c r="VWW29" s="249"/>
      <c r="VWX29" s="249"/>
      <c r="VWY29" s="249"/>
      <c r="VWZ29" s="249"/>
      <c r="VXA29" s="249"/>
      <c r="VXB29" s="249"/>
      <c r="VXC29" s="249"/>
      <c r="VXD29" s="249"/>
      <c r="VXE29" s="249"/>
      <c r="VXF29" s="249"/>
      <c r="VXG29" s="249"/>
      <c r="VXH29" s="249"/>
      <c r="VXI29" s="249"/>
      <c r="VXJ29" s="249"/>
      <c r="VXK29" s="249"/>
      <c r="VXL29" s="249"/>
      <c r="VXM29" s="249"/>
      <c r="VXN29" s="249"/>
      <c r="VXO29" s="249"/>
      <c r="VXP29" s="249"/>
      <c r="VXQ29" s="249"/>
      <c r="VXR29" s="249"/>
      <c r="VXS29" s="249"/>
      <c r="VXT29" s="249"/>
      <c r="VXU29" s="249"/>
      <c r="VXV29" s="249"/>
      <c r="VXW29" s="249"/>
      <c r="VXX29" s="249"/>
      <c r="VXY29" s="249"/>
      <c r="VXZ29" s="249"/>
      <c r="VYA29" s="249"/>
      <c r="VYB29" s="249"/>
      <c r="VYC29" s="249"/>
      <c r="VYD29" s="249"/>
      <c r="VYE29" s="249"/>
      <c r="VYF29" s="249"/>
      <c r="VYG29" s="249"/>
      <c r="VYH29" s="249"/>
      <c r="VYI29" s="249"/>
      <c r="VYJ29" s="249"/>
      <c r="VYK29" s="249"/>
      <c r="VYL29" s="249"/>
      <c r="VYM29" s="249"/>
      <c r="VYN29" s="249"/>
      <c r="VYO29" s="249"/>
      <c r="VYP29" s="249"/>
      <c r="VYQ29" s="249"/>
      <c r="VYR29" s="249"/>
      <c r="VYS29" s="249"/>
      <c r="VYT29" s="249"/>
      <c r="VYU29" s="249"/>
      <c r="VYV29" s="249"/>
      <c r="VYW29" s="249"/>
      <c r="VYX29" s="249"/>
      <c r="VYY29" s="249"/>
      <c r="VYZ29" s="249"/>
      <c r="VZA29" s="249"/>
      <c r="VZB29" s="249"/>
      <c r="VZC29" s="249"/>
      <c r="VZD29" s="249"/>
      <c r="VZE29" s="249"/>
      <c r="VZF29" s="249"/>
      <c r="VZG29" s="249"/>
      <c r="VZH29" s="249"/>
      <c r="VZI29" s="249"/>
      <c r="VZJ29" s="249"/>
      <c r="VZK29" s="249"/>
      <c r="VZL29" s="249"/>
      <c r="VZM29" s="249"/>
      <c r="VZN29" s="249"/>
      <c r="VZO29" s="249"/>
      <c r="VZP29" s="249"/>
      <c r="VZQ29" s="249"/>
      <c r="VZR29" s="249"/>
      <c r="VZS29" s="249"/>
      <c r="VZT29" s="249"/>
      <c r="VZU29" s="249"/>
      <c r="VZV29" s="249"/>
      <c r="VZW29" s="249"/>
      <c r="VZX29" s="249"/>
      <c r="VZY29" s="249"/>
      <c r="VZZ29" s="249"/>
      <c r="WAA29" s="249"/>
      <c r="WAB29" s="249"/>
      <c r="WAC29" s="249"/>
      <c r="WAD29" s="249"/>
      <c r="WAE29" s="249"/>
      <c r="WAF29" s="249"/>
      <c r="WAG29" s="249"/>
      <c r="WAH29" s="249"/>
      <c r="WAI29" s="249"/>
      <c r="WAJ29" s="249"/>
      <c r="WAK29" s="249"/>
      <c r="WAL29" s="249"/>
      <c r="WAM29" s="249"/>
      <c r="WAN29" s="249"/>
      <c r="WAO29" s="249"/>
      <c r="WAP29" s="249"/>
      <c r="WAQ29" s="249"/>
      <c r="WAR29" s="249"/>
      <c r="WAS29" s="249"/>
      <c r="WAT29" s="249"/>
      <c r="WAU29" s="249"/>
      <c r="WAV29" s="249"/>
      <c r="WAW29" s="249"/>
      <c r="WAX29" s="249"/>
      <c r="WAY29" s="249"/>
      <c r="WAZ29" s="249"/>
      <c r="WBA29" s="249"/>
      <c r="WBB29" s="249"/>
      <c r="WBC29" s="249"/>
      <c r="WBD29" s="249"/>
      <c r="WBE29" s="249"/>
      <c r="WBF29" s="249"/>
      <c r="WBG29" s="249"/>
      <c r="WBH29" s="249"/>
      <c r="WBI29" s="249"/>
      <c r="WBJ29" s="249"/>
      <c r="WBK29" s="249"/>
      <c r="WBL29" s="249"/>
      <c r="WBM29" s="249"/>
      <c r="WBN29" s="249"/>
      <c r="WBO29" s="249"/>
      <c r="WBP29" s="249"/>
      <c r="WBQ29" s="249"/>
      <c r="WBR29" s="249"/>
      <c r="WBS29" s="249"/>
      <c r="WBT29" s="249"/>
      <c r="WBU29" s="249"/>
      <c r="WBV29" s="249"/>
      <c r="WBW29" s="249"/>
      <c r="WBX29" s="249"/>
      <c r="WBY29" s="249"/>
      <c r="WBZ29" s="249"/>
      <c r="WCA29" s="249"/>
      <c r="WCB29" s="249"/>
      <c r="WCC29" s="249"/>
      <c r="WCD29" s="249"/>
      <c r="WCE29" s="249"/>
      <c r="WCF29" s="249"/>
      <c r="WCG29" s="249"/>
      <c r="WCH29" s="249"/>
      <c r="WCI29" s="249"/>
      <c r="WCJ29" s="249"/>
      <c r="WCK29" s="249"/>
      <c r="WCL29" s="249"/>
      <c r="WCM29" s="249"/>
      <c r="WCN29" s="249"/>
      <c r="WCO29" s="249"/>
      <c r="WCP29" s="249"/>
      <c r="WCQ29" s="249"/>
      <c r="WCR29" s="249"/>
      <c r="WCS29" s="249"/>
      <c r="WCT29" s="249"/>
      <c r="WCU29" s="249"/>
      <c r="WCV29" s="249"/>
      <c r="WCW29" s="249"/>
      <c r="WCX29" s="249"/>
      <c r="WCY29" s="249"/>
      <c r="WCZ29" s="249"/>
      <c r="WDA29" s="249"/>
      <c r="WDB29" s="249"/>
      <c r="WDC29" s="249"/>
      <c r="WDD29" s="249"/>
      <c r="WDE29" s="249"/>
      <c r="WDF29" s="249"/>
      <c r="WDG29" s="249"/>
      <c r="WDH29" s="249"/>
      <c r="WDI29" s="249"/>
      <c r="WDJ29" s="249"/>
      <c r="WDK29" s="249"/>
      <c r="WDL29" s="249"/>
      <c r="WDM29" s="249"/>
      <c r="WDN29" s="249"/>
      <c r="WDO29" s="249"/>
      <c r="WDP29" s="249"/>
      <c r="WDQ29" s="249"/>
      <c r="WDR29" s="249"/>
      <c r="WDS29" s="249"/>
      <c r="WDT29" s="249"/>
      <c r="WDU29" s="249"/>
      <c r="WDV29" s="249"/>
      <c r="WDW29" s="249"/>
      <c r="WDX29" s="249"/>
      <c r="WDY29" s="249"/>
      <c r="WDZ29" s="249"/>
      <c r="WEA29" s="249"/>
      <c r="WEB29" s="249"/>
      <c r="WEC29" s="249"/>
      <c r="WED29" s="249"/>
      <c r="WEE29" s="249"/>
      <c r="WEF29" s="249"/>
      <c r="WEG29" s="249"/>
      <c r="WEH29" s="249"/>
      <c r="WEI29" s="249"/>
      <c r="WEJ29" s="249"/>
      <c r="WEK29" s="249"/>
      <c r="WEL29" s="249"/>
      <c r="WEM29" s="249"/>
      <c r="WEN29" s="249"/>
      <c r="WEO29" s="249"/>
      <c r="WEP29" s="249"/>
      <c r="WEQ29" s="249"/>
      <c r="WER29" s="249"/>
      <c r="WES29" s="249"/>
      <c r="WET29" s="249"/>
      <c r="WEU29" s="249"/>
      <c r="WEV29" s="249"/>
      <c r="WEW29" s="249"/>
      <c r="WEX29" s="249"/>
      <c r="WEY29" s="249"/>
      <c r="WEZ29" s="249"/>
      <c r="WFA29" s="249"/>
      <c r="WFB29" s="249"/>
      <c r="WFC29" s="249"/>
      <c r="WFD29" s="249"/>
      <c r="WFE29" s="249"/>
      <c r="WFF29" s="249"/>
      <c r="WFG29" s="249"/>
      <c r="WFH29" s="249"/>
      <c r="WFI29" s="249"/>
      <c r="WFJ29" s="249"/>
      <c r="WFK29" s="249"/>
      <c r="WFL29" s="249"/>
      <c r="WFM29" s="249"/>
      <c r="WFN29" s="249"/>
      <c r="WFO29" s="249"/>
      <c r="WFP29" s="249"/>
      <c r="WFQ29" s="249"/>
      <c r="WFR29" s="249"/>
      <c r="WFS29" s="249"/>
      <c r="WFT29" s="249"/>
      <c r="WFU29" s="249"/>
      <c r="WFV29" s="249"/>
      <c r="WFW29" s="249"/>
      <c r="WFX29" s="249"/>
      <c r="WFY29" s="249"/>
      <c r="WFZ29" s="249"/>
      <c r="WGA29" s="249"/>
      <c r="WGB29" s="249"/>
      <c r="WGC29" s="249"/>
      <c r="WGD29" s="249"/>
      <c r="WGE29" s="249"/>
      <c r="WGF29" s="249"/>
      <c r="WGG29" s="249"/>
      <c r="WGH29" s="249"/>
      <c r="WGI29" s="249"/>
      <c r="WGJ29" s="249"/>
      <c r="WGK29" s="249"/>
      <c r="WGL29" s="249"/>
      <c r="WGM29" s="249"/>
      <c r="WGN29" s="249"/>
      <c r="WGO29" s="249"/>
      <c r="WGP29" s="249"/>
      <c r="WGQ29" s="249"/>
      <c r="WGR29" s="249"/>
      <c r="WGS29" s="249"/>
      <c r="WGT29" s="249"/>
      <c r="WGU29" s="249"/>
      <c r="WGV29" s="249"/>
      <c r="WGW29" s="249"/>
      <c r="WGX29" s="249"/>
      <c r="WGY29" s="249"/>
      <c r="WGZ29" s="249"/>
      <c r="WHA29" s="249"/>
      <c r="WHB29" s="249"/>
      <c r="WHC29" s="249"/>
      <c r="WHD29" s="249"/>
      <c r="WHE29" s="249"/>
      <c r="WHF29" s="249"/>
      <c r="WHG29" s="249"/>
      <c r="WHH29" s="249"/>
      <c r="WHI29" s="249"/>
      <c r="WHJ29" s="249"/>
      <c r="WHK29" s="249"/>
      <c r="WHL29" s="249"/>
      <c r="WHM29" s="249"/>
      <c r="WHN29" s="249"/>
      <c r="WHO29" s="249"/>
      <c r="WHP29" s="249"/>
      <c r="WHQ29" s="249"/>
      <c r="WHR29" s="249"/>
      <c r="WHS29" s="249"/>
      <c r="WHT29" s="249"/>
      <c r="WHU29" s="249"/>
      <c r="WHV29" s="249"/>
      <c r="WHW29" s="249"/>
      <c r="WHX29" s="249"/>
      <c r="WHY29" s="249"/>
      <c r="WHZ29" s="249"/>
      <c r="WIA29" s="249"/>
      <c r="WIB29" s="249"/>
      <c r="WIC29" s="249"/>
      <c r="WID29" s="249"/>
      <c r="WIE29" s="249"/>
      <c r="WIF29" s="249"/>
      <c r="WIG29" s="249"/>
      <c r="WIH29" s="249"/>
      <c r="WII29" s="249"/>
      <c r="WIJ29" s="249"/>
      <c r="WIK29" s="249"/>
      <c r="WIL29" s="249"/>
      <c r="WIM29" s="249"/>
      <c r="WIN29" s="249"/>
      <c r="WIO29" s="249"/>
      <c r="WIP29" s="249"/>
      <c r="WIQ29" s="249"/>
      <c r="WIR29" s="249"/>
      <c r="WIS29" s="249"/>
      <c r="WIT29" s="249"/>
      <c r="WIU29" s="249"/>
      <c r="WIV29" s="249"/>
      <c r="WIW29" s="249"/>
      <c r="WIX29" s="249"/>
      <c r="WIY29" s="249"/>
      <c r="WIZ29" s="249"/>
      <c r="WJA29" s="249"/>
      <c r="WJB29" s="249"/>
      <c r="WJC29" s="249"/>
      <c r="WJD29" s="249"/>
      <c r="WJE29" s="249"/>
      <c r="WJF29" s="249"/>
      <c r="WJG29" s="249"/>
      <c r="WJH29" s="249"/>
      <c r="WJI29" s="249"/>
      <c r="WJJ29" s="249"/>
      <c r="WJK29" s="249"/>
      <c r="WJL29" s="249"/>
      <c r="WJM29" s="249"/>
      <c r="WJN29" s="249"/>
      <c r="WJO29" s="249"/>
      <c r="WJP29" s="249"/>
      <c r="WJQ29" s="249"/>
      <c r="WJR29" s="249"/>
      <c r="WJS29" s="249"/>
      <c r="WJT29" s="249"/>
      <c r="WJU29" s="249"/>
      <c r="WJV29" s="249"/>
      <c r="WJW29" s="249"/>
      <c r="WJX29" s="249"/>
      <c r="WJY29" s="249"/>
      <c r="WJZ29" s="249"/>
      <c r="WKA29" s="249"/>
      <c r="WKB29" s="249"/>
      <c r="WKC29" s="249"/>
      <c r="WKD29" s="249"/>
      <c r="WKE29" s="249"/>
      <c r="WKF29" s="249"/>
      <c r="WKG29" s="249"/>
      <c r="WKH29" s="249"/>
      <c r="WKI29" s="249"/>
      <c r="WKJ29" s="249"/>
      <c r="WKK29" s="249"/>
      <c r="WKL29" s="249"/>
      <c r="WKM29" s="249"/>
      <c r="WKN29" s="249"/>
      <c r="WKO29" s="249"/>
      <c r="WKP29" s="249"/>
      <c r="WKQ29" s="249"/>
      <c r="WKR29" s="249"/>
      <c r="WKS29" s="249"/>
      <c r="WKT29" s="249"/>
      <c r="WKU29" s="249"/>
      <c r="WKV29" s="249"/>
      <c r="WKW29" s="249"/>
      <c r="WKX29" s="249"/>
      <c r="WKY29" s="249"/>
      <c r="WKZ29" s="249"/>
      <c r="WLA29" s="249"/>
      <c r="WLB29" s="249"/>
      <c r="WLC29" s="249"/>
      <c r="WLD29" s="249"/>
      <c r="WLE29" s="249"/>
      <c r="WLF29" s="249"/>
      <c r="WLG29" s="249"/>
      <c r="WLH29" s="249"/>
      <c r="WLI29" s="249"/>
      <c r="WLJ29" s="249"/>
      <c r="WLK29" s="249"/>
      <c r="WLL29" s="249"/>
      <c r="WLM29" s="249"/>
      <c r="WLN29" s="249"/>
      <c r="WLO29" s="249"/>
      <c r="WLP29" s="249"/>
      <c r="WLQ29" s="249"/>
      <c r="WLR29" s="249"/>
      <c r="WLS29" s="249"/>
      <c r="WLT29" s="249"/>
      <c r="WLU29" s="249"/>
      <c r="WLV29" s="249"/>
      <c r="WLW29" s="249"/>
      <c r="WLX29" s="249"/>
      <c r="WLY29" s="249"/>
      <c r="WLZ29" s="249"/>
      <c r="WMA29" s="249"/>
      <c r="WMB29" s="249"/>
      <c r="WMC29" s="249"/>
      <c r="WMD29" s="249"/>
      <c r="WME29" s="249"/>
      <c r="WMF29" s="249"/>
      <c r="WMG29" s="249"/>
      <c r="WMH29" s="249"/>
      <c r="WMI29" s="249"/>
      <c r="WMJ29" s="249"/>
      <c r="WMK29" s="249"/>
      <c r="WML29" s="249"/>
      <c r="WMM29" s="249"/>
      <c r="WMN29" s="249"/>
      <c r="WMO29" s="249"/>
      <c r="WMP29" s="249"/>
      <c r="WMQ29" s="249"/>
      <c r="WMR29" s="249"/>
      <c r="WMS29" s="249"/>
      <c r="WMT29" s="249"/>
      <c r="WMU29" s="249"/>
      <c r="WMV29" s="249"/>
      <c r="WMW29" s="249"/>
      <c r="WMX29" s="249"/>
      <c r="WMY29" s="249"/>
      <c r="WMZ29" s="249"/>
      <c r="WNA29" s="249"/>
      <c r="WNB29" s="249"/>
      <c r="WNC29" s="249"/>
      <c r="WND29" s="249"/>
      <c r="WNE29" s="249"/>
      <c r="WNF29" s="249"/>
      <c r="WNG29" s="249"/>
      <c r="WNH29" s="249"/>
      <c r="WNI29" s="249"/>
      <c r="WNJ29" s="249"/>
      <c r="WNK29" s="249"/>
      <c r="WNL29" s="249"/>
      <c r="WNM29" s="249"/>
      <c r="WNN29" s="249"/>
      <c r="WNO29" s="249"/>
      <c r="WNP29" s="249"/>
      <c r="WNQ29" s="249"/>
      <c r="WNR29" s="249"/>
      <c r="WNS29" s="249"/>
      <c r="WNT29" s="249"/>
      <c r="WNU29" s="249"/>
      <c r="WNV29" s="249"/>
      <c r="WNW29" s="249"/>
      <c r="WNX29" s="249"/>
      <c r="WNY29" s="249"/>
      <c r="WNZ29" s="249"/>
      <c r="WOA29" s="249"/>
      <c r="WOB29" s="249"/>
      <c r="WOC29" s="249"/>
      <c r="WOD29" s="249"/>
      <c r="WOE29" s="249"/>
      <c r="WOF29" s="249"/>
      <c r="WOG29" s="249"/>
      <c r="WOH29" s="249"/>
      <c r="WOI29" s="249"/>
      <c r="WOJ29" s="249"/>
      <c r="WOK29" s="249"/>
      <c r="WOL29" s="249"/>
      <c r="WOM29" s="249"/>
      <c r="WON29" s="249"/>
      <c r="WOO29" s="249"/>
      <c r="WOP29" s="249"/>
      <c r="WOQ29" s="249"/>
      <c r="WOR29" s="249"/>
      <c r="WOS29" s="249"/>
      <c r="WOT29" s="249"/>
      <c r="WOU29" s="249"/>
      <c r="WOV29" s="249"/>
      <c r="WOW29" s="249"/>
      <c r="WOX29" s="249"/>
      <c r="WOY29" s="249"/>
      <c r="WOZ29" s="249"/>
      <c r="WPA29" s="249"/>
      <c r="WPB29" s="249"/>
      <c r="WPC29" s="249"/>
      <c r="WPD29" s="249"/>
      <c r="WPE29" s="249"/>
      <c r="WPF29" s="249"/>
      <c r="WPG29" s="249"/>
      <c r="WPH29" s="249"/>
      <c r="WPI29" s="249"/>
      <c r="WPJ29" s="249"/>
      <c r="WPK29" s="249"/>
      <c r="WPL29" s="249"/>
      <c r="WPM29" s="249"/>
      <c r="WPN29" s="249"/>
      <c r="WPO29" s="249"/>
      <c r="WPP29" s="249"/>
      <c r="WPQ29" s="249"/>
      <c r="WPR29" s="249"/>
      <c r="WPS29" s="249"/>
      <c r="WPT29" s="249"/>
      <c r="WPU29" s="249"/>
      <c r="WPV29" s="249"/>
      <c r="WPW29" s="249"/>
      <c r="WPX29" s="249"/>
      <c r="WPY29" s="249"/>
      <c r="WPZ29" s="249"/>
      <c r="WQA29" s="249"/>
      <c r="WQB29" s="249"/>
      <c r="WQC29" s="249"/>
      <c r="WQD29" s="249"/>
      <c r="WQE29" s="249"/>
      <c r="WQF29" s="249"/>
      <c r="WQG29" s="249"/>
      <c r="WQH29" s="249"/>
      <c r="WQI29" s="249"/>
      <c r="WQJ29" s="249"/>
      <c r="WQK29" s="249"/>
      <c r="WQL29" s="249"/>
      <c r="WQM29" s="249"/>
      <c r="WQN29" s="249"/>
      <c r="WQO29" s="249"/>
      <c r="WQP29" s="249"/>
      <c r="WQQ29" s="249"/>
      <c r="WQR29" s="249"/>
      <c r="WQS29" s="249"/>
      <c r="WQT29" s="249"/>
      <c r="WQU29" s="249"/>
      <c r="WQV29" s="249"/>
      <c r="WQW29" s="249"/>
      <c r="WQX29" s="249"/>
      <c r="WQY29" s="249"/>
      <c r="WQZ29" s="249"/>
      <c r="WRA29" s="249"/>
      <c r="WRB29" s="249"/>
      <c r="WRC29" s="249"/>
      <c r="WRD29" s="249"/>
      <c r="WRE29" s="249"/>
      <c r="WRF29" s="249"/>
      <c r="WRG29" s="249"/>
      <c r="WRH29" s="249"/>
      <c r="WRI29" s="249"/>
      <c r="WRJ29" s="249"/>
      <c r="WRK29" s="249"/>
      <c r="WRL29" s="249"/>
      <c r="WRM29" s="249"/>
      <c r="WRN29" s="249"/>
      <c r="WRO29" s="249"/>
      <c r="WRP29" s="249"/>
      <c r="WRQ29" s="249"/>
      <c r="WRR29" s="249"/>
      <c r="WRS29" s="249"/>
      <c r="WRT29" s="249"/>
      <c r="WRU29" s="249"/>
      <c r="WRV29" s="249"/>
      <c r="WRW29" s="249"/>
      <c r="WRX29" s="249"/>
      <c r="WRY29" s="249"/>
      <c r="WRZ29" s="249"/>
      <c r="WSA29" s="249"/>
      <c r="WSB29" s="249"/>
      <c r="WSC29" s="249"/>
      <c r="WSD29" s="249"/>
      <c r="WSE29" s="249"/>
      <c r="WSF29" s="249"/>
      <c r="WSG29" s="249"/>
      <c r="WSH29" s="249"/>
      <c r="WSI29" s="249"/>
      <c r="WSJ29" s="249"/>
      <c r="WSK29" s="249"/>
      <c r="WSL29" s="249"/>
      <c r="WSM29" s="249"/>
      <c r="WSN29" s="249"/>
      <c r="WSO29" s="249"/>
      <c r="WSP29" s="249"/>
      <c r="WSQ29" s="249"/>
      <c r="WSR29" s="249"/>
      <c r="WSS29" s="249"/>
      <c r="WST29" s="249"/>
      <c r="WSU29" s="249"/>
      <c r="WSV29" s="249"/>
      <c r="WSW29" s="249"/>
      <c r="WSX29" s="249"/>
      <c r="WSY29" s="249"/>
      <c r="WSZ29" s="249"/>
      <c r="WTA29" s="249"/>
      <c r="WTB29" s="249"/>
      <c r="WTC29" s="249"/>
      <c r="WTD29" s="249"/>
      <c r="WTE29" s="249"/>
      <c r="WTF29" s="249"/>
      <c r="WTG29" s="249"/>
      <c r="WTH29" s="249"/>
      <c r="WTI29" s="249"/>
      <c r="WTJ29" s="249"/>
      <c r="WTK29" s="249"/>
      <c r="WTL29" s="249"/>
      <c r="WTM29" s="249"/>
      <c r="WTN29" s="249"/>
      <c r="WTO29" s="249"/>
      <c r="WTP29" s="249"/>
      <c r="WTQ29" s="249"/>
      <c r="WTR29" s="249"/>
      <c r="WTS29" s="249"/>
      <c r="WTT29" s="249"/>
      <c r="WTU29" s="249"/>
      <c r="WTV29" s="249"/>
      <c r="WTW29" s="249"/>
      <c r="WTX29" s="249"/>
      <c r="WTY29" s="249"/>
      <c r="WTZ29" s="249"/>
      <c r="WUA29" s="249"/>
      <c r="WUB29" s="249"/>
      <c r="WUC29" s="249"/>
      <c r="WUD29" s="249"/>
      <c r="WUE29" s="249"/>
      <c r="WUF29" s="249"/>
      <c r="WUG29" s="249"/>
      <c r="WUH29" s="249"/>
      <c r="WUI29" s="249"/>
      <c r="WUJ29" s="249"/>
      <c r="WUK29" s="249"/>
      <c r="WUL29" s="249"/>
      <c r="WUM29" s="249"/>
      <c r="WUN29" s="249"/>
      <c r="WUO29" s="249"/>
      <c r="WUP29" s="249"/>
      <c r="WUQ29" s="249"/>
      <c r="WUR29" s="249"/>
      <c r="WUS29" s="249"/>
      <c r="WUT29" s="249"/>
      <c r="WUU29" s="249"/>
      <c r="WUV29" s="249"/>
      <c r="WUW29" s="249"/>
      <c r="WUX29" s="249"/>
      <c r="WUY29" s="249"/>
      <c r="WUZ29" s="249"/>
      <c r="WVA29" s="249"/>
      <c r="WVB29" s="249"/>
      <c r="WVC29" s="249"/>
      <c r="WVD29" s="249"/>
      <c r="WVE29" s="249"/>
      <c r="WVF29" s="249"/>
      <c r="WVG29" s="249"/>
      <c r="WVH29" s="249"/>
      <c r="WVI29" s="249"/>
      <c r="WVJ29" s="249"/>
      <c r="WVK29" s="249"/>
      <c r="WVL29" s="249"/>
      <c r="WVM29" s="249"/>
      <c r="WVN29" s="249"/>
      <c r="WVO29" s="249"/>
      <c r="WVP29" s="249"/>
      <c r="WVQ29" s="249"/>
      <c r="WVR29" s="249"/>
      <c r="WVS29" s="249"/>
      <c r="WVT29" s="249"/>
      <c r="WVU29" s="249"/>
      <c r="WVV29" s="249"/>
      <c r="WVW29" s="249"/>
      <c r="WVX29" s="249"/>
      <c r="WVY29" s="249"/>
      <c r="WVZ29" s="249"/>
      <c r="WWA29" s="249"/>
      <c r="WWB29" s="249"/>
      <c r="WWC29" s="249"/>
      <c r="WWD29" s="249"/>
      <c r="WWE29" s="249"/>
      <c r="WWF29" s="249"/>
      <c r="WWG29" s="249"/>
      <c r="WWH29" s="249"/>
      <c r="WWI29" s="249"/>
      <c r="WWJ29" s="249"/>
      <c r="WWK29" s="249"/>
      <c r="WWL29" s="249"/>
      <c r="WWM29" s="249"/>
      <c r="WWN29" s="249"/>
      <c r="WWO29" s="249"/>
      <c r="WWP29" s="249"/>
      <c r="WWQ29" s="249"/>
      <c r="WWR29" s="249"/>
      <c r="WWS29" s="249"/>
      <c r="WWT29" s="249"/>
      <c r="WWU29" s="249"/>
      <c r="WWV29" s="249"/>
      <c r="WWW29" s="249"/>
      <c r="WWX29" s="249"/>
      <c r="WWY29" s="249"/>
      <c r="WWZ29" s="249"/>
      <c r="WXA29" s="249"/>
      <c r="WXB29" s="249"/>
      <c r="WXC29" s="249"/>
      <c r="WXD29" s="249"/>
      <c r="WXE29" s="249"/>
      <c r="WXF29" s="249"/>
      <c r="WXG29" s="249"/>
      <c r="WXH29" s="249"/>
      <c r="WXI29" s="249"/>
      <c r="WXJ29" s="249"/>
      <c r="WXK29" s="249"/>
      <c r="WXL29" s="249"/>
      <c r="WXM29" s="249"/>
      <c r="WXN29" s="249"/>
      <c r="WXO29" s="249"/>
      <c r="WXP29" s="249"/>
      <c r="WXQ29" s="249"/>
      <c r="WXR29" s="249"/>
      <c r="WXS29" s="249"/>
      <c r="WXT29" s="249"/>
      <c r="WXU29" s="249"/>
      <c r="WXV29" s="249"/>
      <c r="WXW29" s="249"/>
      <c r="WXX29" s="249"/>
      <c r="WXY29" s="249"/>
      <c r="WXZ29" s="249"/>
      <c r="WYA29" s="249"/>
      <c r="WYB29" s="249"/>
      <c r="WYC29" s="249"/>
      <c r="WYD29" s="249"/>
      <c r="WYE29" s="249"/>
      <c r="WYF29" s="249"/>
      <c r="WYG29" s="249"/>
      <c r="WYH29" s="249"/>
      <c r="WYI29" s="249"/>
      <c r="WYJ29" s="249"/>
      <c r="WYK29" s="249"/>
      <c r="WYL29" s="249"/>
      <c r="WYM29" s="249"/>
      <c r="WYN29" s="249"/>
      <c r="WYO29" s="249"/>
      <c r="WYP29" s="249"/>
      <c r="WYQ29" s="249"/>
      <c r="WYR29" s="249"/>
      <c r="WYS29" s="249"/>
      <c r="WYT29" s="249"/>
      <c r="WYU29" s="249"/>
      <c r="WYV29" s="249"/>
      <c r="WYW29" s="249"/>
      <c r="WYX29" s="249"/>
      <c r="WYY29" s="249"/>
      <c r="WYZ29" s="249"/>
      <c r="WZA29" s="249"/>
      <c r="WZB29" s="249"/>
      <c r="WZC29" s="249"/>
      <c r="WZD29" s="249"/>
      <c r="WZE29" s="249"/>
      <c r="WZF29" s="249"/>
      <c r="WZG29" s="249"/>
      <c r="WZH29" s="249"/>
      <c r="WZI29" s="249"/>
      <c r="WZJ29" s="249"/>
      <c r="WZK29" s="249"/>
      <c r="WZL29" s="249"/>
      <c r="WZM29" s="249"/>
      <c r="WZN29" s="249"/>
      <c r="WZO29" s="249"/>
      <c r="WZP29" s="249"/>
      <c r="WZQ29" s="249"/>
      <c r="WZR29" s="249"/>
      <c r="WZS29" s="249"/>
      <c r="WZT29" s="249"/>
      <c r="WZU29" s="249"/>
      <c r="WZV29" s="249"/>
      <c r="WZW29" s="249"/>
      <c r="WZX29" s="249"/>
      <c r="WZY29" s="249"/>
      <c r="WZZ29" s="249"/>
      <c r="XAA29" s="249"/>
      <c r="XAB29" s="249"/>
      <c r="XAC29" s="249"/>
      <c r="XAD29" s="249"/>
      <c r="XAE29" s="249"/>
      <c r="XAF29" s="249"/>
      <c r="XAG29" s="249"/>
      <c r="XAH29" s="249"/>
      <c r="XAI29" s="249"/>
      <c r="XAJ29" s="249"/>
      <c r="XAK29" s="249"/>
      <c r="XAL29" s="249"/>
      <c r="XAM29" s="249"/>
      <c r="XAN29" s="249"/>
      <c r="XAO29" s="249"/>
      <c r="XAP29" s="249"/>
      <c r="XAQ29" s="249"/>
      <c r="XAR29" s="249"/>
      <c r="XAS29" s="249"/>
      <c r="XAT29" s="249"/>
      <c r="XAU29" s="249"/>
      <c r="XAV29" s="249"/>
      <c r="XAW29" s="249"/>
      <c r="XAX29" s="249"/>
      <c r="XAY29" s="249"/>
      <c r="XAZ29" s="249"/>
      <c r="XBA29" s="249"/>
      <c r="XBB29" s="249"/>
      <c r="XBC29" s="249"/>
      <c r="XBD29" s="249"/>
      <c r="XBE29" s="249"/>
      <c r="XBF29" s="249"/>
      <c r="XBG29" s="249"/>
      <c r="XBH29" s="249"/>
      <c r="XBI29" s="249"/>
      <c r="XBJ29" s="249"/>
      <c r="XBK29" s="249"/>
      <c r="XBL29" s="249"/>
      <c r="XBM29" s="249"/>
      <c r="XBN29" s="249"/>
      <c r="XBO29" s="249"/>
      <c r="XBP29" s="249"/>
      <c r="XBQ29" s="249"/>
      <c r="XBR29" s="249"/>
    </row>
    <row r="30" spans="1:16294" s="11" customFormat="1" ht="21" customHeight="1" x14ac:dyDescent="0.2">
      <c r="A30" s="64"/>
      <c r="B30" s="90" t="s">
        <v>673</v>
      </c>
      <c r="C30" s="251" t="s">
        <v>674</v>
      </c>
      <c r="D30" s="245" t="s">
        <v>650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5" t="s">
        <v>675</v>
      </c>
    </row>
    <row r="31" spans="1:16294" s="11" customFormat="1" ht="21" customHeight="1" x14ac:dyDescent="0.2">
      <c r="A31" s="64"/>
      <c r="B31" s="90" t="s">
        <v>676</v>
      </c>
      <c r="C31" s="244"/>
      <c r="D31" s="244"/>
      <c r="E31" s="244"/>
      <c r="F31" s="244"/>
      <c r="G31" s="244"/>
      <c r="H31" s="244"/>
      <c r="I31" s="244"/>
      <c r="J31" s="245"/>
    </row>
    <row r="32" spans="1:16294" s="11" customFormat="1" ht="21" customHeight="1" x14ac:dyDescent="0.2">
      <c r="A32" s="64"/>
      <c r="B32" s="90" t="s">
        <v>677</v>
      </c>
      <c r="C32" s="251" t="s">
        <v>674</v>
      </c>
      <c r="D32" s="245" t="s">
        <v>650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5" t="s">
        <v>675</v>
      </c>
    </row>
    <row r="33" spans="1:10" s="11" customFormat="1" ht="21" customHeight="1" x14ac:dyDescent="0.2">
      <c r="A33" s="64"/>
      <c r="B33" s="90" t="s">
        <v>678</v>
      </c>
      <c r="C33" s="251"/>
      <c r="D33" s="245"/>
      <c r="E33" s="244"/>
      <c r="F33" s="244"/>
      <c r="G33" s="244"/>
      <c r="H33" s="244"/>
      <c r="I33" s="244"/>
      <c r="J33" s="245"/>
    </row>
    <row r="34" spans="1:10" s="11" customFormat="1" ht="21" customHeight="1" x14ac:dyDescent="0.2">
      <c r="A34" s="64"/>
      <c r="B34" s="90" t="s">
        <v>679</v>
      </c>
      <c r="C34" s="251"/>
      <c r="D34" s="245"/>
      <c r="E34" s="244"/>
      <c r="F34" s="244"/>
      <c r="G34" s="244"/>
      <c r="H34" s="244"/>
      <c r="I34" s="244"/>
      <c r="J34" s="245"/>
    </row>
    <row r="35" spans="1:10" s="11" customFormat="1" ht="21" customHeight="1" x14ac:dyDescent="0.2">
      <c r="A35" s="64"/>
      <c r="B35" s="90" t="s">
        <v>680</v>
      </c>
      <c r="C35" s="251"/>
      <c r="D35" s="245"/>
      <c r="E35" s="244"/>
      <c r="F35" s="244"/>
      <c r="G35" s="244"/>
      <c r="H35" s="244"/>
      <c r="I35" s="244"/>
      <c r="J35" s="245"/>
    </row>
    <row r="36" spans="1:10" s="11" customFormat="1" ht="21" customHeight="1" x14ac:dyDescent="0.2">
      <c r="A36" s="64" t="s">
        <v>681</v>
      </c>
      <c r="B36" s="90" t="s">
        <v>682</v>
      </c>
      <c r="C36" s="251" t="s">
        <v>674</v>
      </c>
      <c r="D36" s="245" t="s">
        <v>650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5" t="s">
        <v>675</v>
      </c>
    </row>
    <row r="37" spans="1:10" s="11" customFormat="1" ht="21" customHeight="1" x14ac:dyDescent="0.2">
      <c r="A37" s="64"/>
      <c r="B37" s="90" t="s">
        <v>683</v>
      </c>
      <c r="C37" s="244"/>
      <c r="D37" s="244"/>
      <c r="E37" s="244"/>
      <c r="F37" s="244"/>
      <c r="G37" s="244"/>
      <c r="H37" s="244"/>
      <c r="I37" s="244"/>
      <c r="J37" s="244"/>
    </row>
    <row r="38" spans="1:10" s="11" customFormat="1" ht="21" customHeight="1" x14ac:dyDescent="0.2">
      <c r="A38" s="64"/>
      <c r="B38" s="90" t="s">
        <v>684</v>
      </c>
      <c r="C38" s="251" t="s">
        <v>674</v>
      </c>
      <c r="D38" s="245" t="s">
        <v>650</v>
      </c>
      <c r="E38" s="246">
        <v>0</v>
      </c>
      <c r="F38" s="246">
        <v>0</v>
      </c>
      <c r="G38" s="246">
        <v>0</v>
      </c>
      <c r="H38" s="246">
        <v>0</v>
      </c>
      <c r="I38" s="246">
        <v>0</v>
      </c>
      <c r="J38" s="245" t="s">
        <v>675</v>
      </c>
    </row>
    <row r="39" spans="1:10" s="11" customFormat="1" ht="21" customHeight="1" x14ac:dyDescent="0.2">
      <c r="A39" s="64"/>
      <c r="B39" s="90" t="s">
        <v>685</v>
      </c>
      <c r="C39" s="251"/>
      <c r="D39" s="245"/>
      <c r="E39" s="244"/>
      <c r="F39" s="244"/>
      <c r="G39" s="244"/>
      <c r="H39" s="244"/>
      <c r="I39" s="244"/>
      <c r="J39" s="245"/>
    </row>
    <row r="40" spans="1:10" s="11" customFormat="1" ht="21" customHeight="1" x14ac:dyDescent="0.2">
      <c r="A40" s="64"/>
      <c r="B40" s="90" t="s">
        <v>686</v>
      </c>
      <c r="C40" s="251"/>
      <c r="D40" s="245"/>
      <c r="E40" s="244"/>
      <c r="F40" s="244"/>
      <c r="G40" s="244"/>
      <c r="H40" s="244"/>
      <c r="I40" s="244"/>
      <c r="J40" s="245"/>
    </row>
    <row r="41" spans="1:10" s="11" customFormat="1" ht="21" customHeight="1" x14ac:dyDescent="0.2">
      <c r="A41" s="64"/>
      <c r="B41" s="90" t="s">
        <v>687</v>
      </c>
      <c r="C41" s="251"/>
      <c r="D41" s="245"/>
      <c r="E41" s="244"/>
      <c r="F41" s="244"/>
      <c r="G41" s="244"/>
      <c r="H41" s="244"/>
      <c r="I41" s="244"/>
      <c r="J41" s="245"/>
    </row>
    <row r="42" spans="1:10" s="11" customFormat="1" ht="21" customHeight="1" x14ac:dyDescent="0.2">
      <c r="A42" s="64"/>
      <c r="B42" s="90" t="s">
        <v>688</v>
      </c>
      <c r="C42" s="251"/>
      <c r="D42" s="245"/>
      <c r="E42" s="244"/>
      <c r="F42" s="244"/>
      <c r="G42" s="244"/>
      <c r="H42" s="244"/>
      <c r="I42" s="244"/>
      <c r="J42" s="245"/>
    </row>
    <row r="43" spans="1:10" s="11" customFormat="1" ht="21" customHeight="1" x14ac:dyDescent="0.2">
      <c r="A43" s="64"/>
      <c r="B43" s="90" t="s">
        <v>689</v>
      </c>
      <c r="C43" s="251" t="s">
        <v>674</v>
      </c>
      <c r="D43" s="252" t="s">
        <v>690</v>
      </c>
      <c r="E43" s="246">
        <v>0</v>
      </c>
      <c r="F43" s="246">
        <v>0</v>
      </c>
      <c r="G43" s="246">
        <v>0</v>
      </c>
      <c r="H43" s="246">
        <v>0</v>
      </c>
      <c r="I43" s="246">
        <v>0</v>
      </c>
      <c r="J43" s="245" t="s">
        <v>675</v>
      </c>
    </row>
    <row r="44" spans="1:10" s="11" customFormat="1" ht="21" customHeight="1" x14ac:dyDescent="0.2">
      <c r="A44" s="64"/>
      <c r="B44" s="253" t="s">
        <v>691</v>
      </c>
      <c r="C44" s="251"/>
      <c r="D44" s="254"/>
      <c r="E44" s="244"/>
      <c r="F44" s="244"/>
      <c r="G44" s="244"/>
      <c r="H44" s="244"/>
      <c r="I44" s="244"/>
      <c r="J44" s="245"/>
    </row>
    <row r="45" spans="1:10" s="11" customFormat="1" ht="21" customHeight="1" x14ac:dyDescent="0.2">
      <c r="A45" s="64"/>
      <c r="B45" s="253" t="s">
        <v>692</v>
      </c>
      <c r="C45" s="251"/>
      <c r="D45" s="252"/>
      <c r="E45" s="244"/>
      <c r="F45" s="244"/>
      <c r="G45" s="244"/>
      <c r="H45" s="244"/>
      <c r="I45" s="244"/>
      <c r="J45" s="245"/>
    </row>
    <row r="46" spans="1:10" s="11" customFormat="1" ht="21" customHeight="1" x14ac:dyDescent="0.2">
      <c r="A46" s="64"/>
      <c r="B46" s="253" t="s">
        <v>693</v>
      </c>
      <c r="C46" s="251"/>
      <c r="D46" s="252"/>
      <c r="E46" s="244"/>
      <c r="F46" s="244"/>
      <c r="G46" s="244"/>
      <c r="H46" s="244"/>
      <c r="I46" s="244"/>
      <c r="J46" s="245"/>
    </row>
    <row r="47" spans="1:10" s="11" customFormat="1" ht="21" customHeight="1" x14ac:dyDescent="0.2">
      <c r="A47" s="64"/>
      <c r="B47" s="253" t="s">
        <v>694</v>
      </c>
      <c r="C47" s="251"/>
      <c r="D47" s="252"/>
      <c r="E47" s="244"/>
      <c r="F47" s="244"/>
      <c r="G47" s="244"/>
      <c r="H47" s="244"/>
      <c r="I47" s="244"/>
      <c r="J47" s="245"/>
    </row>
    <row r="48" spans="1:10" s="11" customFormat="1" ht="21" customHeight="1" x14ac:dyDescent="0.2">
      <c r="A48" s="64"/>
      <c r="B48" s="253" t="s">
        <v>695</v>
      </c>
      <c r="C48" s="251"/>
      <c r="D48" s="252"/>
      <c r="E48" s="244"/>
      <c r="F48" s="244"/>
      <c r="G48" s="244"/>
      <c r="H48" s="244"/>
      <c r="I48" s="244"/>
      <c r="J48" s="245"/>
    </row>
    <row r="49" spans="1:10" s="11" customFormat="1" ht="23.25" customHeight="1" x14ac:dyDescent="0.2">
      <c r="A49" s="64"/>
      <c r="B49" s="253" t="s">
        <v>696</v>
      </c>
      <c r="C49" s="245" t="s">
        <v>662</v>
      </c>
      <c r="D49" s="245" t="s">
        <v>697</v>
      </c>
      <c r="E49" s="255">
        <v>15600</v>
      </c>
      <c r="F49" s="246">
        <v>0</v>
      </c>
      <c r="G49" s="255">
        <v>15600</v>
      </c>
      <c r="H49" s="256" t="s">
        <v>698</v>
      </c>
      <c r="I49" s="246">
        <v>0</v>
      </c>
      <c r="J49" s="82" t="s">
        <v>652</v>
      </c>
    </row>
    <row r="50" spans="1:10" s="11" customFormat="1" ht="23.25" customHeight="1" x14ac:dyDescent="0.35">
      <c r="A50" s="64"/>
      <c r="B50" s="253" t="s">
        <v>699</v>
      </c>
      <c r="C50" s="244"/>
      <c r="D50" s="244"/>
      <c r="E50" s="244"/>
      <c r="F50" s="244"/>
      <c r="G50" s="244"/>
      <c r="H50" s="244"/>
      <c r="I50" s="244"/>
      <c r="J50" s="257" t="s">
        <v>700</v>
      </c>
    </row>
    <row r="51" spans="1:10" s="259" customFormat="1" ht="21" customHeight="1" x14ac:dyDescent="0.35">
      <c r="A51" s="119"/>
      <c r="B51" s="87" t="s">
        <v>701</v>
      </c>
      <c r="C51" s="251" t="s">
        <v>674</v>
      </c>
      <c r="D51" s="245" t="s">
        <v>697</v>
      </c>
      <c r="E51" s="114">
        <v>15000</v>
      </c>
      <c r="F51" s="246">
        <v>0</v>
      </c>
      <c r="G51" s="114">
        <v>15000</v>
      </c>
      <c r="H51" s="256" t="s">
        <v>698</v>
      </c>
      <c r="I51" s="246">
        <v>0</v>
      </c>
      <c r="J51" s="258" t="s">
        <v>702</v>
      </c>
    </row>
    <row r="52" spans="1:10" ht="27.95" customHeight="1" x14ac:dyDescent="0.35">
      <c r="A52" s="260">
        <v>2</v>
      </c>
      <c r="B52" s="1481" t="s">
        <v>166</v>
      </c>
      <c r="C52" s="1482"/>
      <c r="D52" s="4"/>
      <c r="E52" s="4"/>
      <c r="F52" s="4"/>
      <c r="G52" s="4"/>
      <c r="H52" s="4"/>
      <c r="I52" s="4"/>
      <c r="J52" s="4"/>
    </row>
    <row r="53" spans="1:10" ht="21" customHeight="1" x14ac:dyDescent="0.35">
      <c r="A53" s="260"/>
      <c r="B53" s="265" t="s">
        <v>703</v>
      </c>
      <c r="C53" s="266"/>
      <c r="D53" s="4"/>
      <c r="E53" s="4"/>
      <c r="F53" s="4"/>
      <c r="G53" s="4"/>
      <c r="H53" s="4"/>
      <c r="I53" s="4"/>
      <c r="J53" s="4"/>
    </row>
    <row r="54" spans="1:10" ht="21" customHeight="1" x14ac:dyDescent="0.35">
      <c r="A54" s="260"/>
      <c r="B54" s="265" t="s">
        <v>704</v>
      </c>
      <c r="C54" s="266"/>
      <c r="D54" s="4"/>
      <c r="E54" s="4"/>
      <c r="F54" s="4"/>
      <c r="G54" s="4"/>
      <c r="H54" s="4"/>
      <c r="I54" s="4"/>
      <c r="J54" s="4"/>
    </row>
    <row r="55" spans="1:10" ht="21" customHeight="1" x14ac:dyDescent="0.35">
      <c r="A55" s="65"/>
      <c r="B55" s="67" t="s">
        <v>705</v>
      </c>
      <c r="C55" s="251" t="s">
        <v>674</v>
      </c>
      <c r="D55" s="245" t="s">
        <v>650</v>
      </c>
      <c r="E55" s="246">
        <v>0</v>
      </c>
      <c r="F55" s="246">
        <v>0</v>
      </c>
      <c r="G55" s="246">
        <v>0</v>
      </c>
      <c r="H55" s="246">
        <v>0</v>
      </c>
      <c r="I55" s="246">
        <v>0</v>
      </c>
      <c r="J55" s="245" t="s">
        <v>669</v>
      </c>
    </row>
    <row r="56" spans="1:10" ht="21" customHeight="1" x14ac:dyDescent="0.35">
      <c r="A56" s="65"/>
      <c r="B56" s="67" t="s">
        <v>706</v>
      </c>
      <c r="C56" s="251"/>
      <c r="D56" s="245"/>
      <c r="E56" s="17"/>
      <c r="F56" s="4"/>
      <c r="G56" s="4"/>
      <c r="H56" s="17"/>
      <c r="I56" s="4"/>
      <c r="J56" s="4"/>
    </row>
    <row r="57" spans="1:10" ht="21" customHeight="1" x14ac:dyDescent="0.35">
      <c r="A57" s="65"/>
      <c r="B57" s="67" t="s">
        <v>707</v>
      </c>
      <c r="C57" s="251"/>
      <c r="D57" s="245"/>
      <c r="E57" s="17"/>
      <c r="F57" s="4"/>
      <c r="G57" s="4"/>
      <c r="H57" s="17"/>
      <c r="I57" s="4"/>
      <c r="J57" s="4"/>
    </row>
    <row r="58" spans="1:10" ht="21" customHeight="1" x14ac:dyDescent="0.35">
      <c r="A58" s="65"/>
      <c r="B58" s="67" t="s">
        <v>708</v>
      </c>
      <c r="C58" s="251"/>
      <c r="D58" s="245"/>
      <c r="E58" s="17"/>
      <c r="F58" s="4"/>
      <c r="G58" s="4"/>
      <c r="H58" s="17"/>
      <c r="I58" s="4"/>
      <c r="J58" s="4"/>
    </row>
    <row r="59" spans="1:10" ht="21" customHeight="1" x14ac:dyDescent="0.35">
      <c r="A59" s="65"/>
      <c r="B59" s="67" t="s">
        <v>709</v>
      </c>
      <c r="C59" s="251" t="s">
        <v>674</v>
      </c>
      <c r="D59" s="245" t="s">
        <v>650</v>
      </c>
      <c r="E59" s="246">
        <v>0</v>
      </c>
      <c r="F59" s="246">
        <v>0</v>
      </c>
      <c r="G59" s="246">
        <v>0</v>
      </c>
      <c r="H59" s="246">
        <v>0</v>
      </c>
      <c r="I59" s="246">
        <v>0</v>
      </c>
      <c r="J59" s="245" t="s">
        <v>669</v>
      </c>
    </row>
    <row r="60" spans="1:10" ht="21" customHeight="1" x14ac:dyDescent="0.35">
      <c r="A60" s="65"/>
      <c r="B60" s="67" t="s">
        <v>710</v>
      </c>
      <c r="C60" s="251"/>
      <c r="D60" s="245"/>
      <c r="E60" s="17"/>
      <c r="F60" s="4"/>
      <c r="G60" s="4"/>
      <c r="H60" s="17"/>
      <c r="I60" s="4"/>
      <c r="J60" s="4"/>
    </row>
    <row r="61" spans="1:10" ht="21" customHeight="1" x14ac:dyDescent="0.35">
      <c r="A61" s="65"/>
      <c r="B61" s="67" t="s">
        <v>711</v>
      </c>
      <c r="C61" s="251"/>
      <c r="D61" s="245"/>
      <c r="E61" s="17"/>
      <c r="F61" s="4"/>
      <c r="G61" s="4"/>
      <c r="H61" s="17"/>
      <c r="I61" s="4"/>
      <c r="J61" s="4"/>
    </row>
    <row r="62" spans="1:10" ht="21" customHeight="1" x14ac:dyDescent="0.35">
      <c r="A62" s="65"/>
      <c r="B62" s="67" t="s">
        <v>712</v>
      </c>
      <c r="C62" s="251" t="s">
        <v>674</v>
      </c>
      <c r="D62" s="245" t="s">
        <v>650</v>
      </c>
      <c r="E62" s="246">
        <v>0</v>
      </c>
      <c r="F62" s="246">
        <v>0</v>
      </c>
      <c r="G62" s="246">
        <v>0</v>
      </c>
      <c r="H62" s="246">
        <v>0</v>
      </c>
      <c r="I62" s="246">
        <v>0</v>
      </c>
      <c r="J62" s="245" t="s">
        <v>669</v>
      </c>
    </row>
    <row r="63" spans="1:10" ht="21" customHeight="1" x14ac:dyDescent="0.35">
      <c r="A63" s="65"/>
      <c r="B63" s="67" t="s">
        <v>713</v>
      </c>
      <c r="C63" s="251"/>
      <c r="D63" s="245"/>
      <c r="E63" s="17"/>
      <c r="F63" s="4"/>
      <c r="G63" s="4"/>
      <c r="H63" s="17"/>
      <c r="I63" s="4"/>
      <c r="J63" s="4"/>
    </row>
    <row r="64" spans="1:10" ht="21" customHeight="1" x14ac:dyDescent="0.35">
      <c r="A64" s="65"/>
      <c r="B64" s="67" t="s">
        <v>714</v>
      </c>
      <c r="C64" s="251"/>
      <c r="D64" s="245"/>
      <c r="E64" s="17"/>
      <c r="F64" s="4"/>
      <c r="G64" s="4"/>
      <c r="H64" s="17"/>
      <c r="I64" s="4"/>
      <c r="J64" s="4"/>
    </row>
    <row r="65" spans="1:10" ht="21" customHeight="1" x14ac:dyDescent="0.35">
      <c r="A65" s="65"/>
      <c r="B65" s="67" t="s">
        <v>715</v>
      </c>
      <c r="C65" s="251" t="s">
        <v>674</v>
      </c>
      <c r="D65" s="245" t="s">
        <v>650</v>
      </c>
      <c r="E65" s="246">
        <v>0</v>
      </c>
      <c r="F65" s="246">
        <v>0</v>
      </c>
      <c r="G65" s="246">
        <v>0</v>
      </c>
      <c r="H65" s="246">
        <v>0</v>
      </c>
      <c r="I65" s="246">
        <v>0</v>
      </c>
      <c r="J65" s="245" t="s">
        <v>669</v>
      </c>
    </row>
    <row r="66" spans="1:10" ht="21" customHeight="1" x14ac:dyDescent="0.35">
      <c r="A66" s="65"/>
      <c r="B66" s="67" t="s">
        <v>716</v>
      </c>
      <c r="C66" s="251"/>
      <c r="D66" s="245"/>
      <c r="E66" s="17"/>
      <c r="F66" s="4"/>
      <c r="G66" s="4"/>
      <c r="H66" s="17"/>
      <c r="I66" s="4"/>
      <c r="J66" s="4"/>
    </row>
    <row r="67" spans="1:10" ht="21" customHeight="1" x14ac:dyDescent="0.35">
      <c r="A67" s="65"/>
      <c r="B67" s="67" t="s">
        <v>717</v>
      </c>
      <c r="C67" s="251"/>
      <c r="D67" s="245"/>
      <c r="E67" s="17"/>
      <c r="F67" s="4"/>
      <c r="G67" s="4"/>
      <c r="H67" s="17"/>
      <c r="I67" s="4"/>
      <c r="J67" s="4"/>
    </row>
    <row r="68" spans="1:10" ht="21" customHeight="1" x14ac:dyDescent="0.35">
      <c r="A68" s="65"/>
      <c r="B68" s="67" t="s">
        <v>718</v>
      </c>
      <c r="C68" s="251"/>
      <c r="D68" s="245"/>
      <c r="E68" s="17"/>
      <c r="F68" s="4"/>
      <c r="G68" s="4"/>
      <c r="H68" s="17"/>
      <c r="I68" s="4"/>
      <c r="J68" s="4"/>
    </row>
    <row r="69" spans="1:10" ht="21" customHeight="1" x14ac:dyDescent="0.35">
      <c r="A69" s="65"/>
      <c r="B69" s="67" t="s">
        <v>719</v>
      </c>
      <c r="C69" s="251"/>
      <c r="D69" s="245"/>
      <c r="E69" s="17"/>
      <c r="F69" s="4"/>
      <c r="G69" s="4"/>
      <c r="H69" s="17"/>
      <c r="I69" s="4"/>
      <c r="J69" s="4"/>
    </row>
    <row r="70" spans="1:10" ht="21" customHeight="1" x14ac:dyDescent="0.35">
      <c r="A70" s="65"/>
      <c r="B70" s="67" t="s">
        <v>720</v>
      </c>
      <c r="C70" s="251"/>
      <c r="D70" s="245"/>
      <c r="E70" s="17"/>
      <c r="F70" s="4"/>
      <c r="G70" s="4"/>
      <c r="H70" s="17"/>
      <c r="I70" s="4"/>
      <c r="J70" s="4"/>
    </row>
    <row r="71" spans="1:10" ht="21" customHeight="1" x14ac:dyDescent="0.35">
      <c r="A71" s="65"/>
      <c r="B71" s="67" t="s">
        <v>721</v>
      </c>
      <c r="C71" s="251"/>
      <c r="D71" s="245"/>
      <c r="E71" s="17"/>
      <c r="F71" s="4"/>
      <c r="G71" s="4"/>
      <c r="H71" s="17"/>
      <c r="I71" s="4"/>
      <c r="J71" s="4"/>
    </row>
    <row r="72" spans="1:10" ht="21" customHeight="1" x14ac:dyDescent="0.35">
      <c r="A72" s="65"/>
      <c r="B72" s="67" t="s">
        <v>722</v>
      </c>
      <c r="C72" s="251"/>
      <c r="D72" s="245"/>
      <c r="E72" s="17"/>
      <c r="F72" s="4"/>
      <c r="G72" s="4"/>
      <c r="H72" s="17"/>
      <c r="I72" s="4"/>
      <c r="J72" s="4"/>
    </row>
    <row r="73" spans="1:10" ht="21" customHeight="1" x14ac:dyDescent="0.35">
      <c r="A73" s="28"/>
      <c r="B73" s="86" t="s">
        <v>723</v>
      </c>
      <c r="C73" s="251" t="s">
        <v>724</v>
      </c>
      <c r="D73" s="245" t="s">
        <v>650</v>
      </c>
      <c r="E73" s="246">
        <v>0</v>
      </c>
      <c r="F73" s="246">
        <v>0</v>
      </c>
      <c r="G73" s="246">
        <v>0</v>
      </c>
      <c r="H73" s="246">
        <v>0</v>
      </c>
      <c r="I73" s="246">
        <v>0</v>
      </c>
      <c r="J73" s="257" t="s">
        <v>675</v>
      </c>
    </row>
    <row r="74" spans="1:10" ht="21" customHeight="1" x14ac:dyDescent="0.35">
      <c r="A74" s="28"/>
      <c r="B74" s="267" t="s">
        <v>725</v>
      </c>
      <c r="D74" s="4"/>
      <c r="E74" s="4"/>
      <c r="F74" s="4"/>
      <c r="G74" s="4"/>
      <c r="H74" s="4"/>
      <c r="I74" s="4"/>
      <c r="J74" s="4"/>
    </row>
    <row r="75" spans="1:10" ht="21" customHeight="1" x14ac:dyDescent="0.35">
      <c r="A75" s="28"/>
      <c r="B75" s="66" t="s">
        <v>726</v>
      </c>
      <c r="C75" s="251" t="s">
        <v>727</v>
      </c>
      <c r="D75" s="268">
        <v>22798</v>
      </c>
      <c r="E75" s="246">
        <v>0</v>
      </c>
      <c r="F75" s="246">
        <v>0</v>
      </c>
      <c r="G75" s="246">
        <v>0</v>
      </c>
      <c r="H75" s="246">
        <v>0</v>
      </c>
      <c r="I75" s="246">
        <v>0</v>
      </c>
      <c r="J75" s="257" t="s">
        <v>675</v>
      </c>
    </row>
    <row r="76" spans="1:10" ht="21" customHeight="1" x14ac:dyDescent="0.35">
      <c r="A76" s="28"/>
      <c r="B76" s="66" t="s">
        <v>728</v>
      </c>
      <c r="C76" s="251" t="s">
        <v>729</v>
      </c>
      <c r="D76" s="245" t="s">
        <v>650</v>
      </c>
      <c r="E76" s="246">
        <v>0</v>
      </c>
      <c r="F76" s="246">
        <v>0</v>
      </c>
      <c r="G76" s="246">
        <v>0</v>
      </c>
      <c r="H76" s="246">
        <v>0</v>
      </c>
      <c r="I76" s="246">
        <v>0</v>
      </c>
      <c r="J76" s="257" t="s">
        <v>675</v>
      </c>
    </row>
    <row r="77" spans="1:10" ht="21" customHeight="1" x14ac:dyDescent="0.35">
      <c r="A77" s="28"/>
      <c r="B77" s="66" t="s">
        <v>730</v>
      </c>
      <c r="C77" s="251" t="s">
        <v>731</v>
      </c>
      <c r="D77" s="268">
        <v>22798</v>
      </c>
      <c r="E77" s="246">
        <v>0</v>
      </c>
      <c r="F77" s="246">
        <v>0</v>
      </c>
      <c r="G77" s="246">
        <v>0</v>
      </c>
      <c r="H77" s="246">
        <v>0</v>
      </c>
      <c r="I77" s="246">
        <v>0</v>
      </c>
      <c r="J77" s="257" t="s">
        <v>675</v>
      </c>
    </row>
    <row r="78" spans="1:10" ht="21" customHeight="1" x14ac:dyDescent="0.35">
      <c r="A78" s="28"/>
      <c r="B78" s="66" t="s">
        <v>732</v>
      </c>
      <c r="C78" s="251" t="s">
        <v>733</v>
      </c>
      <c r="D78" s="268" t="s">
        <v>734</v>
      </c>
      <c r="E78" s="114">
        <v>10000</v>
      </c>
      <c r="F78" s="246">
        <v>0</v>
      </c>
      <c r="G78" s="114">
        <v>10000</v>
      </c>
      <c r="H78" s="246" t="s">
        <v>698</v>
      </c>
      <c r="I78" s="246">
        <v>0</v>
      </c>
      <c r="J78" s="82" t="s">
        <v>652</v>
      </c>
    </row>
    <row r="79" spans="1:10" ht="21" customHeight="1" x14ac:dyDescent="0.35">
      <c r="A79" s="28"/>
      <c r="B79" s="66" t="s">
        <v>735</v>
      </c>
      <c r="C79" s="251"/>
      <c r="D79" s="268"/>
      <c r="E79" s="246"/>
      <c r="F79" s="246"/>
      <c r="G79" s="246"/>
      <c r="H79" s="246"/>
      <c r="I79" s="246"/>
      <c r="J79" s="257"/>
    </row>
    <row r="80" spans="1:10" ht="23.25" x14ac:dyDescent="0.35">
      <c r="A80" s="260">
        <v>3</v>
      </c>
      <c r="B80" s="269" t="s">
        <v>167</v>
      </c>
      <c r="C80" s="266"/>
      <c r="D80" s="4"/>
      <c r="E80" s="4"/>
      <c r="F80" s="4"/>
      <c r="G80" s="4"/>
      <c r="H80" s="4"/>
      <c r="I80" s="4"/>
      <c r="J80" s="4"/>
    </row>
    <row r="81" spans="1:10" ht="21" customHeight="1" x14ac:dyDescent="0.35">
      <c r="A81" s="91"/>
      <c r="B81" s="66" t="s">
        <v>736</v>
      </c>
      <c r="C81" s="266"/>
      <c r="D81" s="4"/>
      <c r="E81" s="4"/>
      <c r="F81" s="4"/>
      <c r="G81" s="4"/>
      <c r="H81" s="4"/>
      <c r="I81" s="4"/>
      <c r="J81" s="4"/>
    </row>
    <row r="82" spans="1:10" s="274" customFormat="1" ht="21" customHeight="1" x14ac:dyDescent="0.35">
      <c r="A82" s="270" t="s">
        <v>681</v>
      </c>
      <c r="B82" s="271" t="s">
        <v>737</v>
      </c>
      <c r="C82" s="272" t="s">
        <v>738</v>
      </c>
      <c r="D82" s="273" t="s">
        <v>739</v>
      </c>
      <c r="E82" s="114">
        <v>6000</v>
      </c>
      <c r="F82" s="246">
        <v>0</v>
      </c>
      <c r="G82" s="114">
        <v>6000</v>
      </c>
      <c r="H82" s="246" t="s">
        <v>698</v>
      </c>
      <c r="I82" s="246">
        <v>0</v>
      </c>
      <c r="J82" s="82" t="s">
        <v>652</v>
      </c>
    </row>
    <row r="83" spans="1:10" s="274" customFormat="1" ht="21" customHeight="1" x14ac:dyDescent="0.35">
      <c r="A83" s="270"/>
      <c r="B83" s="75" t="s">
        <v>740</v>
      </c>
      <c r="C83" s="275" t="s">
        <v>741</v>
      </c>
      <c r="D83" s="245" t="s">
        <v>650</v>
      </c>
      <c r="E83" s="276"/>
      <c r="F83" s="246"/>
      <c r="G83" s="114"/>
      <c r="H83" s="246"/>
      <c r="I83" s="246"/>
      <c r="J83" s="82" t="s">
        <v>652</v>
      </c>
    </row>
    <row r="84" spans="1:10" s="278" customFormat="1" ht="27.95" customHeight="1" x14ac:dyDescent="0.35">
      <c r="A84" s="260">
        <v>4</v>
      </c>
      <c r="B84" s="1483" t="s">
        <v>742</v>
      </c>
      <c r="C84" s="1484"/>
      <c r="D84" s="1484"/>
      <c r="E84" s="1485"/>
      <c r="F84" s="277"/>
      <c r="G84" s="277"/>
      <c r="H84" s="277"/>
      <c r="I84" s="277"/>
      <c r="J84" s="277"/>
    </row>
    <row r="85" spans="1:10" s="11" customFormat="1" x14ac:dyDescent="0.2">
      <c r="A85" s="452"/>
      <c r="B85" s="266" t="s">
        <v>743</v>
      </c>
      <c r="C85" s="251" t="s">
        <v>744</v>
      </c>
      <c r="D85" s="279">
        <v>22647</v>
      </c>
      <c r="E85" s="524">
        <v>3750</v>
      </c>
      <c r="F85" s="246">
        <v>0</v>
      </c>
      <c r="G85" s="524">
        <v>3750</v>
      </c>
      <c r="H85" s="246" t="s">
        <v>698</v>
      </c>
      <c r="I85" s="246">
        <v>0</v>
      </c>
      <c r="J85" s="72" t="s">
        <v>2707</v>
      </c>
    </row>
    <row r="86" spans="1:10" x14ac:dyDescent="0.35">
      <c r="A86" s="30"/>
      <c r="B86" s="281" t="s">
        <v>745</v>
      </c>
      <c r="C86" s="251"/>
      <c r="D86" s="279"/>
      <c r="E86" s="282"/>
      <c r="F86" s="282"/>
      <c r="G86" s="282"/>
      <c r="H86" s="4"/>
      <c r="I86" s="4"/>
      <c r="J86" s="4" t="s">
        <v>890</v>
      </c>
    </row>
    <row r="87" spans="1:10" x14ac:dyDescent="0.35">
      <c r="A87" s="28"/>
      <c r="B87" s="87" t="s">
        <v>746</v>
      </c>
      <c r="C87" s="266"/>
      <c r="D87" s="4"/>
      <c r="E87" s="282"/>
      <c r="F87" s="282"/>
      <c r="G87" s="282"/>
      <c r="H87" s="4"/>
      <c r="I87" s="4"/>
      <c r="J87" s="4"/>
    </row>
    <row r="88" spans="1:10" x14ac:dyDescent="0.35">
      <c r="A88" s="92"/>
      <c r="B88" s="283" t="s">
        <v>747</v>
      </c>
      <c r="C88" s="251" t="s">
        <v>748</v>
      </c>
      <c r="D88" s="268" t="s">
        <v>749</v>
      </c>
      <c r="E88" s="284">
        <v>4500</v>
      </c>
      <c r="F88" s="284"/>
      <c r="G88" s="284">
        <v>4500</v>
      </c>
      <c r="H88" s="246" t="s">
        <v>698</v>
      </c>
      <c r="I88" s="246">
        <v>0</v>
      </c>
      <c r="J88" s="82" t="s">
        <v>652</v>
      </c>
    </row>
    <row r="89" spans="1:10" x14ac:dyDescent="0.35">
      <c r="A89" s="27"/>
      <c r="B89" s="1486" t="s">
        <v>5</v>
      </c>
      <c r="C89" s="1487"/>
      <c r="D89" s="1488"/>
      <c r="E89" s="285">
        <f>SUM(E49:E88)</f>
        <v>54850</v>
      </c>
      <c r="F89" s="285">
        <f>SUM(F49:F88)</f>
        <v>0</v>
      </c>
      <c r="G89" s="285">
        <f>SUM(G49:G88)</f>
        <v>54850</v>
      </c>
      <c r="H89" s="285">
        <f>SUM(H49:H88)</f>
        <v>0</v>
      </c>
      <c r="I89" s="285">
        <f>SUM(I49:I88)</f>
        <v>0</v>
      </c>
      <c r="J89" s="27"/>
    </row>
    <row r="90" spans="1:10" x14ac:dyDescent="0.35">
      <c r="B90" s="5"/>
    </row>
  </sheetData>
  <mergeCells count="8">
    <mergeCell ref="B52:C52"/>
    <mergeCell ref="B84:E84"/>
    <mergeCell ref="B89:D89"/>
    <mergeCell ref="J14:J15"/>
    <mergeCell ref="A1:I1"/>
    <mergeCell ref="A14:A15"/>
    <mergeCell ref="B14:B15"/>
    <mergeCell ref="E14:I14"/>
  </mergeCells>
  <pageMargins left="0.39370078740157483" right="0.35433070866141736" top="0.59055118110236227" bottom="0.39370078740157483" header="0.51181102362204722" footer="0.51181102362204722"/>
  <pageSetup paperSize="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zoomScale="85" zoomScaleNormal="85" workbookViewId="0">
      <selection activeCell="G17" sqref="G17"/>
    </sheetView>
  </sheetViews>
  <sheetFormatPr defaultColWidth="9.140625" defaultRowHeight="21" x14ac:dyDescent="0.35"/>
  <cols>
    <col min="1" max="1" width="5.7109375" style="1" customWidth="1"/>
    <col min="2" max="2" width="52.85546875" style="1" customWidth="1"/>
    <col min="3" max="3" width="19.85546875" style="1" customWidth="1"/>
    <col min="4" max="4" width="17.140625" style="1" customWidth="1"/>
    <col min="5" max="5" width="9.85546875" style="1" customWidth="1"/>
    <col min="6" max="6" width="9.5703125" style="1" customWidth="1"/>
    <col min="7" max="7" width="10.140625" style="1" customWidth="1"/>
    <col min="8" max="8" width="9.7109375" style="1" customWidth="1"/>
    <col min="9" max="9" width="12.42578125" style="1" customWidth="1"/>
    <col min="10" max="10" width="17.85546875" style="1" customWidth="1"/>
    <col min="11" max="16384" width="9.140625" style="1"/>
  </cols>
  <sheetData>
    <row r="1" spans="1:10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0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0" ht="21" customHeight="1" x14ac:dyDescent="0.35">
      <c r="A3" s="33"/>
      <c r="B3" s="48" t="s">
        <v>29</v>
      </c>
      <c r="C3" s="26" t="s">
        <v>2711</v>
      </c>
      <c r="D3" s="240"/>
      <c r="E3" s="5"/>
      <c r="F3" s="49"/>
      <c r="G3" s="5"/>
      <c r="H3" s="49"/>
      <c r="I3" s="241"/>
    </row>
    <row r="4" spans="1:10" ht="21" customHeight="1" x14ac:dyDescent="0.35">
      <c r="A4" s="33"/>
      <c r="B4" s="48" t="s">
        <v>49</v>
      </c>
      <c r="C4" s="39" t="s">
        <v>163</v>
      </c>
      <c r="D4" s="26"/>
      <c r="F4" s="2"/>
      <c r="G4" s="2"/>
      <c r="H4" s="2"/>
    </row>
    <row r="5" spans="1:10" ht="21" customHeight="1" x14ac:dyDescent="0.35">
      <c r="A5" s="33"/>
      <c r="B5" s="48" t="s">
        <v>421</v>
      </c>
      <c r="C5" s="39" t="s">
        <v>168</v>
      </c>
      <c r="D5" s="26"/>
      <c r="E5" s="2"/>
      <c r="F5" s="2"/>
      <c r="G5" s="2"/>
    </row>
    <row r="6" spans="1:10" ht="23.25" x14ac:dyDescent="0.35">
      <c r="A6" s="33"/>
      <c r="B6" s="48" t="s">
        <v>20</v>
      </c>
      <c r="C6" s="26" t="s">
        <v>2712</v>
      </c>
      <c r="D6" s="51"/>
      <c r="E6" s="50"/>
      <c r="F6" s="50"/>
      <c r="G6" s="50"/>
      <c r="H6" s="50"/>
      <c r="I6" s="50"/>
      <c r="J6" s="50"/>
    </row>
    <row r="7" spans="1:10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0" ht="21" customHeight="1" x14ac:dyDescent="0.35">
      <c r="A8" s="33"/>
      <c r="B8" s="36" t="s">
        <v>32</v>
      </c>
      <c r="C8" s="25"/>
      <c r="D8" s="1" t="s">
        <v>169</v>
      </c>
      <c r="F8" s="26"/>
      <c r="H8" s="26"/>
      <c r="J8" s="26"/>
    </row>
    <row r="9" spans="1:10" ht="21" customHeight="1" x14ac:dyDescent="0.35">
      <c r="A9" s="33"/>
      <c r="B9" s="36"/>
      <c r="C9" s="25"/>
      <c r="D9" s="1" t="s">
        <v>170</v>
      </c>
      <c r="F9" s="26"/>
      <c r="H9" s="26"/>
    </row>
    <row r="10" spans="1:10" ht="21" customHeight="1" x14ac:dyDescent="0.35">
      <c r="A10" s="33"/>
      <c r="B10" s="36"/>
      <c r="C10" s="25"/>
      <c r="D10" s="1" t="s">
        <v>171</v>
      </c>
      <c r="F10" s="26"/>
      <c r="H10" s="26"/>
    </row>
    <row r="11" spans="1:10" ht="21" customHeight="1" x14ac:dyDescent="0.35">
      <c r="A11" s="33"/>
      <c r="B11" s="36" t="s">
        <v>33</v>
      </c>
      <c r="C11" s="25"/>
      <c r="D11" s="128" t="s">
        <v>2709</v>
      </c>
      <c r="E11" s="26"/>
      <c r="F11" s="2"/>
      <c r="G11" s="2"/>
      <c r="H11" s="2"/>
    </row>
    <row r="12" spans="1:10" ht="21" customHeight="1" x14ac:dyDescent="0.35">
      <c r="A12" s="33"/>
      <c r="B12" s="36"/>
      <c r="C12" s="25"/>
      <c r="D12" s="1" t="s">
        <v>2710</v>
      </c>
      <c r="E12" s="2"/>
      <c r="F12" s="2"/>
      <c r="G12" s="2"/>
      <c r="H12" s="2"/>
    </row>
    <row r="13" spans="1:10" ht="21" customHeight="1" x14ac:dyDescent="0.35">
      <c r="A13" s="33"/>
      <c r="B13" s="36"/>
      <c r="C13" s="25"/>
      <c r="D13" s="128" t="s">
        <v>419</v>
      </c>
      <c r="E13" s="2"/>
      <c r="F13" s="2"/>
      <c r="G13" s="2"/>
      <c r="H13" s="2"/>
    </row>
    <row r="14" spans="1:10" ht="21" customHeight="1" x14ac:dyDescent="0.35">
      <c r="A14" s="33"/>
      <c r="B14" s="36"/>
      <c r="C14" s="25"/>
      <c r="D14" s="128" t="s">
        <v>420</v>
      </c>
      <c r="E14" s="2"/>
      <c r="F14" s="2"/>
      <c r="G14" s="2"/>
      <c r="H14" s="2"/>
    </row>
    <row r="15" spans="1:10" ht="21" customHeight="1" x14ac:dyDescent="0.35">
      <c r="A15" s="33"/>
      <c r="B15" s="36"/>
      <c r="C15" s="25"/>
      <c r="E15" s="2"/>
      <c r="F15" s="2"/>
      <c r="G15" s="2"/>
      <c r="H15" s="2"/>
    </row>
    <row r="16" spans="1:10" ht="21" customHeight="1" x14ac:dyDescent="0.35">
      <c r="A16" s="1491" t="s">
        <v>0</v>
      </c>
      <c r="B16" s="1491" t="s">
        <v>31</v>
      </c>
      <c r="C16" s="62" t="s">
        <v>25</v>
      </c>
      <c r="D16" s="6" t="s">
        <v>26</v>
      </c>
      <c r="E16" s="1493" t="s">
        <v>1</v>
      </c>
      <c r="F16" s="1494"/>
      <c r="G16" s="1494"/>
      <c r="H16" s="1494"/>
      <c r="I16" s="1495"/>
      <c r="J16" s="1489" t="s">
        <v>9</v>
      </c>
    </row>
    <row r="17" spans="1:10" ht="34.5" x14ac:dyDescent="0.35">
      <c r="A17" s="1496"/>
      <c r="B17" s="1496"/>
      <c r="C17" s="63"/>
      <c r="D17" s="3" t="s">
        <v>27</v>
      </c>
      <c r="E17" s="34" t="s">
        <v>5</v>
      </c>
      <c r="F17" s="34" t="s">
        <v>6</v>
      </c>
      <c r="G17" s="34" t="s">
        <v>2788</v>
      </c>
      <c r="H17" s="34" t="s">
        <v>28</v>
      </c>
      <c r="I17" s="34" t="s">
        <v>161</v>
      </c>
      <c r="J17" s="1490"/>
    </row>
    <row r="18" spans="1:10" s="289" customFormat="1" ht="27.95" customHeight="1" x14ac:dyDescent="0.2">
      <c r="A18" s="286">
        <v>5</v>
      </c>
      <c r="B18" s="287" t="s">
        <v>172</v>
      </c>
      <c r="C18" s="288"/>
      <c r="D18" s="288"/>
      <c r="E18" s="288"/>
      <c r="F18" s="288"/>
      <c r="G18" s="288"/>
      <c r="H18" s="288"/>
      <c r="I18" s="288"/>
      <c r="J18" s="262"/>
    </row>
    <row r="19" spans="1:10" s="292" customFormat="1" ht="21" customHeight="1" x14ac:dyDescent="0.2">
      <c r="A19" s="290"/>
      <c r="B19" s="68" t="s">
        <v>750</v>
      </c>
      <c r="C19" s="245" t="s">
        <v>751</v>
      </c>
      <c r="D19" s="245" t="s">
        <v>752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45" t="s">
        <v>753</v>
      </c>
    </row>
    <row r="20" spans="1:10" s="292" customFormat="1" ht="21" customHeight="1" x14ac:dyDescent="0.2">
      <c r="A20" s="290"/>
      <c r="B20" s="67" t="s">
        <v>754</v>
      </c>
      <c r="C20" s="245" t="s">
        <v>755</v>
      </c>
      <c r="D20" s="245" t="s">
        <v>756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45" t="s">
        <v>757</v>
      </c>
    </row>
    <row r="21" spans="1:10" s="292" customFormat="1" ht="21" customHeight="1" x14ac:dyDescent="0.2">
      <c r="A21" s="290"/>
      <c r="B21" s="67" t="s">
        <v>758</v>
      </c>
      <c r="C21" s="245"/>
      <c r="D21" s="245"/>
      <c r="E21" s="262"/>
      <c r="F21" s="262"/>
      <c r="G21" s="262"/>
      <c r="H21" s="262"/>
      <c r="I21" s="262"/>
      <c r="J21" s="245"/>
    </row>
    <row r="22" spans="1:10" s="292" customFormat="1" ht="21" customHeight="1" x14ac:dyDescent="0.2">
      <c r="A22" s="290"/>
      <c r="B22" s="67" t="s">
        <v>759</v>
      </c>
      <c r="C22" s="245"/>
      <c r="D22" s="245"/>
      <c r="E22" s="262"/>
      <c r="F22" s="262"/>
      <c r="G22" s="262"/>
      <c r="H22" s="262"/>
      <c r="I22" s="262"/>
      <c r="J22" s="245"/>
    </row>
    <row r="23" spans="1:10" s="292" customFormat="1" ht="21" customHeight="1" x14ac:dyDescent="0.2">
      <c r="A23" s="290"/>
      <c r="B23" s="67" t="s">
        <v>760</v>
      </c>
      <c r="C23" s="245" t="s">
        <v>755</v>
      </c>
      <c r="D23" s="245" t="s">
        <v>756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45" t="s">
        <v>757</v>
      </c>
    </row>
    <row r="24" spans="1:10" s="292" customFormat="1" ht="21" customHeight="1" x14ac:dyDescent="0.35">
      <c r="A24" s="290"/>
      <c r="B24" s="67" t="s">
        <v>761</v>
      </c>
      <c r="C24" s="245"/>
      <c r="D24" s="245"/>
      <c r="E24" s="4"/>
      <c r="F24" s="4"/>
      <c r="G24" s="4"/>
      <c r="H24" s="4"/>
      <c r="I24" s="4"/>
      <c r="J24" s="245" t="s">
        <v>762</v>
      </c>
    </row>
    <row r="25" spans="1:10" s="292" customFormat="1" ht="21" customHeight="1" x14ac:dyDescent="0.2">
      <c r="A25" s="290"/>
      <c r="B25" s="67" t="s">
        <v>763</v>
      </c>
      <c r="C25" s="245" t="s">
        <v>764</v>
      </c>
      <c r="D25" s="293">
        <v>22798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62"/>
    </row>
    <row r="26" spans="1:10" s="292" customFormat="1" ht="21" customHeight="1" x14ac:dyDescent="0.2">
      <c r="A26" s="290"/>
      <c r="B26" s="67" t="s">
        <v>765</v>
      </c>
      <c r="C26" s="294"/>
      <c r="D26" s="294"/>
      <c r="E26" s="291"/>
      <c r="F26" s="291"/>
      <c r="G26" s="291"/>
      <c r="H26" s="291"/>
      <c r="I26" s="291"/>
      <c r="J26" s="295" t="s">
        <v>766</v>
      </c>
    </row>
    <row r="27" spans="1:10" s="292" customFormat="1" ht="21" customHeight="1" x14ac:dyDescent="0.2">
      <c r="A27" s="290"/>
      <c r="B27" s="67" t="s">
        <v>767</v>
      </c>
      <c r="C27" s="245" t="s">
        <v>768</v>
      </c>
      <c r="D27" s="245" t="s">
        <v>769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45" t="s">
        <v>762</v>
      </c>
    </row>
    <row r="28" spans="1:10" s="292" customFormat="1" ht="21" customHeight="1" x14ac:dyDescent="0.2">
      <c r="A28" s="290"/>
      <c r="B28" s="67" t="s">
        <v>770</v>
      </c>
      <c r="C28" s="262"/>
      <c r="D28" s="262"/>
      <c r="E28" s="262"/>
      <c r="F28" s="262"/>
      <c r="G28" s="262"/>
      <c r="H28" s="262"/>
      <c r="I28" s="262"/>
      <c r="J28" s="245"/>
    </row>
    <row r="29" spans="1:10" s="292" customFormat="1" ht="21" customHeight="1" x14ac:dyDescent="0.35">
      <c r="A29" s="290"/>
      <c r="B29" s="296" t="s">
        <v>771</v>
      </c>
      <c r="C29" s="296" t="s">
        <v>772</v>
      </c>
      <c r="D29" s="82" t="s">
        <v>773</v>
      </c>
      <c r="E29" s="297">
        <v>45000</v>
      </c>
      <c r="F29" s="291">
        <v>0</v>
      </c>
      <c r="G29" s="297">
        <v>45000</v>
      </c>
      <c r="H29" s="256" t="s">
        <v>698</v>
      </c>
      <c r="I29" s="291">
        <v>0</v>
      </c>
      <c r="J29" s="82" t="s">
        <v>652</v>
      </c>
    </row>
    <row r="30" spans="1:10" s="292" customFormat="1" ht="21" customHeight="1" x14ac:dyDescent="0.35">
      <c r="A30" s="290"/>
      <c r="B30" s="298" t="s">
        <v>774</v>
      </c>
      <c r="C30" s="299" t="s">
        <v>775</v>
      </c>
      <c r="D30" s="299"/>
      <c r="E30" s="300"/>
      <c r="F30" s="300"/>
      <c r="G30" s="300"/>
      <c r="H30" s="301"/>
      <c r="I30" s="300"/>
      <c r="J30" s="299"/>
    </row>
    <row r="31" spans="1:10" s="11" customFormat="1" ht="21" customHeight="1" x14ac:dyDescent="0.2">
      <c r="A31" s="71"/>
      <c r="B31" s="302" t="s">
        <v>776</v>
      </c>
      <c r="C31" s="91" t="s">
        <v>777</v>
      </c>
      <c r="D31" s="82" t="s">
        <v>773</v>
      </c>
      <c r="E31" s="303">
        <v>17000</v>
      </c>
      <c r="F31" s="291">
        <v>0</v>
      </c>
      <c r="G31" s="303">
        <v>17000</v>
      </c>
      <c r="H31" s="256" t="s">
        <v>698</v>
      </c>
      <c r="I31" s="291">
        <v>0</v>
      </c>
      <c r="J31" s="82" t="s">
        <v>652</v>
      </c>
    </row>
    <row r="32" spans="1:10" ht="21" customHeight="1" x14ac:dyDescent="0.35">
      <c r="A32" s="72"/>
      <c r="B32" s="298" t="s">
        <v>778</v>
      </c>
      <c r="C32" s="299"/>
      <c r="D32" s="299"/>
      <c r="E32" s="111"/>
      <c r="F32" s="304"/>
      <c r="G32" s="111"/>
      <c r="H32" s="256"/>
      <c r="I32" s="305"/>
      <c r="J32" s="299"/>
    </row>
    <row r="33" spans="1:10" ht="21" customHeight="1" x14ac:dyDescent="0.35">
      <c r="A33" s="72"/>
      <c r="B33" s="67" t="s">
        <v>779</v>
      </c>
      <c r="C33" s="245"/>
      <c r="D33" s="245"/>
      <c r="E33" s="4"/>
      <c r="F33" s="4"/>
      <c r="G33" s="4"/>
      <c r="H33" s="4"/>
      <c r="I33" s="4"/>
      <c r="J33" s="245" t="s">
        <v>753</v>
      </c>
    </row>
    <row r="34" spans="1:10" ht="21" customHeight="1" x14ac:dyDescent="0.35">
      <c r="A34" s="72"/>
      <c r="B34" s="67" t="s">
        <v>780</v>
      </c>
      <c r="C34" s="245"/>
      <c r="D34" s="245"/>
      <c r="E34" s="4"/>
      <c r="F34" s="4"/>
      <c r="G34" s="4"/>
      <c r="H34" s="4"/>
      <c r="I34" s="4"/>
      <c r="J34" s="245"/>
    </row>
    <row r="35" spans="1:10" ht="21" customHeight="1" x14ac:dyDescent="0.35">
      <c r="A35" s="72"/>
      <c r="B35" s="306" t="s">
        <v>781</v>
      </c>
      <c r="C35" s="245" t="s">
        <v>782</v>
      </c>
      <c r="D35" s="245" t="s">
        <v>756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95" t="s">
        <v>766</v>
      </c>
    </row>
    <row r="36" spans="1:10" ht="21" customHeight="1" x14ac:dyDescent="0.35">
      <c r="A36" s="72"/>
      <c r="B36" s="67" t="s">
        <v>783</v>
      </c>
      <c r="C36" s="245" t="s">
        <v>784</v>
      </c>
      <c r="D36" s="245" t="s">
        <v>756</v>
      </c>
      <c r="E36" s="291">
        <v>0</v>
      </c>
      <c r="F36" s="291">
        <v>0</v>
      </c>
      <c r="G36" s="291">
        <v>0</v>
      </c>
      <c r="H36" s="291">
        <v>0</v>
      </c>
      <c r="I36" s="291">
        <v>0</v>
      </c>
      <c r="J36" s="295" t="s">
        <v>766</v>
      </c>
    </row>
    <row r="37" spans="1:10" ht="21" customHeight="1" x14ac:dyDescent="0.35">
      <c r="A37" s="72"/>
      <c r="B37" s="67" t="s">
        <v>785</v>
      </c>
      <c r="C37" s="245"/>
      <c r="D37" s="245"/>
      <c r="E37" s="4"/>
      <c r="F37" s="4"/>
      <c r="G37" s="4"/>
      <c r="H37" s="4"/>
      <c r="I37" s="4"/>
      <c r="J37" s="245"/>
    </row>
    <row r="38" spans="1:10" ht="21" customHeight="1" x14ac:dyDescent="0.35">
      <c r="A38" s="72"/>
      <c r="B38" s="67" t="s">
        <v>786</v>
      </c>
      <c r="C38" s="245" t="s">
        <v>787</v>
      </c>
      <c r="D38" s="245" t="s">
        <v>756</v>
      </c>
      <c r="E38" s="291">
        <v>0</v>
      </c>
      <c r="F38" s="291">
        <v>0</v>
      </c>
      <c r="G38" s="291">
        <v>0</v>
      </c>
      <c r="H38" s="291">
        <v>0</v>
      </c>
      <c r="I38" s="291">
        <v>0</v>
      </c>
      <c r="J38" s="245" t="s">
        <v>652</v>
      </c>
    </row>
    <row r="39" spans="1:10" ht="21" customHeight="1" x14ac:dyDescent="0.35">
      <c r="A39" s="72"/>
      <c r="B39" s="307" t="s">
        <v>788</v>
      </c>
      <c r="C39" s="251" t="s">
        <v>789</v>
      </c>
      <c r="D39" s="245" t="s">
        <v>756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245" t="s">
        <v>790</v>
      </c>
    </row>
    <row r="40" spans="1:10" ht="21" customHeight="1" x14ac:dyDescent="0.35">
      <c r="A40" s="72"/>
      <c r="B40" s="307"/>
      <c r="C40" s="251" t="s">
        <v>791</v>
      </c>
      <c r="D40" s="245"/>
      <c r="E40" s="4"/>
      <c r="F40" s="4"/>
      <c r="G40" s="4"/>
      <c r="H40" s="4"/>
      <c r="I40" s="4"/>
      <c r="J40" s="257" t="s">
        <v>792</v>
      </c>
    </row>
    <row r="41" spans="1:10" ht="21" customHeight="1" x14ac:dyDescent="0.35">
      <c r="A41" s="72"/>
      <c r="B41" s="307" t="s">
        <v>793</v>
      </c>
      <c r="C41" s="251" t="s">
        <v>794</v>
      </c>
      <c r="D41" s="245" t="s">
        <v>756</v>
      </c>
      <c r="E41" s="291">
        <v>0</v>
      </c>
      <c r="F41" s="291">
        <v>0</v>
      </c>
      <c r="G41" s="291">
        <v>0</v>
      </c>
      <c r="H41" s="291">
        <v>0</v>
      </c>
      <c r="I41" s="291">
        <v>0</v>
      </c>
      <c r="J41" s="438" t="s">
        <v>795</v>
      </c>
    </row>
    <row r="42" spans="1:10" s="36" customFormat="1" ht="27.95" customHeight="1" x14ac:dyDescent="0.35">
      <c r="A42" s="260">
        <v>6</v>
      </c>
      <c r="B42" s="308" t="s">
        <v>173</v>
      </c>
      <c r="C42" s="309"/>
      <c r="D42" s="310"/>
      <c r="E42" s="311"/>
      <c r="F42" s="312"/>
      <c r="G42" s="312"/>
      <c r="H42" s="311"/>
      <c r="I42" s="312"/>
      <c r="J42" s="312"/>
    </row>
    <row r="43" spans="1:10" ht="42" x14ac:dyDescent="0.35">
      <c r="A43" s="71"/>
      <c r="B43" s="66" t="s">
        <v>796</v>
      </c>
      <c r="C43" s="251" t="s">
        <v>797</v>
      </c>
      <c r="D43" s="245" t="s">
        <v>756</v>
      </c>
      <c r="E43" s="291">
        <v>0</v>
      </c>
      <c r="F43" s="291">
        <v>0</v>
      </c>
      <c r="G43" s="291">
        <v>0</v>
      </c>
      <c r="H43" s="291">
        <v>0</v>
      </c>
      <c r="I43" s="291">
        <v>0</v>
      </c>
      <c r="J43" s="295" t="s">
        <v>766</v>
      </c>
    </row>
    <row r="44" spans="1:10" x14ac:dyDescent="0.35">
      <c r="A44" s="71"/>
      <c r="B44" s="66" t="s">
        <v>798</v>
      </c>
      <c r="C44" s="245"/>
      <c r="D44" s="245"/>
      <c r="E44" s="4"/>
      <c r="F44" s="4"/>
      <c r="G44" s="4"/>
      <c r="H44" s="4"/>
      <c r="I44" s="4"/>
      <c r="J44" s="245"/>
    </row>
    <row r="45" spans="1:10" ht="21" customHeight="1" x14ac:dyDescent="0.35">
      <c r="A45" s="72"/>
      <c r="B45" s="68" t="s">
        <v>799</v>
      </c>
      <c r="C45" s="251" t="s">
        <v>797</v>
      </c>
      <c r="D45" s="293">
        <v>22828</v>
      </c>
      <c r="E45" s="291">
        <v>0</v>
      </c>
      <c r="F45" s="291">
        <v>0</v>
      </c>
      <c r="G45" s="291">
        <v>0</v>
      </c>
      <c r="H45" s="291">
        <v>0</v>
      </c>
      <c r="I45" s="291">
        <v>0</v>
      </c>
      <c r="J45" s="245"/>
    </row>
    <row r="46" spans="1:10" ht="21" customHeight="1" x14ac:dyDescent="0.35">
      <c r="A46" s="72"/>
      <c r="B46" s="67" t="s">
        <v>800</v>
      </c>
      <c r="C46" s="251"/>
      <c r="D46" s="245"/>
      <c r="E46" s="4"/>
      <c r="F46" s="4"/>
      <c r="G46" s="4"/>
      <c r="H46" s="4"/>
      <c r="I46" s="4"/>
      <c r="J46" s="245"/>
    </row>
    <row r="47" spans="1:10" ht="21" customHeight="1" x14ac:dyDescent="0.35">
      <c r="A47" s="72"/>
      <c r="B47" s="67" t="s">
        <v>801</v>
      </c>
      <c r="C47" s="251" t="s">
        <v>789</v>
      </c>
      <c r="D47" s="245" t="s">
        <v>802</v>
      </c>
      <c r="E47" s="291">
        <v>0</v>
      </c>
      <c r="F47" s="291">
        <v>0</v>
      </c>
      <c r="G47" s="291">
        <v>0</v>
      </c>
      <c r="H47" s="291">
        <v>0</v>
      </c>
      <c r="I47" s="291">
        <v>0</v>
      </c>
      <c r="J47" s="245" t="s">
        <v>790</v>
      </c>
    </row>
    <row r="48" spans="1:10" ht="21" customHeight="1" x14ac:dyDescent="0.35">
      <c r="A48" s="72"/>
      <c r="B48" s="67" t="s">
        <v>803</v>
      </c>
      <c r="C48" s="251" t="s">
        <v>791</v>
      </c>
      <c r="D48" s="245"/>
      <c r="E48" s="4"/>
      <c r="F48" s="4"/>
      <c r="G48" s="4"/>
      <c r="H48" s="4"/>
      <c r="I48" s="4"/>
      <c r="J48" s="257" t="s">
        <v>792</v>
      </c>
    </row>
    <row r="49" spans="1:11" ht="21" customHeight="1" x14ac:dyDescent="0.35">
      <c r="A49" s="71"/>
      <c r="B49" s="67" t="s">
        <v>804</v>
      </c>
      <c r="C49" s="251" t="s">
        <v>789</v>
      </c>
      <c r="D49" s="293">
        <v>22859</v>
      </c>
      <c r="E49" s="291">
        <v>0</v>
      </c>
      <c r="F49" s="291">
        <v>0</v>
      </c>
      <c r="G49" s="291">
        <v>0</v>
      </c>
      <c r="H49" s="291">
        <v>0</v>
      </c>
      <c r="I49" s="291">
        <v>0</v>
      </c>
      <c r="J49" s="257" t="s">
        <v>675</v>
      </c>
    </row>
    <row r="50" spans="1:11" ht="21" customHeight="1" x14ac:dyDescent="0.35">
      <c r="A50" s="71"/>
      <c r="B50" s="67"/>
      <c r="C50" s="251" t="s">
        <v>791</v>
      </c>
      <c r="D50" s="293"/>
      <c r="E50" s="4"/>
      <c r="F50" s="4"/>
      <c r="G50" s="4"/>
      <c r="H50" s="4"/>
      <c r="I50" s="4"/>
      <c r="J50" s="257"/>
    </row>
    <row r="51" spans="1:11" s="5" customFormat="1" ht="27.95" customHeight="1" x14ac:dyDescent="0.35">
      <c r="A51" s="313">
        <v>7</v>
      </c>
      <c r="B51" s="269" t="s">
        <v>167</v>
      </c>
      <c r="C51" s="314"/>
      <c r="D51" s="4"/>
      <c r="E51" s="315"/>
      <c r="F51" s="315"/>
      <c r="G51" s="315"/>
      <c r="H51" s="315"/>
      <c r="I51" s="315"/>
      <c r="J51" s="315"/>
    </row>
    <row r="52" spans="1:11" s="11" customFormat="1" ht="21.75" customHeight="1" x14ac:dyDescent="0.2">
      <c r="A52" s="72"/>
      <c r="B52" s="316" t="s">
        <v>805</v>
      </c>
      <c r="C52" s="245" t="s">
        <v>806</v>
      </c>
      <c r="D52" s="245" t="s">
        <v>756</v>
      </c>
      <c r="E52" s="291">
        <v>0</v>
      </c>
      <c r="F52" s="291">
        <v>0</v>
      </c>
      <c r="G52" s="291">
        <v>0</v>
      </c>
      <c r="H52" s="291">
        <v>0</v>
      </c>
      <c r="I52" s="291">
        <v>0</v>
      </c>
      <c r="J52" s="245" t="s">
        <v>762</v>
      </c>
    </row>
    <row r="53" spans="1:11" s="11" customFormat="1" ht="21.75" customHeight="1" x14ac:dyDescent="0.2">
      <c r="A53" s="72"/>
      <c r="B53" s="317"/>
      <c r="C53" s="245" t="s">
        <v>807</v>
      </c>
      <c r="D53" s="318"/>
      <c r="E53" s="262"/>
      <c r="F53" s="262"/>
      <c r="G53" s="262"/>
      <c r="H53" s="262"/>
      <c r="I53" s="262"/>
      <c r="J53" s="245" t="s">
        <v>808</v>
      </c>
    </row>
    <row r="54" spans="1:11" s="5" customFormat="1" ht="27.95" customHeight="1" x14ac:dyDescent="0.35">
      <c r="A54" s="319">
        <v>8</v>
      </c>
      <c r="B54" s="1483" t="s">
        <v>809</v>
      </c>
      <c r="C54" s="1484"/>
      <c r="D54" s="1484"/>
      <c r="E54" s="1485"/>
      <c r="F54" s="315"/>
      <c r="G54" s="315"/>
      <c r="H54" s="315"/>
      <c r="I54" s="315"/>
      <c r="J54" s="315"/>
    </row>
    <row r="55" spans="1:11" ht="21.75" customHeight="1" x14ac:dyDescent="0.35">
      <c r="A55" s="65"/>
      <c r="B55" s="307" t="s">
        <v>810</v>
      </c>
      <c r="C55" s="245" t="s">
        <v>811</v>
      </c>
      <c r="D55" s="245" t="s">
        <v>812</v>
      </c>
      <c r="E55" s="280">
        <v>5400</v>
      </c>
      <c r="F55" s="291">
        <v>0</v>
      </c>
      <c r="G55" s="280">
        <v>5400</v>
      </c>
      <c r="H55" s="256" t="s">
        <v>698</v>
      </c>
      <c r="I55" s="291">
        <v>0</v>
      </c>
      <c r="J55" s="82" t="s">
        <v>652</v>
      </c>
    </row>
    <row r="56" spans="1:11" ht="21.75" customHeight="1" x14ac:dyDescent="0.35">
      <c r="A56" s="16"/>
      <c r="B56" s="307" t="s">
        <v>813</v>
      </c>
      <c r="C56" s="245" t="s">
        <v>814</v>
      </c>
      <c r="D56" s="245"/>
      <c r="E56" s="4"/>
      <c r="F56" s="4"/>
      <c r="G56" s="4"/>
      <c r="H56" s="4"/>
      <c r="I56" s="4"/>
      <c r="J56" s="438" t="s">
        <v>815</v>
      </c>
    </row>
    <row r="57" spans="1:11" ht="42" x14ac:dyDescent="0.35">
      <c r="A57" s="16"/>
      <c r="B57" s="68" t="s">
        <v>816</v>
      </c>
      <c r="C57" s="245" t="s">
        <v>755</v>
      </c>
      <c r="D57" s="293">
        <v>22828</v>
      </c>
      <c r="E57" s="320">
        <v>3900</v>
      </c>
      <c r="F57" s="246">
        <v>0</v>
      </c>
      <c r="G57" s="320">
        <v>3900</v>
      </c>
      <c r="H57" s="256" t="s">
        <v>698</v>
      </c>
      <c r="I57" s="291">
        <v>0</v>
      </c>
      <c r="J57" s="245" t="s">
        <v>817</v>
      </c>
    </row>
    <row r="58" spans="1:11" x14ac:dyDescent="0.35">
      <c r="A58" s="16"/>
      <c r="B58" s="68" t="s">
        <v>818</v>
      </c>
      <c r="C58" s="245"/>
      <c r="D58" s="245"/>
      <c r="E58" s="4"/>
      <c r="F58" s="4"/>
      <c r="G58" s="4"/>
      <c r="H58" s="4"/>
      <c r="I58" s="4"/>
      <c r="J58" s="245" t="s">
        <v>819</v>
      </c>
    </row>
    <row r="59" spans="1:11" ht="21.75" customHeight="1" x14ac:dyDescent="0.35">
      <c r="A59" s="65"/>
      <c r="B59" s="307" t="s">
        <v>820</v>
      </c>
      <c r="C59" s="245" t="s">
        <v>821</v>
      </c>
      <c r="D59" s="4"/>
      <c r="E59" s="4"/>
      <c r="F59" s="4"/>
      <c r="G59" s="4"/>
      <c r="H59" s="4"/>
      <c r="I59" s="4"/>
      <c r="K59" s="321"/>
    </row>
    <row r="60" spans="1:11" s="11" customFormat="1" ht="21.75" customHeight="1" x14ac:dyDescent="0.2">
      <c r="A60" s="64"/>
      <c r="B60" s="86" t="s">
        <v>822</v>
      </c>
      <c r="C60" s="322" t="s">
        <v>755</v>
      </c>
      <c r="D60" s="245"/>
      <c r="E60" s="291">
        <v>0</v>
      </c>
      <c r="F60" s="291">
        <v>0</v>
      </c>
      <c r="G60" s="291">
        <v>0</v>
      </c>
      <c r="H60" s="291">
        <v>0</v>
      </c>
      <c r="I60" s="291">
        <v>0</v>
      </c>
      <c r="J60" s="245" t="s">
        <v>762</v>
      </c>
    </row>
    <row r="61" spans="1:11" s="11" customFormat="1" ht="21.75" customHeight="1" x14ac:dyDescent="0.2">
      <c r="A61" s="64"/>
      <c r="B61" s="86" t="s">
        <v>823</v>
      </c>
      <c r="C61" s="322" t="s">
        <v>824</v>
      </c>
      <c r="D61" s="245" t="s">
        <v>825</v>
      </c>
      <c r="E61" s="262"/>
      <c r="F61" s="262"/>
      <c r="G61" s="262"/>
      <c r="H61" s="262"/>
      <c r="I61" s="262"/>
      <c r="J61" s="245"/>
    </row>
    <row r="62" spans="1:11" s="11" customFormat="1" ht="21.75" customHeight="1" x14ac:dyDescent="0.2">
      <c r="A62" s="64"/>
      <c r="B62" s="86" t="s">
        <v>826</v>
      </c>
      <c r="C62" s="322" t="s">
        <v>827</v>
      </c>
      <c r="D62" s="245" t="s">
        <v>756</v>
      </c>
      <c r="E62" s="262"/>
      <c r="F62" s="262"/>
      <c r="G62" s="262"/>
      <c r="H62" s="262"/>
      <c r="I62" s="262"/>
      <c r="J62" s="245"/>
    </row>
    <row r="63" spans="1:11" s="11" customFormat="1" ht="21.75" customHeight="1" x14ac:dyDescent="0.2">
      <c r="A63" s="64"/>
      <c r="B63" s="90" t="s">
        <v>828</v>
      </c>
      <c r="C63" s="245" t="s">
        <v>829</v>
      </c>
      <c r="D63" s="245" t="s">
        <v>756</v>
      </c>
      <c r="E63" s="291">
        <v>0</v>
      </c>
      <c r="F63" s="291">
        <v>0</v>
      </c>
      <c r="G63" s="291">
        <v>0</v>
      </c>
      <c r="H63" s="291">
        <v>0</v>
      </c>
      <c r="I63" s="291">
        <v>0</v>
      </c>
      <c r="J63" s="245" t="s">
        <v>762</v>
      </c>
    </row>
    <row r="64" spans="1:11" s="11" customFormat="1" ht="21.75" customHeight="1" x14ac:dyDescent="0.35">
      <c r="A64" s="64"/>
      <c r="B64" s="253" t="s">
        <v>830</v>
      </c>
      <c r="C64" s="245"/>
      <c r="D64" s="245"/>
      <c r="E64" s="4"/>
      <c r="F64" s="4"/>
      <c r="G64" s="4"/>
      <c r="H64" s="4"/>
      <c r="I64" s="4"/>
      <c r="J64" s="245"/>
    </row>
    <row r="65" spans="1:10" ht="21.75" customHeight="1" x14ac:dyDescent="0.35">
      <c r="A65" s="65"/>
      <c r="B65" s="67" t="s">
        <v>831</v>
      </c>
      <c r="C65" s="245" t="s">
        <v>829</v>
      </c>
      <c r="D65" s="245" t="s">
        <v>756</v>
      </c>
      <c r="E65" s="17" t="s">
        <v>681</v>
      </c>
      <c r="F65" s="4"/>
      <c r="G65" s="4"/>
      <c r="H65" s="17"/>
      <c r="I65" s="4"/>
      <c r="J65" s="4"/>
    </row>
    <row r="66" spans="1:10" ht="21.75" customHeight="1" x14ac:dyDescent="0.35">
      <c r="A66" s="65"/>
      <c r="B66" s="67" t="s">
        <v>832</v>
      </c>
      <c r="C66" s="266"/>
      <c r="D66" s="18"/>
      <c r="E66" s="17"/>
      <c r="F66" s="4"/>
      <c r="G66" s="4"/>
      <c r="H66" s="17"/>
      <c r="I66" s="4"/>
      <c r="J66" s="4"/>
    </row>
    <row r="67" spans="1:10" ht="21.75" customHeight="1" x14ac:dyDescent="0.35">
      <c r="A67" s="65"/>
      <c r="B67" s="68" t="s">
        <v>833</v>
      </c>
      <c r="C67" s="251" t="s">
        <v>834</v>
      </c>
      <c r="D67" s="245" t="s">
        <v>835</v>
      </c>
      <c r="E67" s="291">
        <v>0</v>
      </c>
      <c r="F67" s="291">
        <v>0</v>
      </c>
      <c r="G67" s="291">
        <v>0</v>
      </c>
      <c r="H67" s="291">
        <v>0</v>
      </c>
      <c r="I67" s="291">
        <v>0</v>
      </c>
      <c r="J67" s="245" t="s">
        <v>762</v>
      </c>
    </row>
    <row r="68" spans="1:10" ht="21.75" customHeight="1" x14ac:dyDescent="0.35">
      <c r="A68" s="122"/>
      <c r="B68" s="266" t="s">
        <v>836</v>
      </c>
      <c r="C68" s="251" t="s">
        <v>834</v>
      </c>
      <c r="D68" s="245" t="s">
        <v>835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45" t="s">
        <v>762</v>
      </c>
    </row>
    <row r="69" spans="1:10" ht="21.75" customHeight="1" x14ac:dyDescent="0.35">
      <c r="A69" s="16"/>
      <c r="B69" s="16" t="s">
        <v>837</v>
      </c>
      <c r="C69" s="16"/>
      <c r="D69" s="16"/>
      <c r="E69" s="4"/>
      <c r="F69" s="4"/>
      <c r="G69" s="4"/>
      <c r="H69" s="4"/>
      <c r="I69" s="4"/>
      <c r="J69" s="4"/>
    </row>
    <row r="70" spans="1:10" ht="21" customHeight="1" x14ac:dyDescent="0.35">
      <c r="A70" s="72"/>
      <c r="B70" s="67" t="s">
        <v>838</v>
      </c>
      <c r="D70" s="4"/>
      <c r="E70" s="291">
        <v>0</v>
      </c>
      <c r="F70" s="291">
        <v>0</v>
      </c>
      <c r="G70" s="291">
        <v>0</v>
      </c>
      <c r="H70" s="291">
        <v>0</v>
      </c>
      <c r="I70" s="291">
        <v>0</v>
      </c>
      <c r="J70" s="245" t="s">
        <v>753</v>
      </c>
    </row>
    <row r="71" spans="1:10" ht="21" customHeight="1" x14ac:dyDescent="0.35">
      <c r="A71" s="72"/>
      <c r="B71" s="67" t="s">
        <v>839</v>
      </c>
      <c r="C71" s="245" t="s">
        <v>840</v>
      </c>
      <c r="D71" s="245" t="s">
        <v>841</v>
      </c>
      <c r="E71" s="323">
        <v>20870</v>
      </c>
      <c r="F71" s="291">
        <v>0</v>
      </c>
      <c r="G71" s="323">
        <v>20870</v>
      </c>
      <c r="H71" s="256" t="s">
        <v>698</v>
      </c>
      <c r="I71" s="291">
        <v>0</v>
      </c>
      <c r="J71" s="245" t="s">
        <v>675</v>
      </c>
    </row>
    <row r="72" spans="1:10" ht="21" customHeight="1" x14ac:dyDescent="0.35">
      <c r="A72" s="72"/>
      <c r="B72" s="67"/>
      <c r="C72" s="245" t="s">
        <v>842</v>
      </c>
      <c r="D72" s="245"/>
      <c r="E72" s="323"/>
      <c r="F72" s="324"/>
      <c r="G72" s="324"/>
      <c r="H72" s="325"/>
      <c r="I72" s="326"/>
      <c r="J72" s="245" t="s">
        <v>843</v>
      </c>
    </row>
    <row r="73" spans="1:10" ht="21" customHeight="1" x14ac:dyDescent="0.35">
      <c r="A73" s="72"/>
      <c r="B73" s="307" t="s">
        <v>844</v>
      </c>
      <c r="C73" s="245" t="s">
        <v>845</v>
      </c>
      <c r="D73" s="245" t="s">
        <v>841</v>
      </c>
      <c r="E73" s="323">
        <v>24080</v>
      </c>
      <c r="F73" s="291">
        <v>0</v>
      </c>
      <c r="G73" s="323">
        <v>24080</v>
      </c>
      <c r="H73" s="256" t="s">
        <v>698</v>
      </c>
      <c r="I73" s="291">
        <v>0</v>
      </c>
      <c r="J73" s="245" t="s">
        <v>675</v>
      </c>
    </row>
    <row r="74" spans="1:10" ht="21" customHeight="1" x14ac:dyDescent="0.35">
      <c r="A74" s="72"/>
      <c r="B74" s="67"/>
      <c r="C74" s="245" t="s">
        <v>846</v>
      </c>
      <c r="D74" s="245"/>
      <c r="E74" s="327"/>
      <c r="F74" s="325"/>
      <c r="G74" s="325"/>
      <c r="H74" s="325"/>
      <c r="I74" s="326"/>
      <c r="J74" s="245" t="s">
        <v>843</v>
      </c>
    </row>
    <row r="75" spans="1:10" ht="21.75" customHeight="1" x14ac:dyDescent="0.35">
      <c r="A75" s="27"/>
      <c r="B75" s="1486" t="s">
        <v>5</v>
      </c>
      <c r="C75" s="1487"/>
      <c r="D75" s="1488"/>
      <c r="E75" s="118">
        <f>SUM(E29:E74)</f>
        <v>116250</v>
      </c>
      <c r="F75" s="118">
        <f>SUM(F29:F74)</f>
        <v>0</v>
      </c>
      <c r="G75" s="118">
        <f>SUM(G29:G74)</f>
        <v>116250</v>
      </c>
      <c r="H75" s="118">
        <f>SUM(H29:H74)</f>
        <v>0</v>
      </c>
      <c r="I75" s="118">
        <f>SUM(I29:I74)</f>
        <v>0</v>
      </c>
      <c r="J75" s="27"/>
    </row>
  </sheetData>
  <mergeCells count="7">
    <mergeCell ref="B54:E54"/>
    <mergeCell ref="B75:D75"/>
    <mergeCell ref="J16:J17"/>
    <mergeCell ref="A1:I1"/>
    <mergeCell ref="A16:A17"/>
    <mergeCell ref="B16:B17"/>
    <mergeCell ref="E16:I16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P19"/>
  <sheetViews>
    <sheetView zoomScaleSheetLayoutView="100" zoomScalePageLayoutView="112" workbookViewId="0">
      <selection activeCell="B31" sqref="B31"/>
    </sheetView>
  </sheetViews>
  <sheetFormatPr defaultRowHeight="20.25" x14ac:dyDescent="0.3"/>
  <cols>
    <col min="1" max="1" width="3.5703125" style="19" customWidth="1"/>
    <col min="2" max="2" width="5.140625" style="19" customWidth="1"/>
    <col min="3" max="3" width="3.42578125" style="19" customWidth="1"/>
    <col min="4" max="4" width="12.140625" style="19" customWidth="1"/>
    <col min="5" max="5" width="6.28515625" style="19" customWidth="1"/>
    <col min="6" max="6" width="7.42578125" style="19" customWidth="1"/>
    <col min="7" max="7" width="6.140625" style="19" customWidth="1"/>
    <col min="8" max="8" width="9.140625" style="19"/>
    <col min="9" max="10" width="6.42578125" style="19" customWidth="1"/>
    <col min="11" max="11" width="5.85546875" style="19" customWidth="1"/>
    <col min="12" max="12" width="6.28515625" style="19" customWidth="1"/>
    <col min="13" max="13" width="28.42578125" style="19" customWidth="1"/>
    <col min="14" max="14" width="9.140625" style="19"/>
    <col min="15" max="15" width="12.42578125" style="19" customWidth="1"/>
    <col min="16" max="16" width="7.28515625" style="19" customWidth="1"/>
    <col min="17" max="16384" width="9.140625" style="19"/>
  </cols>
  <sheetData>
    <row r="1" spans="2:16" ht="9.75" customHeight="1" x14ac:dyDescent="0.3"/>
    <row r="2" spans="2:16" ht="37.5" x14ac:dyDescent="0.55000000000000004">
      <c r="B2" s="1424" t="s">
        <v>3</v>
      </c>
      <c r="C2" s="1425"/>
      <c r="D2" s="1425"/>
      <c r="E2" s="1425"/>
      <c r="F2" s="1425"/>
      <c r="G2" s="1425"/>
      <c r="H2" s="1425"/>
      <c r="I2" s="1425"/>
      <c r="J2" s="1425"/>
      <c r="K2" s="1425"/>
      <c r="L2" s="1425"/>
      <c r="M2" s="1425"/>
      <c r="N2" s="1425"/>
      <c r="O2" s="1425"/>
      <c r="P2" s="1425"/>
    </row>
    <row r="3" spans="2:16" ht="33" customHeight="1" x14ac:dyDescent="0.35">
      <c r="B3" s="19" t="s">
        <v>2232</v>
      </c>
    </row>
    <row r="4" spans="2:16" ht="10.5" customHeight="1" x14ac:dyDescent="0.3"/>
    <row r="5" spans="2:16" ht="31.5" customHeight="1" x14ac:dyDescent="0.35">
      <c r="B5" s="24" t="s">
        <v>2233</v>
      </c>
      <c r="I5" s="19" t="s">
        <v>2234</v>
      </c>
    </row>
    <row r="6" spans="2:16" ht="33" customHeight="1" x14ac:dyDescent="0.35">
      <c r="B6" s="24" t="s">
        <v>2235</v>
      </c>
    </row>
    <row r="7" spans="2:16" ht="30" customHeight="1" x14ac:dyDescent="0.3">
      <c r="B7" s="19" t="s">
        <v>4</v>
      </c>
    </row>
    <row r="8" spans="2:16" ht="36.75" customHeight="1" x14ac:dyDescent="0.3">
      <c r="D8" s="19" t="s">
        <v>2236</v>
      </c>
    </row>
    <row r="9" spans="2:16" ht="26.25" customHeight="1" x14ac:dyDescent="0.3">
      <c r="B9" s="19" t="s">
        <v>2237</v>
      </c>
    </row>
    <row r="10" spans="2:16" ht="10.5" customHeight="1" x14ac:dyDescent="0.3">
      <c r="D10" s="22"/>
      <c r="E10" s="23"/>
      <c r="F10" s="22"/>
      <c r="O10" s="21"/>
      <c r="P10" s="20"/>
    </row>
    <row r="11" spans="2:16" ht="9.75" customHeight="1" x14ac:dyDescent="0.3"/>
    <row r="12" spans="2:16" x14ac:dyDescent="0.3">
      <c r="D12" s="19" t="s">
        <v>2238</v>
      </c>
    </row>
    <row r="13" spans="2:16" x14ac:dyDescent="0.3">
      <c r="M13" s="20"/>
    </row>
    <row r="16" spans="2:16" x14ac:dyDescent="0.3">
      <c r="E16" s="19" t="s">
        <v>2239</v>
      </c>
      <c r="O16" s="19" t="s">
        <v>2240</v>
      </c>
    </row>
    <row r="17" spans="5:15" x14ac:dyDescent="0.3">
      <c r="E17" s="1426" t="s">
        <v>1787</v>
      </c>
      <c r="F17" s="1426"/>
      <c r="G17" s="1426"/>
      <c r="H17" s="1426"/>
      <c r="O17" s="19" t="s">
        <v>2241</v>
      </c>
    </row>
    <row r="18" spans="5:15" x14ac:dyDescent="0.3">
      <c r="O18" s="19" t="s">
        <v>2242</v>
      </c>
    </row>
    <row r="19" spans="5:15" x14ac:dyDescent="0.3">
      <c r="O19" s="19" t="s">
        <v>2243</v>
      </c>
    </row>
  </sheetData>
  <mergeCells count="2">
    <mergeCell ref="B2:P2"/>
    <mergeCell ref="E17:H17"/>
  </mergeCells>
  <printOptions horizontalCentered="1"/>
  <pageMargins left="0.51181102362204722" right="0.11811023622047245" top="0.94488188976377963" bottom="0.35433070866141736" header="0.31496062992125984" footer="0.31496062992125984"/>
  <pageSetup paperSize="5" scale="9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140625" style="1" customWidth="1"/>
    <col min="4" max="4" width="18.28515625" style="1" customWidth="1"/>
    <col min="5" max="5" width="10.42578125" style="1" customWidth="1"/>
    <col min="6" max="6" width="11.85546875" style="1" customWidth="1"/>
    <col min="7" max="7" width="7.85546875" style="1" customWidth="1"/>
    <col min="8" max="8" width="11.85546875" style="1" customWidth="1"/>
    <col min="9" max="9" width="13.425781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163</v>
      </c>
      <c r="D4" s="26"/>
      <c r="F4" s="2" t="s">
        <v>2539</v>
      </c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422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2716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2714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2715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423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36"/>
      <c r="E11" s="132"/>
      <c r="F11" s="132"/>
      <c r="G11" s="132"/>
      <c r="H11" s="132"/>
    </row>
    <row r="12" spans="1:18" ht="21" customHeight="1" x14ac:dyDescent="0.35">
      <c r="A12" s="1491" t="s">
        <v>0</v>
      </c>
      <c r="B12" s="1491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496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s="11" customFormat="1" ht="27.95" customHeight="1" x14ac:dyDescent="0.2">
      <c r="A14" s="290">
        <v>9</v>
      </c>
      <c r="B14" s="1497" t="s">
        <v>174</v>
      </c>
      <c r="C14" s="1498"/>
      <c r="D14" s="262"/>
      <c r="E14" s="262"/>
      <c r="F14" s="262"/>
      <c r="G14" s="262"/>
      <c r="H14" s="262"/>
      <c r="I14" s="262"/>
      <c r="J14" s="328"/>
    </row>
    <row r="15" spans="1:18" s="11" customFormat="1" x14ac:dyDescent="0.2">
      <c r="A15" s="64"/>
      <c r="B15" s="90" t="s">
        <v>872</v>
      </c>
      <c r="C15" s="245" t="s">
        <v>847</v>
      </c>
      <c r="D15" s="245" t="s">
        <v>848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5" t="s">
        <v>669</v>
      </c>
    </row>
    <row r="16" spans="1:18" s="11" customFormat="1" x14ac:dyDescent="0.2">
      <c r="A16" s="64"/>
      <c r="B16" s="90" t="s">
        <v>849</v>
      </c>
      <c r="C16" s="245"/>
      <c r="D16" s="244"/>
      <c r="E16" s="244"/>
      <c r="F16" s="244"/>
      <c r="G16" s="244"/>
      <c r="H16" s="244"/>
      <c r="I16" s="244"/>
      <c r="J16" s="675"/>
      <c r="L16" s="330"/>
    </row>
    <row r="17" spans="1:10" s="11" customFormat="1" x14ac:dyDescent="0.2">
      <c r="A17" s="64"/>
      <c r="B17" s="331" t="s">
        <v>850</v>
      </c>
      <c r="C17" s="392" t="s">
        <v>851</v>
      </c>
      <c r="D17" s="245" t="s">
        <v>848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332" t="s">
        <v>792</v>
      </c>
    </row>
    <row r="18" spans="1:10" s="11" customFormat="1" x14ac:dyDescent="0.2">
      <c r="A18" s="64"/>
      <c r="B18" s="90" t="s">
        <v>852</v>
      </c>
      <c r="C18" s="245"/>
      <c r="D18" s="244"/>
      <c r="E18" s="244"/>
      <c r="F18" s="244"/>
      <c r="G18" s="244"/>
      <c r="H18" s="244"/>
      <c r="I18" s="244"/>
      <c r="J18" s="332"/>
    </row>
    <row r="19" spans="1:10" s="11" customFormat="1" x14ac:dyDescent="0.2">
      <c r="A19" s="64"/>
      <c r="B19" s="90" t="s">
        <v>853</v>
      </c>
      <c r="C19" s="245"/>
      <c r="D19" s="244"/>
      <c r="E19" s="244"/>
      <c r="F19" s="244"/>
      <c r="G19" s="244"/>
      <c r="H19" s="244"/>
      <c r="I19" s="244"/>
      <c r="J19" s="332"/>
    </row>
    <row r="20" spans="1:10" s="11" customFormat="1" x14ac:dyDescent="0.2">
      <c r="A20" s="64"/>
      <c r="B20" s="90" t="s">
        <v>873</v>
      </c>
      <c r="C20" s="245" t="s">
        <v>851</v>
      </c>
      <c r="D20" s="245" t="s">
        <v>848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5" t="s">
        <v>669</v>
      </c>
    </row>
    <row r="21" spans="1:10" s="11" customFormat="1" x14ac:dyDescent="0.2">
      <c r="A21" s="65"/>
      <c r="B21" s="333" t="s">
        <v>874</v>
      </c>
      <c r="C21" s="251" t="s">
        <v>724</v>
      </c>
      <c r="D21" s="245" t="s">
        <v>854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5" t="s">
        <v>669</v>
      </c>
    </row>
    <row r="22" spans="1:10" s="11" customFormat="1" x14ac:dyDescent="0.2">
      <c r="A22" s="65"/>
      <c r="B22" s="333" t="s">
        <v>855</v>
      </c>
      <c r="C22" s="251"/>
      <c r="D22" s="452"/>
      <c r="E22" s="452"/>
      <c r="F22" s="452"/>
      <c r="G22" s="452"/>
      <c r="H22" s="452"/>
      <c r="I22" s="452"/>
      <c r="J22" s="334"/>
    </row>
    <row r="23" spans="1:10" s="11" customFormat="1" x14ac:dyDescent="0.2">
      <c r="A23" s="65"/>
      <c r="B23" s="333" t="s">
        <v>875</v>
      </c>
      <c r="C23" s="251" t="s">
        <v>856</v>
      </c>
      <c r="D23" s="245" t="s">
        <v>854</v>
      </c>
      <c r="E23" s="335"/>
      <c r="F23" s="452"/>
      <c r="G23" s="251"/>
      <c r="H23" s="251"/>
      <c r="I23" s="452"/>
      <c r="J23" s="245" t="s">
        <v>669</v>
      </c>
    </row>
    <row r="24" spans="1:10" s="11" customFormat="1" ht="27.95" customHeight="1" x14ac:dyDescent="0.2">
      <c r="A24" s="286">
        <v>10</v>
      </c>
      <c r="B24" s="336" t="s">
        <v>175</v>
      </c>
      <c r="C24" s="266"/>
      <c r="D24" s="81"/>
      <c r="E24" s="468"/>
      <c r="F24" s="452"/>
      <c r="G24" s="468"/>
      <c r="H24" s="468"/>
      <c r="I24" s="452"/>
      <c r="J24" s="452"/>
    </row>
    <row r="25" spans="1:10" s="11" customFormat="1" x14ac:dyDescent="0.2">
      <c r="A25" s="28"/>
      <c r="B25" s="90" t="s">
        <v>876</v>
      </c>
      <c r="C25" s="266"/>
      <c r="D25" s="452"/>
      <c r="E25" s="452"/>
      <c r="F25" s="452"/>
      <c r="G25" s="452"/>
      <c r="H25" s="452"/>
      <c r="I25" s="452"/>
      <c r="J25" s="452"/>
    </row>
    <row r="26" spans="1:10" s="11" customFormat="1" x14ac:dyDescent="0.2">
      <c r="A26" s="28"/>
      <c r="B26" s="66" t="s">
        <v>857</v>
      </c>
      <c r="C26" s="266"/>
      <c r="D26" s="452"/>
      <c r="E26" s="452"/>
      <c r="F26" s="452"/>
      <c r="G26" s="452"/>
      <c r="H26" s="452"/>
      <c r="I26" s="452"/>
      <c r="J26" s="452"/>
    </row>
    <row r="27" spans="1:10" s="11" customFormat="1" x14ac:dyDescent="0.2">
      <c r="A27" s="28"/>
      <c r="B27" s="68" t="s">
        <v>877</v>
      </c>
      <c r="C27" s="245" t="s">
        <v>858</v>
      </c>
      <c r="D27" s="361">
        <v>22586</v>
      </c>
      <c r="E27" s="1499" t="s">
        <v>2704</v>
      </c>
      <c r="F27" s="1500"/>
      <c r="G27" s="1500"/>
      <c r="H27" s="1500"/>
      <c r="I27" s="1501"/>
      <c r="J27" s="72" t="s">
        <v>889</v>
      </c>
    </row>
    <row r="28" spans="1:10" s="11" customFormat="1" x14ac:dyDescent="0.2">
      <c r="A28" s="28"/>
      <c r="B28" s="68" t="s">
        <v>860</v>
      </c>
      <c r="C28" s="266"/>
      <c r="D28" s="452"/>
      <c r="E28" s="452"/>
      <c r="F28" s="452"/>
      <c r="G28" s="452"/>
      <c r="H28" s="452"/>
      <c r="I28" s="452"/>
      <c r="J28" s="72" t="s">
        <v>2713</v>
      </c>
    </row>
    <row r="29" spans="1:10" s="11" customFormat="1" x14ac:dyDescent="0.2">
      <c r="A29" s="28"/>
      <c r="B29" s="87" t="s">
        <v>878</v>
      </c>
      <c r="C29" s="251" t="s">
        <v>861</v>
      </c>
      <c r="D29" s="245" t="s">
        <v>854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5" t="s">
        <v>669</v>
      </c>
    </row>
    <row r="30" spans="1:10" s="11" customFormat="1" x14ac:dyDescent="0.2">
      <c r="A30" s="65"/>
      <c r="B30" s="11" t="s">
        <v>862</v>
      </c>
      <c r="C30" s="251"/>
      <c r="D30" s="452"/>
      <c r="E30" s="452"/>
      <c r="F30" s="452"/>
      <c r="G30" s="452"/>
      <c r="H30" s="452"/>
      <c r="I30" s="452"/>
      <c r="J30" s="72" t="s">
        <v>762</v>
      </c>
    </row>
    <row r="31" spans="1:10" s="11" customFormat="1" x14ac:dyDescent="0.2">
      <c r="A31" s="657"/>
      <c r="B31" s="68" t="s">
        <v>879</v>
      </c>
      <c r="C31" s="251" t="s">
        <v>863</v>
      </c>
      <c r="D31" s="361">
        <v>22737</v>
      </c>
      <c r="E31" s="246">
        <v>0</v>
      </c>
      <c r="F31" s="246">
        <v>0</v>
      </c>
      <c r="G31" s="246">
        <v>0</v>
      </c>
      <c r="H31" s="246">
        <v>0</v>
      </c>
      <c r="I31" s="246">
        <v>0</v>
      </c>
      <c r="J31" s="245" t="s">
        <v>675</v>
      </c>
    </row>
    <row r="32" spans="1:10" s="11" customFormat="1" x14ac:dyDescent="0.2">
      <c r="A32" s="657"/>
      <c r="B32" s="68" t="s">
        <v>880</v>
      </c>
      <c r="C32" s="251" t="s">
        <v>864</v>
      </c>
      <c r="D32" s="361">
        <v>22737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5" t="s">
        <v>675</v>
      </c>
    </row>
    <row r="33" spans="1:10" s="11" customFormat="1" x14ac:dyDescent="0.2">
      <c r="A33" s="657"/>
      <c r="B33" s="68" t="s">
        <v>881</v>
      </c>
      <c r="C33" s="251" t="s">
        <v>658</v>
      </c>
      <c r="D33" s="361">
        <v>22706</v>
      </c>
      <c r="E33" s="1499" t="s">
        <v>2704</v>
      </c>
      <c r="F33" s="1500"/>
      <c r="G33" s="1500"/>
      <c r="H33" s="1500"/>
      <c r="I33" s="1501"/>
      <c r="J33" s="245"/>
    </row>
    <row r="34" spans="1:10" s="11" customFormat="1" ht="27.95" customHeight="1" x14ac:dyDescent="0.2">
      <c r="A34" s="286">
        <v>11</v>
      </c>
      <c r="B34" s="269" t="s">
        <v>167</v>
      </c>
      <c r="C34" s="266"/>
      <c r="D34" s="1056"/>
      <c r="E34" s="452"/>
      <c r="F34" s="452"/>
      <c r="G34" s="452"/>
      <c r="H34" s="452"/>
      <c r="I34" s="452"/>
      <c r="J34" s="452"/>
    </row>
    <row r="35" spans="1:10" s="11" customFormat="1" x14ac:dyDescent="0.2">
      <c r="A35" s="64"/>
      <c r="B35" s="81" t="s">
        <v>882</v>
      </c>
      <c r="C35" s="251" t="s">
        <v>865</v>
      </c>
      <c r="D35" s="361">
        <v>22859</v>
      </c>
      <c r="E35" s="1499" t="s">
        <v>2704</v>
      </c>
      <c r="F35" s="1500"/>
      <c r="G35" s="1500"/>
      <c r="H35" s="1500"/>
      <c r="I35" s="1501"/>
      <c r="J35" s="72" t="s">
        <v>889</v>
      </c>
    </row>
    <row r="36" spans="1:10" s="11" customFormat="1" x14ac:dyDescent="0.2">
      <c r="A36" s="64"/>
      <c r="B36" s="266" t="s">
        <v>866</v>
      </c>
      <c r="C36" s="266"/>
      <c r="D36" s="452"/>
      <c r="E36" s="452"/>
      <c r="F36" s="452"/>
      <c r="G36" s="452"/>
      <c r="H36" s="262"/>
      <c r="I36" s="262"/>
      <c r="J36" s="72" t="s">
        <v>2713</v>
      </c>
    </row>
    <row r="37" spans="1:10" s="11" customFormat="1" x14ac:dyDescent="0.2">
      <c r="A37" s="64"/>
      <c r="B37" s="90" t="s">
        <v>883</v>
      </c>
      <c r="C37" s="245" t="s">
        <v>867</v>
      </c>
      <c r="D37" s="245" t="s">
        <v>854</v>
      </c>
      <c r="E37" s="246">
        <v>0</v>
      </c>
      <c r="F37" s="246">
        <v>0</v>
      </c>
      <c r="G37" s="246">
        <v>0</v>
      </c>
      <c r="H37" s="246">
        <v>0</v>
      </c>
      <c r="I37" s="246">
        <v>0</v>
      </c>
      <c r="J37" s="245" t="s">
        <v>675</v>
      </c>
    </row>
    <row r="38" spans="1:10" s="289" customFormat="1" ht="27.75" customHeight="1" x14ac:dyDescent="0.2">
      <c r="A38" s="286">
        <v>12</v>
      </c>
      <c r="B38" s="337" t="s">
        <v>176</v>
      </c>
      <c r="C38" s="338"/>
      <c r="D38" s="339"/>
      <c r="E38" s="1057"/>
      <c r="F38" s="471"/>
      <c r="G38" s="471"/>
      <c r="H38" s="1057"/>
      <c r="I38" s="471"/>
      <c r="J38" s="471"/>
    </row>
    <row r="39" spans="1:10" s="11" customFormat="1" x14ac:dyDescent="0.2">
      <c r="A39" s="28"/>
      <c r="B39" s="450" t="s">
        <v>884</v>
      </c>
      <c r="C39" s="251" t="s">
        <v>868</v>
      </c>
      <c r="D39" s="149" t="s">
        <v>869</v>
      </c>
      <c r="E39" s="1499" t="s">
        <v>2704</v>
      </c>
      <c r="F39" s="1500"/>
      <c r="G39" s="1500"/>
      <c r="H39" s="1500"/>
      <c r="I39" s="1501"/>
      <c r="J39" s="72" t="s">
        <v>870</v>
      </c>
    </row>
    <row r="40" spans="1:10" s="11" customFormat="1" x14ac:dyDescent="0.2">
      <c r="A40" s="65"/>
      <c r="B40" s="81" t="s">
        <v>871</v>
      </c>
      <c r="C40" s="266"/>
      <c r="D40" s="221"/>
      <c r="E40" s="452"/>
      <c r="F40" s="452"/>
      <c r="G40" s="452"/>
      <c r="H40" s="452"/>
      <c r="I40" s="452"/>
      <c r="J40" s="72" t="s">
        <v>700</v>
      </c>
    </row>
    <row r="41" spans="1:10" x14ac:dyDescent="0.35">
      <c r="A41" s="30"/>
      <c r="B41" s="340"/>
      <c r="C41" s="341"/>
      <c r="D41" s="342"/>
      <c r="E41" s="343"/>
      <c r="F41" s="343"/>
      <c r="G41" s="344"/>
      <c r="H41" s="343"/>
      <c r="I41" s="343"/>
      <c r="J41" s="343"/>
    </row>
    <row r="42" spans="1:10" x14ac:dyDescent="0.35">
      <c r="A42" s="27"/>
      <c r="B42" s="1486" t="s">
        <v>5</v>
      </c>
      <c r="C42" s="1487"/>
      <c r="D42" s="1488"/>
      <c r="E42" s="345">
        <v>0</v>
      </c>
      <c r="F42" s="345">
        <v>0</v>
      </c>
      <c r="G42" s="345">
        <v>0</v>
      </c>
      <c r="H42" s="345">
        <v>0</v>
      </c>
      <c r="I42" s="345">
        <v>0</v>
      </c>
      <c r="J42" s="27"/>
    </row>
  </sheetData>
  <mergeCells count="11">
    <mergeCell ref="J12:J13"/>
    <mergeCell ref="A1:I1"/>
    <mergeCell ref="A12:A13"/>
    <mergeCell ref="B12:B13"/>
    <mergeCell ref="E12:I12"/>
    <mergeCell ref="B42:D42"/>
    <mergeCell ref="B14:C14"/>
    <mergeCell ref="E27:I27"/>
    <mergeCell ref="E33:I33"/>
    <mergeCell ref="E35:I35"/>
    <mergeCell ref="E39:I39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7" style="1" customWidth="1"/>
    <col min="4" max="4" width="18.28515625" style="1" customWidth="1"/>
    <col min="5" max="5" width="11" style="1" customWidth="1"/>
    <col min="6" max="6" width="11.85546875" style="1" customWidth="1"/>
    <col min="7" max="7" width="11.42578125" style="1" customWidth="1"/>
    <col min="8" max="8" width="12.42578125" style="1" customWidth="1"/>
    <col min="9" max="9" width="12.5703125" style="1" customWidth="1"/>
    <col min="10" max="10" width="17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177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2717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2228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178</v>
      </c>
      <c r="C8" s="136"/>
      <c r="D8" s="128" t="s">
        <v>424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179</v>
      </c>
      <c r="C10" s="136"/>
      <c r="D10" s="128" t="s">
        <v>425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11" customFormat="1" ht="27.95" customHeight="1" x14ac:dyDescent="0.2">
      <c r="A13" s="260">
        <v>13</v>
      </c>
      <c r="B13" s="346" t="s">
        <v>180</v>
      </c>
      <c r="C13" s="262"/>
      <c r="D13" s="262"/>
      <c r="E13" s="262"/>
      <c r="F13" s="262"/>
      <c r="G13" s="262"/>
      <c r="H13" s="262"/>
      <c r="I13" s="262"/>
      <c r="J13" s="347"/>
    </row>
    <row r="14" spans="1:18" s="11" customFormat="1" ht="25.5" customHeight="1" x14ac:dyDescent="0.2">
      <c r="A14" s="64"/>
      <c r="B14" s="90" t="s">
        <v>900</v>
      </c>
      <c r="C14" s="245" t="s">
        <v>885</v>
      </c>
      <c r="D14" s="293">
        <v>22616</v>
      </c>
      <c r="E14" s="246">
        <v>0</v>
      </c>
      <c r="F14" s="246">
        <v>0</v>
      </c>
      <c r="G14" s="246">
        <v>0</v>
      </c>
      <c r="H14" s="246">
        <v>0</v>
      </c>
      <c r="I14" s="246">
        <v>0</v>
      </c>
      <c r="J14" s="245" t="s">
        <v>762</v>
      </c>
    </row>
    <row r="15" spans="1:18" s="11" customFormat="1" x14ac:dyDescent="0.2">
      <c r="A15" s="64"/>
      <c r="B15" s="90" t="s">
        <v>886</v>
      </c>
      <c r="C15" s="244"/>
      <c r="D15" s="244"/>
      <c r="E15" s="244"/>
      <c r="F15" s="244"/>
      <c r="G15" s="244"/>
      <c r="H15" s="244"/>
      <c r="I15" s="244"/>
      <c r="J15" s="244"/>
    </row>
    <row r="16" spans="1:18" ht="22.5" customHeight="1" x14ac:dyDescent="0.35">
      <c r="A16" s="65"/>
      <c r="B16" s="253" t="s">
        <v>901</v>
      </c>
      <c r="C16" s="245" t="s">
        <v>887</v>
      </c>
      <c r="D16" s="293" t="s">
        <v>888</v>
      </c>
      <c r="E16" s="255">
        <v>5250</v>
      </c>
      <c r="F16" s="246">
        <v>0</v>
      </c>
      <c r="G16" s="255">
        <v>5250</v>
      </c>
      <c r="H16" s="256" t="s">
        <v>698</v>
      </c>
      <c r="I16" s="246">
        <v>0</v>
      </c>
      <c r="J16" s="245" t="s">
        <v>889</v>
      </c>
    </row>
    <row r="17" spans="1:10" s="11" customFormat="1" ht="42" x14ac:dyDescent="0.2">
      <c r="A17" s="64"/>
      <c r="B17" s="147" t="s">
        <v>902</v>
      </c>
      <c r="C17" s="244"/>
      <c r="D17" s="244"/>
      <c r="E17" s="348"/>
      <c r="F17" s="348"/>
      <c r="G17" s="348"/>
      <c r="H17" s="244"/>
      <c r="I17" s="244"/>
      <c r="J17" s="245" t="s">
        <v>890</v>
      </c>
    </row>
    <row r="18" spans="1:10" s="11" customFormat="1" ht="42" x14ac:dyDescent="0.2">
      <c r="A18" s="64"/>
      <c r="B18" s="253" t="s">
        <v>903</v>
      </c>
      <c r="C18" s="245" t="s">
        <v>891</v>
      </c>
      <c r="D18" s="293">
        <v>22616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5" t="s">
        <v>890</v>
      </c>
    </row>
    <row r="19" spans="1:10" s="11" customFormat="1" ht="28.5" customHeight="1" x14ac:dyDescent="0.2">
      <c r="A19" s="64"/>
      <c r="B19" s="90" t="s">
        <v>904</v>
      </c>
      <c r="C19" s="349" t="s">
        <v>892</v>
      </c>
      <c r="D19" s="293" t="s">
        <v>888</v>
      </c>
      <c r="E19" s="350">
        <v>3000</v>
      </c>
      <c r="F19" s="348"/>
      <c r="G19" s="350">
        <v>3000</v>
      </c>
      <c r="H19" s="256" t="s">
        <v>698</v>
      </c>
      <c r="I19" s="244"/>
      <c r="J19" s="245" t="s">
        <v>859</v>
      </c>
    </row>
    <row r="20" spans="1:10" s="36" customFormat="1" ht="27.95" customHeight="1" x14ac:dyDescent="0.35">
      <c r="A20" s="260">
        <v>14</v>
      </c>
      <c r="B20" s="1502" t="s">
        <v>181</v>
      </c>
      <c r="C20" s="1503"/>
      <c r="D20" s="310"/>
      <c r="E20" s="351"/>
      <c r="F20" s="352"/>
      <c r="G20" s="352"/>
      <c r="H20" s="311"/>
      <c r="I20" s="312"/>
      <c r="J20" s="312"/>
    </row>
    <row r="21" spans="1:10" x14ac:dyDescent="0.35">
      <c r="A21" s="28"/>
      <c r="B21" s="353" t="s">
        <v>905</v>
      </c>
      <c r="C21" s="245" t="s">
        <v>887</v>
      </c>
      <c r="D21" s="293" t="s">
        <v>888</v>
      </c>
      <c r="E21" s="255">
        <v>5250</v>
      </c>
      <c r="F21" s="246">
        <v>0</v>
      </c>
      <c r="G21" s="255">
        <v>5250</v>
      </c>
      <c r="H21" s="246">
        <v>0</v>
      </c>
      <c r="I21" s="246">
        <v>0</v>
      </c>
      <c r="J21" s="245" t="s">
        <v>889</v>
      </c>
    </row>
    <row r="22" spans="1:10" x14ac:dyDescent="0.35">
      <c r="A22" s="65"/>
      <c r="B22" s="68" t="s">
        <v>893</v>
      </c>
      <c r="C22" s="266"/>
      <c r="D22" s="4"/>
      <c r="E22" s="4"/>
      <c r="F22" s="4"/>
      <c r="G22" s="4"/>
      <c r="H22" s="4"/>
      <c r="I22" s="4"/>
      <c r="J22" s="245" t="s">
        <v>890</v>
      </c>
    </row>
    <row r="23" spans="1:10" s="36" customFormat="1" ht="27.95" customHeight="1" x14ac:dyDescent="0.35">
      <c r="A23" s="260">
        <v>15</v>
      </c>
      <c r="B23" s="269" t="s">
        <v>182</v>
      </c>
      <c r="C23" s="309"/>
      <c r="D23" s="312"/>
      <c r="E23" s="312"/>
      <c r="F23" s="312"/>
      <c r="G23" s="312"/>
      <c r="H23" s="312"/>
      <c r="I23" s="312"/>
      <c r="J23" s="312"/>
    </row>
    <row r="24" spans="1:10" s="11" customFormat="1" x14ac:dyDescent="0.2">
      <c r="A24" s="64"/>
      <c r="B24" s="90" t="s">
        <v>906</v>
      </c>
      <c r="C24" s="245" t="s">
        <v>1674</v>
      </c>
      <c r="D24" s="245" t="s">
        <v>894</v>
      </c>
      <c r="E24" s="246">
        <v>0</v>
      </c>
      <c r="F24" s="246">
        <v>0</v>
      </c>
      <c r="G24" s="246">
        <v>0</v>
      </c>
      <c r="H24" s="246">
        <v>0</v>
      </c>
      <c r="I24" s="246">
        <v>0</v>
      </c>
      <c r="J24" s="245" t="s">
        <v>895</v>
      </c>
    </row>
    <row r="25" spans="1:10" s="11" customFormat="1" x14ac:dyDescent="0.2">
      <c r="A25" s="64"/>
      <c r="B25" s="90" t="s">
        <v>896</v>
      </c>
      <c r="C25" s="244"/>
      <c r="D25" s="244"/>
      <c r="E25" s="244"/>
      <c r="F25" s="244"/>
      <c r="G25" s="244"/>
      <c r="H25" s="244"/>
      <c r="I25" s="244"/>
      <c r="J25" s="244"/>
    </row>
    <row r="26" spans="1:10" s="11" customFormat="1" x14ac:dyDescent="0.35">
      <c r="A26" s="64"/>
      <c r="B26" s="266" t="s">
        <v>907</v>
      </c>
      <c r="C26" s="245" t="s">
        <v>864</v>
      </c>
      <c r="D26" s="245" t="s">
        <v>854</v>
      </c>
      <c r="E26" s="55"/>
      <c r="F26" s="55"/>
      <c r="G26" s="55"/>
      <c r="H26" s="4"/>
      <c r="I26" s="4"/>
      <c r="J26" s="245"/>
    </row>
    <row r="27" spans="1:10" s="36" customFormat="1" ht="27.95" customHeight="1" x14ac:dyDescent="0.35">
      <c r="A27" s="260">
        <v>16</v>
      </c>
      <c r="B27" s="354" t="s">
        <v>183</v>
      </c>
      <c r="C27" s="355"/>
      <c r="D27" s="356"/>
      <c r="E27" s="356"/>
      <c r="F27" s="312"/>
      <c r="G27" s="312"/>
      <c r="H27" s="311"/>
      <c r="I27" s="312"/>
      <c r="J27" s="312"/>
    </row>
    <row r="28" spans="1:10" x14ac:dyDescent="0.35">
      <c r="A28" s="28"/>
      <c r="B28" s="357" t="s">
        <v>908</v>
      </c>
      <c r="C28" s="358" t="s">
        <v>897</v>
      </c>
      <c r="D28" s="245" t="s">
        <v>898</v>
      </c>
      <c r="E28" s="111">
        <v>15750</v>
      </c>
      <c r="F28" s="246">
        <v>0</v>
      </c>
      <c r="G28" s="111">
        <v>15750</v>
      </c>
      <c r="H28" s="256" t="s">
        <v>698</v>
      </c>
      <c r="I28" s="246">
        <v>0</v>
      </c>
      <c r="J28" s="245" t="s">
        <v>889</v>
      </c>
    </row>
    <row r="29" spans="1:10" x14ac:dyDescent="0.35">
      <c r="A29" s="28"/>
      <c r="B29" s="359" t="s">
        <v>899</v>
      </c>
      <c r="C29" s="360"/>
      <c r="D29" s="245"/>
      <c r="E29" s="111"/>
      <c r="F29" s="246"/>
      <c r="G29" s="111"/>
      <c r="H29" s="246"/>
      <c r="I29" s="246"/>
      <c r="J29" s="245" t="s">
        <v>890</v>
      </c>
    </row>
    <row r="30" spans="1:10" x14ac:dyDescent="0.35">
      <c r="A30" s="27"/>
      <c r="B30" s="1486" t="s">
        <v>5</v>
      </c>
      <c r="C30" s="1487"/>
      <c r="D30" s="1488"/>
      <c r="E30" s="118">
        <f>SUM(E13:E29)</f>
        <v>29250</v>
      </c>
      <c r="F30" s="118">
        <f t="shared" ref="F30:I30" si="0">SUM(F13:F29)</f>
        <v>0</v>
      </c>
      <c r="G30" s="118">
        <f t="shared" si="0"/>
        <v>29250</v>
      </c>
      <c r="H30" s="118">
        <f t="shared" si="0"/>
        <v>0</v>
      </c>
      <c r="I30" s="118">
        <f t="shared" si="0"/>
        <v>0</v>
      </c>
      <c r="J30" s="27"/>
    </row>
  </sheetData>
  <mergeCells count="7">
    <mergeCell ref="B20:C20"/>
    <mergeCell ref="B30:D30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4.7109375" style="1" customWidth="1"/>
    <col min="3" max="3" width="16.42578125" style="1" customWidth="1"/>
    <col min="4" max="4" width="17.140625" style="1" customWidth="1"/>
    <col min="5" max="5" width="12.140625" style="1" customWidth="1"/>
    <col min="6" max="6" width="9.28515625" style="1" customWidth="1"/>
    <col min="7" max="7" width="10.28515625" style="1" customWidth="1"/>
    <col min="8" max="8" width="11.140625" style="1" customWidth="1"/>
    <col min="9" max="9" width="13.1406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61"/>
      <c r="E3" s="5"/>
      <c r="F3" s="49"/>
      <c r="G3" s="5"/>
      <c r="H3" s="49"/>
      <c r="I3" s="35"/>
    </row>
    <row r="4" spans="1:18" ht="21" customHeight="1" x14ac:dyDescent="0.35">
      <c r="A4" s="33"/>
      <c r="B4" s="48" t="s">
        <v>49</v>
      </c>
      <c r="C4" s="39" t="s">
        <v>184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426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2228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427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428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89" customFormat="1" ht="27.95" customHeight="1" x14ac:dyDescent="0.2">
      <c r="A13" s="260">
        <v>17</v>
      </c>
      <c r="B13" s="1504" t="s">
        <v>185</v>
      </c>
      <c r="C13" s="1505"/>
      <c r="D13" s="288"/>
      <c r="E13" s="288"/>
      <c r="F13" s="288"/>
      <c r="G13" s="288"/>
      <c r="H13" s="288"/>
      <c r="I13" s="288"/>
      <c r="J13" s="368"/>
    </row>
    <row r="14" spans="1:18" s="11" customFormat="1" ht="21" customHeight="1" x14ac:dyDescent="0.2">
      <c r="A14" s="64"/>
      <c r="B14" s="87" t="s">
        <v>932</v>
      </c>
      <c r="C14" s="251" t="s">
        <v>909</v>
      </c>
      <c r="D14" s="361" t="s">
        <v>2580</v>
      </c>
      <c r="E14" s="291">
        <v>0</v>
      </c>
      <c r="F14" s="291">
        <v>0</v>
      </c>
      <c r="G14" s="291">
        <v>0</v>
      </c>
      <c r="H14" s="291">
        <v>0</v>
      </c>
      <c r="I14" s="291">
        <v>0</v>
      </c>
      <c r="J14" s="72" t="s">
        <v>675</v>
      </c>
    </row>
    <row r="15" spans="1:18" s="11" customFormat="1" ht="21" customHeight="1" x14ac:dyDescent="0.2">
      <c r="A15" s="64"/>
      <c r="B15" s="244" t="s">
        <v>910</v>
      </c>
      <c r="C15" s="251"/>
      <c r="D15" s="72"/>
      <c r="E15" s="262" t="s">
        <v>681</v>
      </c>
      <c r="F15" s="262"/>
      <c r="G15" s="262"/>
      <c r="H15" s="262"/>
      <c r="I15" s="262"/>
      <c r="J15" s="72"/>
    </row>
    <row r="16" spans="1:18" s="11" customFormat="1" ht="21" customHeight="1" x14ac:dyDescent="0.2">
      <c r="A16" s="64"/>
      <c r="B16" s="86" t="s">
        <v>933</v>
      </c>
      <c r="C16" s="251" t="s">
        <v>885</v>
      </c>
      <c r="D16" s="361" t="s">
        <v>2580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72" t="s">
        <v>675</v>
      </c>
    </row>
    <row r="17" spans="1:12" s="11" customFormat="1" ht="21" customHeight="1" x14ac:dyDescent="0.2">
      <c r="A17" s="64"/>
      <c r="B17" s="86" t="s">
        <v>911</v>
      </c>
      <c r="C17" s="251"/>
      <c r="D17" s="72"/>
      <c r="E17" s="262"/>
      <c r="F17" s="262"/>
      <c r="G17" s="262"/>
      <c r="H17" s="262"/>
      <c r="I17" s="262"/>
      <c r="J17" s="72"/>
    </row>
    <row r="18" spans="1:12" ht="21" customHeight="1" x14ac:dyDescent="0.35">
      <c r="A18" s="65"/>
      <c r="B18" s="362" t="s">
        <v>934</v>
      </c>
      <c r="C18" s="363" t="s">
        <v>912</v>
      </c>
      <c r="D18" s="361" t="s">
        <v>2580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57" t="s">
        <v>675</v>
      </c>
    </row>
    <row r="19" spans="1:12" s="11" customFormat="1" ht="21" customHeight="1" x14ac:dyDescent="0.35">
      <c r="A19" s="64"/>
      <c r="B19" s="364" t="s">
        <v>935</v>
      </c>
      <c r="C19" s="365" t="s">
        <v>913</v>
      </c>
      <c r="D19" s="361" t="s">
        <v>914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57" t="s">
        <v>675</v>
      </c>
    </row>
    <row r="20" spans="1:12" s="11" customFormat="1" ht="21" customHeight="1" x14ac:dyDescent="0.35">
      <c r="A20" s="64"/>
      <c r="B20" s="366" t="s">
        <v>915</v>
      </c>
      <c r="C20" s="367"/>
      <c r="D20" s="367"/>
      <c r="E20" s="367"/>
      <c r="F20" s="367"/>
      <c r="G20" s="367"/>
      <c r="H20" s="367"/>
      <c r="I20" s="367"/>
      <c r="J20" s="4"/>
    </row>
    <row r="21" spans="1:12" s="36" customFormat="1" ht="27.95" customHeight="1" x14ac:dyDescent="0.35">
      <c r="A21" s="260">
        <v>18</v>
      </c>
      <c r="B21" s="979" t="s">
        <v>429</v>
      </c>
      <c r="C21" s="309"/>
      <c r="D21" s="310"/>
      <c r="E21" s="311"/>
      <c r="F21" s="312"/>
      <c r="G21" s="312"/>
      <c r="H21" s="311"/>
      <c r="I21" s="312"/>
      <c r="J21" s="72"/>
    </row>
    <row r="22" spans="1:12" s="36" customFormat="1" ht="22.5" customHeight="1" x14ac:dyDescent="0.35">
      <c r="A22" s="260"/>
      <c r="B22" s="70" t="s">
        <v>2557</v>
      </c>
      <c r="C22" s="245" t="s">
        <v>2032</v>
      </c>
      <c r="D22" s="558" t="s">
        <v>1589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45" t="s">
        <v>675</v>
      </c>
    </row>
    <row r="23" spans="1:12" s="36" customFormat="1" ht="21.75" customHeight="1" x14ac:dyDescent="0.35">
      <c r="A23" s="260"/>
      <c r="B23" s="70" t="s">
        <v>2558</v>
      </c>
      <c r="C23" s="251" t="s">
        <v>2033</v>
      </c>
      <c r="D23" s="273" t="s">
        <v>2034</v>
      </c>
      <c r="E23" s="311"/>
      <c r="G23" s="965"/>
      <c r="H23" s="311"/>
      <c r="I23" s="312"/>
      <c r="J23" s="312"/>
    </row>
    <row r="24" spans="1:12" s="36" customFormat="1" ht="22.5" customHeight="1" x14ac:dyDescent="0.35">
      <c r="A24" s="260"/>
      <c r="B24" s="70" t="s">
        <v>2540</v>
      </c>
      <c r="C24" s="309"/>
      <c r="D24" s="439"/>
      <c r="E24" s="311"/>
      <c r="F24" s="312"/>
      <c r="G24" s="312"/>
      <c r="H24" s="311"/>
      <c r="I24" s="312"/>
      <c r="J24" s="312"/>
    </row>
    <row r="25" spans="1:12" s="36" customFormat="1" ht="21.75" customHeight="1" x14ac:dyDescent="0.35">
      <c r="A25" s="260"/>
      <c r="B25" s="70" t="s">
        <v>2559</v>
      </c>
      <c r="C25" s="251" t="s">
        <v>1809</v>
      </c>
      <c r="D25" s="558" t="s">
        <v>1589</v>
      </c>
      <c r="E25" s="311"/>
      <c r="F25" s="312"/>
      <c r="G25" s="312"/>
      <c r="H25" s="311"/>
      <c r="I25" s="312"/>
      <c r="J25" s="312"/>
    </row>
    <row r="26" spans="1:12" x14ac:dyDescent="0.35">
      <c r="A26" s="28"/>
      <c r="B26" s="81" t="s">
        <v>2560</v>
      </c>
      <c r="C26" s="245" t="s">
        <v>2541</v>
      </c>
      <c r="D26" s="558" t="s">
        <v>1589</v>
      </c>
      <c r="E26" s="559">
        <v>0</v>
      </c>
      <c r="F26" s="559">
        <v>0</v>
      </c>
      <c r="G26" s="559">
        <v>0</v>
      </c>
      <c r="H26" s="559">
        <v>0</v>
      </c>
      <c r="I26" s="559">
        <v>0</v>
      </c>
      <c r="J26" s="245" t="s">
        <v>675</v>
      </c>
    </row>
    <row r="27" spans="1:12" x14ac:dyDescent="0.35">
      <c r="A27" s="65"/>
      <c r="B27" s="81" t="s">
        <v>930</v>
      </c>
      <c r="C27" s="245" t="s">
        <v>2542</v>
      </c>
      <c r="D27" s="262"/>
      <c r="E27" s="4"/>
      <c r="F27" s="4"/>
      <c r="G27" s="4"/>
      <c r="H27" s="4"/>
      <c r="I27" s="4"/>
      <c r="J27" s="4"/>
    </row>
    <row r="28" spans="1:12" x14ac:dyDescent="0.35">
      <c r="A28" s="122"/>
      <c r="B28" s="966" t="s">
        <v>2561</v>
      </c>
      <c r="C28" s="245" t="s">
        <v>2418</v>
      </c>
      <c r="D28" s="273" t="s">
        <v>2034</v>
      </c>
      <c r="E28" s="559">
        <v>0</v>
      </c>
      <c r="F28" s="559">
        <v>0</v>
      </c>
      <c r="G28" s="559">
        <v>0</v>
      </c>
      <c r="H28" s="559">
        <v>0</v>
      </c>
      <c r="I28" s="559">
        <v>0</v>
      </c>
      <c r="J28" s="245" t="s">
        <v>675</v>
      </c>
    </row>
    <row r="29" spans="1:12" ht="24.75" customHeight="1" x14ac:dyDescent="0.35">
      <c r="A29" s="122"/>
      <c r="B29" s="81" t="s">
        <v>2562</v>
      </c>
      <c r="C29" s="967" t="s">
        <v>2543</v>
      </c>
      <c r="D29" s="558" t="s">
        <v>1589</v>
      </c>
      <c r="E29" s="559">
        <v>0</v>
      </c>
      <c r="F29" s="559">
        <v>0</v>
      </c>
      <c r="G29" s="559">
        <v>0</v>
      </c>
      <c r="H29" s="559">
        <v>0</v>
      </c>
      <c r="I29" s="559">
        <v>0</v>
      </c>
      <c r="J29" s="245" t="s">
        <v>675</v>
      </c>
      <c r="L29" s="1" t="s">
        <v>681</v>
      </c>
    </row>
    <row r="30" spans="1:12" ht="22.5" customHeight="1" x14ac:dyDescent="0.35">
      <c r="A30" s="122"/>
      <c r="B30" s="4" t="s">
        <v>2544</v>
      </c>
      <c r="C30" s="257" t="s">
        <v>2545</v>
      </c>
      <c r="D30" s="72"/>
      <c r="E30" s="4"/>
      <c r="F30" s="4"/>
      <c r="G30" s="4"/>
      <c r="H30" s="4"/>
      <c r="I30" s="4"/>
      <c r="J30" s="4"/>
    </row>
    <row r="31" spans="1:12" ht="23.25" customHeight="1" x14ac:dyDescent="0.35">
      <c r="A31" s="122" t="s">
        <v>2539</v>
      </c>
      <c r="B31" s="266" t="s">
        <v>2563</v>
      </c>
      <c r="C31" s="251" t="s">
        <v>2546</v>
      </c>
      <c r="D31" s="558" t="s">
        <v>1589</v>
      </c>
      <c r="E31" s="559">
        <v>0</v>
      </c>
      <c r="F31" s="559">
        <v>0</v>
      </c>
      <c r="G31" s="559">
        <v>0</v>
      </c>
      <c r="H31" s="559">
        <v>0</v>
      </c>
      <c r="I31" s="559">
        <v>0</v>
      </c>
      <c r="J31" s="257" t="s">
        <v>762</v>
      </c>
    </row>
    <row r="32" spans="1:12" ht="42" x14ac:dyDescent="0.35">
      <c r="A32" s="122"/>
      <c r="B32" s="81" t="s">
        <v>2564</v>
      </c>
      <c r="C32" s="251" t="s">
        <v>2565</v>
      </c>
      <c r="D32" s="558" t="s">
        <v>1589</v>
      </c>
      <c r="E32" s="559">
        <v>0</v>
      </c>
      <c r="F32" s="559">
        <v>0</v>
      </c>
      <c r="G32" s="559">
        <v>0</v>
      </c>
      <c r="H32" s="559">
        <v>0</v>
      </c>
      <c r="I32" s="559">
        <v>0</v>
      </c>
      <c r="J32" s="257" t="s">
        <v>675</v>
      </c>
    </row>
    <row r="33" spans="1:11" ht="24.75" customHeight="1" x14ac:dyDescent="0.35">
      <c r="A33" s="122"/>
      <c r="B33" s="81" t="s">
        <v>2566</v>
      </c>
      <c r="C33" s="251" t="s">
        <v>2565</v>
      </c>
      <c r="D33" s="558" t="s">
        <v>1589</v>
      </c>
      <c r="E33" s="559">
        <v>0</v>
      </c>
      <c r="F33" s="559">
        <v>0</v>
      </c>
      <c r="G33" s="559">
        <v>0</v>
      </c>
      <c r="H33" s="559">
        <v>0</v>
      </c>
      <c r="I33" s="559">
        <v>0</v>
      </c>
      <c r="J33" s="257" t="s">
        <v>675</v>
      </c>
    </row>
    <row r="34" spans="1:11" x14ac:dyDescent="0.35">
      <c r="A34" s="122"/>
      <c r="B34" s="81" t="s">
        <v>2567</v>
      </c>
      <c r="C34" s="251" t="s">
        <v>2551</v>
      </c>
      <c r="D34" s="558" t="s">
        <v>1589</v>
      </c>
      <c r="E34" s="559">
        <v>0</v>
      </c>
      <c r="F34" s="559">
        <v>0</v>
      </c>
      <c r="G34" s="559">
        <v>0</v>
      </c>
      <c r="H34" s="559">
        <v>0</v>
      </c>
      <c r="I34" s="559">
        <v>0</v>
      </c>
      <c r="J34" s="257" t="s">
        <v>675</v>
      </c>
    </row>
    <row r="35" spans="1:11" s="11" customFormat="1" ht="22.5" customHeight="1" x14ac:dyDescent="0.35">
      <c r="A35" s="122"/>
      <c r="B35" s="81" t="s">
        <v>2568</v>
      </c>
      <c r="C35" s="251" t="s">
        <v>652</v>
      </c>
      <c r="D35" s="558" t="s">
        <v>1589</v>
      </c>
      <c r="E35" s="559">
        <v>0</v>
      </c>
      <c r="F35" s="559">
        <v>0</v>
      </c>
      <c r="G35" s="559">
        <v>0</v>
      </c>
      <c r="H35" s="559">
        <v>0</v>
      </c>
      <c r="I35" s="559">
        <v>0</v>
      </c>
      <c r="J35" s="257" t="s">
        <v>652</v>
      </c>
    </row>
    <row r="36" spans="1:11" s="11" customFormat="1" ht="22.5" customHeight="1" x14ac:dyDescent="0.35">
      <c r="A36" s="64"/>
      <c r="B36" s="596" t="s">
        <v>2569</v>
      </c>
      <c r="C36" s="266"/>
      <c r="D36" s="4" t="s">
        <v>681</v>
      </c>
      <c r="E36" s="64"/>
      <c r="F36" s="262"/>
      <c r="G36" s="262"/>
      <c r="H36" s="262"/>
      <c r="I36" s="262"/>
      <c r="J36" s="262"/>
    </row>
    <row r="37" spans="1:11" s="11" customFormat="1" ht="22.5" customHeight="1" x14ac:dyDescent="0.35">
      <c r="A37" s="64"/>
      <c r="B37" s="596" t="s">
        <v>2547</v>
      </c>
      <c r="C37" s="266"/>
      <c r="D37" s="4"/>
      <c r="E37" s="64"/>
      <c r="F37" s="262"/>
      <c r="G37" s="262"/>
      <c r="H37" s="262"/>
      <c r="I37" s="262"/>
      <c r="J37" s="262"/>
    </row>
    <row r="38" spans="1:11" ht="23.25" customHeight="1" x14ac:dyDescent="0.35">
      <c r="A38" s="64"/>
      <c r="B38" s="86" t="s">
        <v>2570</v>
      </c>
      <c r="C38" s="251" t="s">
        <v>2548</v>
      </c>
      <c r="D38" s="4"/>
      <c r="E38" s="559">
        <v>0</v>
      </c>
      <c r="F38" s="559">
        <v>0</v>
      </c>
      <c r="G38" s="559">
        <v>0</v>
      </c>
      <c r="H38" s="559">
        <v>0</v>
      </c>
      <c r="I38" s="559">
        <v>0</v>
      </c>
      <c r="J38" s="257" t="s">
        <v>652</v>
      </c>
    </row>
    <row r="39" spans="1:11" s="36" customFormat="1" ht="27.95" customHeight="1" x14ac:dyDescent="0.35">
      <c r="A39" s="64"/>
      <c r="B39" s="968" t="s">
        <v>2571</v>
      </c>
      <c r="C39" s="598" t="s">
        <v>2549</v>
      </c>
      <c r="D39" s="558" t="s">
        <v>1589</v>
      </c>
      <c r="E39" s="559">
        <v>0</v>
      </c>
      <c r="F39" s="559">
        <v>0</v>
      </c>
      <c r="G39" s="559">
        <v>0</v>
      </c>
      <c r="H39" s="559">
        <v>0</v>
      </c>
      <c r="I39" s="559">
        <v>0</v>
      </c>
      <c r="J39" s="257" t="s">
        <v>652</v>
      </c>
    </row>
    <row r="40" spans="1:11" s="449" customFormat="1" x14ac:dyDescent="0.35">
      <c r="A40" s="78"/>
      <c r="B40" s="266" t="s">
        <v>2572</v>
      </c>
      <c r="C40" s="251" t="s">
        <v>658</v>
      </c>
      <c r="D40" s="85" t="s">
        <v>2550</v>
      </c>
      <c r="E40" s="969">
        <v>20000</v>
      </c>
      <c r="F40" s="291">
        <v>0</v>
      </c>
      <c r="G40" s="969">
        <v>20000</v>
      </c>
      <c r="H40" s="258" t="s">
        <v>1000</v>
      </c>
      <c r="I40" s="291">
        <v>0</v>
      </c>
      <c r="J40" s="258" t="s">
        <v>675</v>
      </c>
    </row>
    <row r="41" spans="1:11" s="11" customFormat="1" ht="21" customHeight="1" x14ac:dyDescent="0.35">
      <c r="A41" s="64"/>
      <c r="B41" s="90" t="s">
        <v>2573</v>
      </c>
      <c r="C41" s="251" t="s">
        <v>2551</v>
      </c>
      <c r="D41" s="361" t="s">
        <v>914</v>
      </c>
      <c r="E41" s="559">
        <v>0</v>
      </c>
      <c r="F41" s="559">
        <v>0</v>
      </c>
      <c r="G41" s="559">
        <v>0</v>
      </c>
      <c r="H41" s="559">
        <v>0</v>
      </c>
      <c r="I41" s="559">
        <v>0</v>
      </c>
      <c r="J41" s="245" t="s">
        <v>675</v>
      </c>
    </row>
    <row r="42" spans="1:11" s="11" customFormat="1" ht="21" customHeight="1" x14ac:dyDescent="0.35">
      <c r="A42" s="64"/>
      <c r="B42" s="90" t="s">
        <v>2552</v>
      </c>
      <c r="C42" s="251"/>
      <c r="D42" s="361"/>
      <c r="E42" s="559"/>
      <c r="F42" s="559"/>
      <c r="G42" s="559"/>
      <c r="H42" s="559"/>
      <c r="I42" s="559"/>
      <c r="J42" s="245"/>
    </row>
    <row r="43" spans="1:11" s="36" customFormat="1" ht="27.95" customHeight="1" x14ac:dyDescent="0.35">
      <c r="A43" s="260">
        <v>19</v>
      </c>
      <c r="B43" s="389" t="s">
        <v>186</v>
      </c>
      <c r="C43" s="385"/>
      <c r="D43" s="386"/>
      <c r="E43" s="387"/>
      <c r="F43" s="388"/>
      <c r="G43" s="388"/>
      <c r="H43" s="387"/>
      <c r="I43" s="388"/>
      <c r="J43" s="72"/>
    </row>
    <row r="44" spans="1:11" ht="21" customHeight="1" x14ac:dyDescent="0.35">
      <c r="A44" s="28"/>
      <c r="B44" s="369" t="s">
        <v>936</v>
      </c>
      <c r="C44" s="370" t="s">
        <v>916</v>
      </c>
      <c r="D44" s="361" t="s">
        <v>914</v>
      </c>
      <c r="E44" s="291">
        <v>0</v>
      </c>
      <c r="F44" s="291">
        <v>0</v>
      </c>
      <c r="G44" s="291">
        <v>0</v>
      </c>
      <c r="H44" s="291">
        <v>0</v>
      </c>
      <c r="I44" s="291">
        <v>0</v>
      </c>
      <c r="J44" s="245" t="s">
        <v>675</v>
      </c>
    </row>
    <row r="45" spans="1:11" ht="21" customHeight="1" x14ac:dyDescent="0.35">
      <c r="A45" s="65"/>
      <c r="B45" s="371" t="s">
        <v>917</v>
      </c>
      <c r="C45" s="372" t="s">
        <v>918</v>
      </c>
      <c r="D45" s="373" t="s">
        <v>681</v>
      </c>
      <c r="E45" s="373"/>
      <c r="F45" s="373"/>
      <c r="G45" s="373"/>
      <c r="H45" s="373"/>
      <c r="I45" s="373"/>
      <c r="J45" s="72"/>
    </row>
    <row r="46" spans="1:11" ht="21" customHeight="1" x14ac:dyDescent="0.35">
      <c r="A46" s="122"/>
      <c r="B46" s="369" t="s">
        <v>937</v>
      </c>
      <c r="C46" s="374" t="s">
        <v>919</v>
      </c>
      <c r="D46" s="361" t="s">
        <v>914</v>
      </c>
      <c r="E46" s="291">
        <v>0</v>
      </c>
      <c r="F46" s="291">
        <v>0</v>
      </c>
      <c r="G46" s="291">
        <v>0</v>
      </c>
      <c r="H46" s="373"/>
      <c r="I46" s="373"/>
      <c r="J46" s="245" t="s">
        <v>675</v>
      </c>
      <c r="K46" s="1" t="s">
        <v>681</v>
      </c>
    </row>
    <row r="47" spans="1:11" ht="21" customHeight="1" x14ac:dyDescent="0.35">
      <c r="A47" s="122"/>
      <c r="B47" s="371" t="s">
        <v>920</v>
      </c>
      <c r="C47" s="371"/>
      <c r="D47" s="373" t="s">
        <v>681</v>
      </c>
      <c r="E47" s="373"/>
      <c r="F47" s="373"/>
      <c r="G47" s="373"/>
      <c r="H47" s="373"/>
      <c r="I47" s="373"/>
      <c r="J47" s="72"/>
    </row>
    <row r="48" spans="1:11" ht="21" customHeight="1" x14ac:dyDescent="0.35">
      <c r="A48" s="16"/>
      <c r="B48" s="375" t="s">
        <v>938</v>
      </c>
      <c r="C48" s="376" t="s">
        <v>921</v>
      </c>
      <c r="D48" s="361" t="s">
        <v>914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245" t="s">
        <v>675</v>
      </c>
    </row>
    <row r="49" spans="1:10" ht="21" customHeight="1" x14ac:dyDescent="0.35">
      <c r="A49" s="16"/>
      <c r="B49" s="375" t="s">
        <v>922</v>
      </c>
      <c r="C49" s="376"/>
      <c r="D49" s="377"/>
      <c r="E49" s="373"/>
      <c r="F49" s="373"/>
      <c r="G49" s="373"/>
      <c r="H49" s="373"/>
      <c r="I49" s="373"/>
      <c r="J49" s="245"/>
    </row>
    <row r="50" spans="1:10" ht="21" customHeight="1" x14ac:dyDescent="0.35">
      <c r="A50" s="16"/>
      <c r="B50" s="378" t="s">
        <v>939</v>
      </c>
      <c r="C50" s="376" t="s">
        <v>923</v>
      </c>
      <c r="D50" s="377" t="s">
        <v>924</v>
      </c>
      <c r="E50" s="379">
        <v>0</v>
      </c>
      <c r="F50" s="380"/>
      <c r="G50" s="379">
        <v>0</v>
      </c>
      <c r="H50" s="379">
        <v>0</v>
      </c>
      <c r="I50" s="291">
        <v>0</v>
      </c>
      <c r="J50" s="245" t="s">
        <v>675</v>
      </c>
    </row>
    <row r="51" spans="1:10" ht="21" customHeight="1" x14ac:dyDescent="0.35">
      <c r="A51" s="16"/>
      <c r="B51" s="381" t="s">
        <v>925</v>
      </c>
      <c r="C51" s="376"/>
      <c r="D51" s="382"/>
      <c r="E51" s="373"/>
      <c r="F51" s="373"/>
      <c r="G51" s="373"/>
      <c r="H51" s="373"/>
      <c r="I51" s="373"/>
      <c r="J51" s="257"/>
    </row>
    <row r="52" spans="1:10" ht="21" customHeight="1" x14ac:dyDescent="0.35">
      <c r="A52" s="16"/>
      <c r="B52" s="383" t="s">
        <v>940</v>
      </c>
      <c r="C52" s="251" t="s">
        <v>926</v>
      </c>
      <c r="D52" s="377" t="s">
        <v>924</v>
      </c>
      <c r="E52" s="55">
        <v>25000</v>
      </c>
      <c r="F52" s="4"/>
      <c r="G52" s="974">
        <v>25000</v>
      </c>
      <c r="H52" s="392" t="s">
        <v>1000</v>
      </c>
      <c r="I52" s="4"/>
      <c r="J52" s="245" t="s">
        <v>652</v>
      </c>
    </row>
    <row r="53" spans="1:10" s="978" customFormat="1" x14ac:dyDescent="0.35">
      <c r="A53" s="975"/>
      <c r="B53" s="976" t="s">
        <v>2576</v>
      </c>
      <c r="C53" s="391" t="s">
        <v>2574</v>
      </c>
      <c r="D53" s="72" t="s">
        <v>2553</v>
      </c>
      <c r="E53" s="396">
        <v>4650</v>
      </c>
      <c r="F53" s="559">
        <v>0</v>
      </c>
      <c r="G53" s="977">
        <v>4650</v>
      </c>
      <c r="H53" s="392" t="s">
        <v>1000</v>
      </c>
      <c r="I53" s="559">
        <v>0</v>
      </c>
      <c r="J53" s="257" t="s">
        <v>652</v>
      </c>
    </row>
    <row r="54" spans="1:10" s="978" customFormat="1" ht="27" customHeight="1" x14ac:dyDescent="0.35">
      <c r="A54" s="975"/>
      <c r="B54" s="976" t="s">
        <v>2577</v>
      </c>
      <c r="C54" s="391" t="s">
        <v>2575</v>
      </c>
      <c r="D54" s="72" t="s">
        <v>2553</v>
      </c>
      <c r="E54" s="977">
        <v>5700</v>
      </c>
      <c r="F54" s="559">
        <v>0</v>
      </c>
      <c r="G54" s="977">
        <v>5700</v>
      </c>
      <c r="H54" s="392" t="s">
        <v>1000</v>
      </c>
      <c r="I54" s="559">
        <v>0</v>
      </c>
      <c r="J54" s="257" t="s">
        <v>652</v>
      </c>
    </row>
    <row r="55" spans="1:10" x14ac:dyDescent="0.35">
      <c r="A55" s="65"/>
      <c r="B55" s="970" t="s">
        <v>2554</v>
      </c>
      <c r="C55" s="106"/>
      <c r="D55" s="72"/>
      <c r="E55" s="4"/>
      <c r="F55" s="4"/>
      <c r="G55" s="4"/>
      <c r="H55" s="4"/>
      <c r="I55" s="4"/>
      <c r="J55" s="4"/>
    </row>
    <row r="56" spans="1:10" s="36" customFormat="1" ht="27.95" customHeight="1" x14ac:dyDescent="0.35">
      <c r="A56" s="72"/>
      <c r="B56" s="331" t="s">
        <v>2578</v>
      </c>
      <c r="C56" s="85" t="s">
        <v>2555</v>
      </c>
      <c r="D56" s="971">
        <v>22767</v>
      </c>
      <c r="E56" s="972">
        <v>4500</v>
      </c>
      <c r="F56" s="559">
        <v>0</v>
      </c>
      <c r="G56" s="972">
        <v>4500</v>
      </c>
      <c r="H56" s="245" t="s">
        <v>1000</v>
      </c>
      <c r="I56" s="559">
        <v>0</v>
      </c>
      <c r="J56" s="72" t="s">
        <v>652</v>
      </c>
    </row>
    <row r="57" spans="1:10" s="36" customFormat="1" ht="25.5" customHeight="1" x14ac:dyDescent="0.35">
      <c r="A57" s="72"/>
      <c r="B57" s="90" t="s">
        <v>2556</v>
      </c>
      <c r="C57" s="973"/>
      <c r="D57" s="357"/>
      <c r="E57" s="972"/>
      <c r="F57" s="4"/>
      <c r="G57" s="972"/>
      <c r="H57" s="87"/>
      <c r="I57" s="87"/>
      <c r="J57" s="72"/>
    </row>
    <row r="58" spans="1:10" s="11" customFormat="1" ht="21" customHeight="1" x14ac:dyDescent="0.35">
      <c r="A58" s="64"/>
      <c r="B58" s="90" t="s">
        <v>2579</v>
      </c>
      <c r="C58" s="251" t="s">
        <v>2551</v>
      </c>
      <c r="D58" s="361" t="s">
        <v>914</v>
      </c>
      <c r="E58" s="559">
        <v>0</v>
      </c>
      <c r="F58" s="559">
        <v>0</v>
      </c>
      <c r="G58" s="559">
        <v>0</v>
      </c>
      <c r="H58" s="559">
        <v>0</v>
      </c>
      <c r="I58" s="559">
        <v>0</v>
      </c>
      <c r="J58" s="245" t="s">
        <v>675</v>
      </c>
    </row>
    <row r="59" spans="1:10" s="11" customFormat="1" ht="22.5" customHeight="1" x14ac:dyDescent="0.35">
      <c r="A59" s="16"/>
      <c r="B59" s="87" t="s">
        <v>925</v>
      </c>
      <c r="C59" s="251"/>
      <c r="D59" s="85" t="s">
        <v>681</v>
      </c>
      <c r="E59" s="4"/>
      <c r="F59" s="4"/>
      <c r="G59" s="4"/>
      <c r="H59" s="4"/>
      <c r="I59" s="4"/>
      <c r="J59" s="257"/>
    </row>
    <row r="60" spans="1:10" s="36" customFormat="1" ht="27.95" customHeight="1" x14ac:dyDescent="0.35">
      <c r="A60" s="260">
        <v>20</v>
      </c>
      <c r="B60" s="384" t="s">
        <v>187</v>
      </c>
      <c r="C60" s="385"/>
      <c r="D60" s="388"/>
      <c r="E60" s="388"/>
      <c r="F60" s="388"/>
      <c r="G60" s="388"/>
      <c r="H60" s="388"/>
      <c r="I60" s="388"/>
      <c r="J60" s="312"/>
    </row>
    <row r="61" spans="1:10" x14ac:dyDescent="0.35">
      <c r="A61" s="65"/>
      <c r="B61" s="378" t="s">
        <v>941</v>
      </c>
      <c r="C61" s="376" t="s">
        <v>927</v>
      </c>
      <c r="D61" s="361" t="s">
        <v>928</v>
      </c>
      <c r="E61" s="379">
        <v>0</v>
      </c>
      <c r="F61" s="379">
        <v>0</v>
      </c>
      <c r="G61" s="379">
        <v>0</v>
      </c>
      <c r="H61" s="379">
        <v>0</v>
      </c>
      <c r="I61" s="291">
        <v>0</v>
      </c>
      <c r="J61" s="245" t="s">
        <v>675</v>
      </c>
    </row>
    <row r="62" spans="1:10" x14ac:dyDescent="0.35">
      <c r="A62" s="28"/>
      <c r="B62" s="362" t="s">
        <v>942</v>
      </c>
      <c r="C62" s="363" t="s">
        <v>929</v>
      </c>
      <c r="D62" s="361" t="s">
        <v>914</v>
      </c>
      <c r="E62" s="291">
        <v>0</v>
      </c>
      <c r="F62" s="291">
        <v>0</v>
      </c>
      <c r="G62" s="291">
        <v>0</v>
      </c>
      <c r="H62" s="291">
        <v>0</v>
      </c>
      <c r="I62" s="291">
        <v>0</v>
      </c>
      <c r="J62" s="245" t="s">
        <v>675</v>
      </c>
    </row>
    <row r="63" spans="1:10" x14ac:dyDescent="0.35">
      <c r="A63" s="65"/>
      <c r="B63" s="362" t="s">
        <v>930</v>
      </c>
      <c r="C63" s="363" t="s">
        <v>931</v>
      </c>
      <c r="D63" s="377"/>
      <c r="E63" s="373"/>
      <c r="F63" s="373"/>
      <c r="G63" s="373"/>
      <c r="H63" s="373"/>
      <c r="I63" s="373"/>
      <c r="J63" s="295"/>
    </row>
    <row r="64" spans="1:10" x14ac:dyDescent="0.35">
      <c r="A64" s="27"/>
      <c r="B64" s="1486" t="s">
        <v>5</v>
      </c>
      <c r="C64" s="1487"/>
      <c r="D64" s="1488"/>
      <c r="E64" s="118">
        <f>SUM(E14:E63)</f>
        <v>59850</v>
      </c>
      <c r="F64" s="118">
        <f t="shared" ref="F64:I64" si="0">SUM(F14:F63)</f>
        <v>0</v>
      </c>
      <c r="G64" s="118">
        <f t="shared" si="0"/>
        <v>59850</v>
      </c>
      <c r="H64" s="118">
        <f t="shared" si="0"/>
        <v>0</v>
      </c>
      <c r="I64" s="118">
        <f t="shared" si="0"/>
        <v>0</v>
      </c>
      <c r="J64" s="27"/>
    </row>
    <row r="65" spans="2:2" x14ac:dyDescent="0.35">
      <c r="B65" s="5"/>
    </row>
  </sheetData>
  <mergeCells count="7">
    <mergeCell ref="B64:D64"/>
    <mergeCell ref="B13:C13"/>
    <mergeCell ref="J11:J12"/>
    <mergeCell ref="A1:I1"/>
    <mergeCell ref="A11:A12"/>
    <mergeCell ref="B11:B12"/>
    <mergeCell ref="E11:I11"/>
  </mergeCells>
  <pageMargins left="0.39370078740157483" right="0.51181102362204722" top="0.74803149606299213" bottom="0.74803149606299213" header="0.31496062992125984" footer="0.31496062992125984"/>
  <pageSetup paperSize="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zoomScale="80" zoomScaleNormal="80" workbookViewId="0">
      <selection activeCell="G18" sqref="G18"/>
    </sheetView>
  </sheetViews>
  <sheetFormatPr defaultColWidth="9.140625" defaultRowHeight="21" x14ac:dyDescent="0.35"/>
  <cols>
    <col min="1" max="1" width="5.7109375" style="1" customWidth="1"/>
    <col min="2" max="2" width="52.5703125" style="1" customWidth="1"/>
    <col min="3" max="3" width="20.28515625" style="1" customWidth="1"/>
    <col min="4" max="4" width="18.28515625" style="1" customWidth="1"/>
    <col min="5" max="5" width="9.85546875" style="1" customWidth="1"/>
    <col min="6" max="6" width="10.140625" style="1" customWidth="1"/>
    <col min="7" max="7" width="9" style="1" customWidth="1"/>
    <col min="8" max="8" width="12.85546875" style="1" customWidth="1"/>
    <col min="9" max="9" width="13.140625" style="1" customWidth="1"/>
    <col min="10" max="10" width="15.425781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184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430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2718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431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432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/>
      <c r="C10" s="128" t="s">
        <v>433</v>
      </c>
      <c r="F10" s="131"/>
      <c r="H10" s="131"/>
      <c r="K10" s="131"/>
      <c r="M10" s="131"/>
      <c r="O10" s="131"/>
      <c r="P10" s="131"/>
      <c r="R10" s="131"/>
    </row>
    <row r="11" spans="1:18" s="128" customFormat="1" ht="21" customHeight="1" x14ac:dyDescent="0.35">
      <c r="A11" s="33"/>
      <c r="B11" s="135"/>
      <c r="C11" s="128" t="s">
        <v>434</v>
      </c>
      <c r="F11" s="131"/>
      <c r="H11" s="131"/>
      <c r="K11" s="131"/>
      <c r="M11" s="131"/>
      <c r="O11" s="131"/>
      <c r="P11" s="131"/>
      <c r="R11" s="131"/>
    </row>
    <row r="12" spans="1:18" s="128" customFormat="1" ht="21" customHeight="1" x14ac:dyDescent="0.35">
      <c r="A12" s="33"/>
      <c r="B12" s="135"/>
      <c r="C12" s="128" t="s">
        <v>435</v>
      </c>
      <c r="F12" s="131"/>
      <c r="H12" s="131"/>
      <c r="K12" s="131"/>
      <c r="M12" s="131"/>
      <c r="O12" s="131"/>
      <c r="P12" s="131"/>
      <c r="R12" s="131"/>
    </row>
    <row r="13" spans="1:18" s="128" customFormat="1" ht="21" customHeight="1" x14ac:dyDescent="0.35">
      <c r="A13" s="33"/>
      <c r="B13" s="135" t="s">
        <v>33</v>
      </c>
      <c r="C13" s="128" t="s">
        <v>436</v>
      </c>
      <c r="E13" s="141"/>
      <c r="F13" s="142"/>
      <c r="G13" s="142"/>
      <c r="H13" s="132"/>
    </row>
    <row r="14" spans="1:18" s="128" customFormat="1" ht="21" customHeight="1" x14ac:dyDescent="0.35">
      <c r="A14" s="33"/>
      <c r="B14" s="135"/>
      <c r="C14" s="1059" t="s">
        <v>437</v>
      </c>
      <c r="D14" s="1038"/>
      <c r="E14" s="1038"/>
      <c r="F14" s="1038"/>
      <c r="G14" s="1038"/>
      <c r="H14" s="132"/>
    </row>
    <row r="15" spans="1:18" s="128" customFormat="1" ht="21" customHeight="1" x14ac:dyDescent="0.35">
      <c r="A15" s="33"/>
      <c r="B15" s="135"/>
      <c r="C15" s="136" t="s">
        <v>438</v>
      </c>
      <c r="D15" s="1039"/>
      <c r="E15" s="1039"/>
      <c r="F15" s="1039"/>
      <c r="G15" s="1039"/>
      <c r="H15" s="132"/>
    </row>
    <row r="16" spans="1:18" s="128" customFormat="1" ht="21" customHeight="1" x14ac:dyDescent="0.35">
      <c r="A16" s="33"/>
      <c r="B16" s="135"/>
      <c r="C16" s="136"/>
      <c r="E16" s="132"/>
      <c r="F16" s="132"/>
      <c r="G16" s="132"/>
      <c r="H16" s="132"/>
    </row>
    <row r="17" spans="1:10" ht="21" customHeight="1" x14ac:dyDescent="0.35">
      <c r="A17" s="1491" t="s">
        <v>0</v>
      </c>
      <c r="B17" s="1491" t="s">
        <v>31</v>
      </c>
      <c r="C17" s="62" t="s">
        <v>25</v>
      </c>
      <c r="D17" s="6" t="s">
        <v>26</v>
      </c>
      <c r="E17" s="1493" t="s">
        <v>1</v>
      </c>
      <c r="F17" s="1494"/>
      <c r="G17" s="1494"/>
      <c r="H17" s="1494"/>
      <c r="I17" s="1495"/>
      <c r="J17" s="1489" t="s">
        <v>9</v>
      </c>
    </row>
    <row r="18" spans="1:10" x14ac:dyDescent="0.35">
      <c r="A18" s="1496"/>
      <c r="B18" s="1496"/>
      <c r="C18" s="63"/>
      <c r="D18" s="3" t="s">
        <v>27</v>
      </c>
      <c r="E18" s="34" t="s">
        <v>5</v>
      </c>
      <c r="F18" s="34" t="s">
        <v>6</v>
      </c>
      <c r="G18" s="34" t="s">
        <v>2788</v>
      </c>
      <c r="H18" s="34" t="s">
        <v>28</v>
      </c>
      <c r="I18" s="34" t="s">
        <v>161</v>
      </c>
      <c r="J18" s="1490"/>
    </row>
    <row r="19" spans="1:10" s="36" customFormat="1" ht="27.95" customHeight="1" x14ac:dyDescent="0.35">
      <c r="A19" s="260">
        <v>21</v>
      </c>
      <c r="B19" s="354" t="s">
        <v>188</v>
      </c>
      <c r="C19" s="355"/>
      <c r="D19" s="355"/>
      <c r="E19" s="355"/>
      <c r="F19" s="269"/>
      <c r="G19" s="312"/>
      <c r="H19" s="311"/>
      <c r="I19" s="312"/>
      <c r="J19" s="312"/>
    </row>
    <row r="20" spans="1:10" s="11" customFormat="1" x14ac:dyDescent="0.2">
      <c r="A20" s="122"/>
      <c r="B20" s="390" t="s">
        <v>1005</v>
      </c>
      <c r="C20" s="155" t="s">
        <v>943</v>
      </c>
      <c r="D20" s="69" t="s">
        <v>944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29" t="s">
        <v>675</v>
      </c>
    </row>
    <row r="21" spans="1:10" s="11" customFormat="1" ht="23.25" x14ac:dyDescent="0.2">
      <c r="A21" s="122"/>
      <c r="B21" s="390" t="s">
        <v>1006</v>
      </c>
      <c r="C21" s="91" t="s">
        <v>945</v>
      </c>
      <c r="D21" s="245"/>
      <c r="E21" s="288"/>
      <c r="F21" s="288"/>
      <c r="G21" s="288"/>
      <c r="H21" s="288"/>
      <c r="I21" s="288"/>
      <c r="J21" s="244"/>
    </row>
    <row r="22" spans="1:10" s="11" customFormat="1" ht="42" x14ac:dyDescent="0.2">
      <c r="A22" s="122"/>
      <c r="B22" s="390" t="s">
        <v>1007</v>
      </c>
      <c r="C22" s="91" t="s">
        <v>945</v>
      </c>
      <c r="D22" s="245"/>
      <c r="E22" s="288"/>
      <c r="F22" s="288"/>
      <c r="G22" s="288"/>
      <c r="H22" s="288"/>
      <c r="I22" s="288"/>
      <c r="J22" s="244"/>
    </row>
    <row r="23" spans="1:10" s="11" customFormat="1" ht="63" x14ac:dyDescent="0.2">
      <c r="A23" s="122"/>
      <c r="B23" s="146" t="s">
        <v>1008</v>
      </c>
      <c r="C23" s="251" t="s">
        <v>946</v>
      </c>
      <c r="D23" s="69" t="s">
        <v>854</v>
      </c>
      <c r="E23" s="402">
        <v>0</v>
      </c>
      <c r="F23" s="402">
        <v>0</v>
      </c>
      <c r="G23" s="402">
        <v>0</v>
      </c>
      <c r="H23" s="402">
        <v>0</v>
      </c>
      <c r="I23" s="402">
        <v>0</v>
      </c>
      <c r="J23" s="245" t="s">
        <v>947</v>
      </c>
    </row>
    <row r="24" spans="1:10" s="11" customFormat="1" ht="42" x14ac:dyDescent="0.2">
      <c r="A24" s="122"/>
      <c r="B24" s="90" t="s">
        <v>1009</v>
      </c>
      <c r="C24" s="391" t="s">
        <v>946</v>
      </c>
      <c r="D24" s="82" t="s">
        <v>854</v>
      </c>
      <c r="E24" s="402">
        <v>0</v>
      </c>
      <c r="F24" s="402">
        <v>0</v>
      </c>
      <c r="G24" s="402">
        <v>0</v>
      </c>
      <c r="H24" s="402">
        <v>0</v>
      </c>
      <c r="I24" s="402">
        <v>0</v>
      </c>
      <c r="J24" s="392" t="s">
        <v>947</v>
      </c>
    </row>
    <row r="25" spans="1:10" s="289" customFormat="1" ht="21" customHeight="1" x14ac:dyDescent="0.2">
      <c r="A25" s="260"/>
      <c r="B25" s="161" t="s">
        <v>1010</v>
      </c>
      <c r="C25" s="155" t="s">
        <v>943</v>
      </c>
      <c r="D25" s="113">
        <v>22737</v>
      </c>
      <c r="E25" s="222">
        <v>20000</v>
      </c>
      <c r="F25" s="305">
        <v>0</v>
      </c>
      <c r="G25" s="255">
        <v>20000</v>
      </c>
      <c r="H25" s="329" t="s">
        <v>948</v>
      </c>
      <c r="I25" s="305">
        <v>0</v>
      </c>
      <c r="J25" s="245" t="s">
        <v>652</v>
      </c>
    </row>
    <row r="26" spans="1:10" s="289" customFormat="1" ht="21" customHeight="1" x14ac:dyDescent="0.2">
      <c r="A26" s="260"/>
      <c r="B26" s="146" t="s">
        <v>949</v>
      </c>
      <c r="C26" s="91" t="s">
        <v>950</v>
      </c>
      <c r="D26" s="91"/>
      <c r="E26" s="255"/>
      <c r="F26" s="255"/>
      <c r="G26" s="255"/>
      <c r="H26" s="255"/>
      <c r="I26" s="255"/>
      <c r="J26" s="245"/>
    </row>
    <row r="27" spans="1:10" s="289" customFormat="1" ht="21" customHeight="1" x14ac:dyDescent="0.2">
      <c r="A27" s="260"/>
      <c r="B27" s="146" t="s">
        <v>1011</v>
      </c>
      <c r="C27" s="91" t="s">
        <v>666</v>
      </c>
      <c r="D27" s="91" t="s">
        <v>951</v>
      </c>
      <c r="E27" s="255">
        <v>11700</v>
      </c>
      <c r="F27" s="305">
        <v>0</v>
      </c>
      <c r="G27" s="255">
        <v>11700</v>
      </c>
      <c r="H27" s="329" t="s">
        <v>948</v>
      </c>
      <c r="I27" s="305">
        <v>0</v>
      </c>
      <c r="J27" s="245" t="s">
        <v>652</v>
      </c>
    </row>
    <row r="28" spans="1:10" s="11" customFormat="1" ht="42" x14ac:dyDescent="0.2">
      <c r="A28" s="122"/>
      <c r="B28" s="146" t="s">
        <v>1012</v>
      </c>
      <c r="C28" s="391" t="s">
        <v>952</v>
      </c>
      <c r="D28" s="82"/>
      <c r="E28" s="305"/>
      <c r="F28" s="305"/>
      <c r="G28" s="305"/>
      <c r="H28" s="305"/>
      <c r="I28" s="305"/>
      <c r="J28" s="392"/>
    </row>
    <row r="29" spans="1:10" s="11" customFormat="1" ht="42" x14ac:dyDescent="0.2">
      <c r="A29" s="122"/>
      <c r="B29" s="146" t="s">
        <v>1013</v>
      </c>
      <c r="C29" s="91"/>
      <c r="D29" s="91"/>
      <c r="E29" s="255"/>
      <c r="F29" s="255"/>
      <c r="G29" s="255"/>
      <c r="H29" s="255"/>
      <c r="I29" s="255"/>
      <c r="J29" s="245"/>
    </row>
    <row r="30" spans="1:10" s="11" customFormat="1" x14ac:dyDescent="0.2">
      <c r="A30" s="122"/>
      <c r="B30" s="86" t="s">
        <v>1014</v>
      </c>
      <c r="C30" s="251" t="s">
        <v>953</v>
      </c>
      <c r="D30" s="293">
        <v>22647</v>
      </c>
      <c r="E30" s="305">
        <v>0</v>
      </c>
      <c r="F30" s="305">
        <v>0</v>
      </c>
      <c r="G30" s="305">
        <v>0</v>
      </c>
      <c r="H30" s="305">
        <v>0</v>
      </c>
      <c r="I30" s="305">
        <v>0</v>
      </c>
      <c r="J30" s="329" t="s">
        <v>675</v>
      </c>
    </row>
    <row r="31" spans="1:10" s="11" customFormat="1" x14ac:dyDescent="0.2">
      <c r="A31" s="122"/>
      <c r="B31" s="86" t="s">
        <v>1015</v>
      </c>
      <c r="C31" s="251" t="s">
        <v>954</v>
      </c>
      <c r="D31" s="245" t="s">
        <v>955</v>
      </c>
      <c r="E31" s="402">
        <v>0</v>
      </c>
      <c r="F31" s="402">
        <v>0</v>
      </c>
      <c r="G31" s="402">
        <v>0</v>
      </c>
      <c r="H31" s="402">
        <v>0</v>
      </c>
      <c r="I31" s="402">
        <v>0</v>
      </c>
      <c r="J31" s="245" t="s">
        <v>675</v>
      </c>
    </row>
    <row r="32" spans="1:10" s="11" customFormat="1" x14ac:dyDescent="0.2">
      <c r="A32" s="122"/>
      <c r="B32" s="86" t="s">
        <v>1016</v>
      </c>
      <c r="C32" s="251" t="s">
        <v>954</v>
      </c>
      <c r="D32" s="245" t="s">
        <v>854</v>
      </c>
      <c r="E32" s="393"/>
      <c r="F32" s="393"/>
      <c r="G32" s="393"/>
      <c r="H32" s="393"/>
      <c r="I32" s="262"/>
      <c r="J32" s="329"/>
    </row>
    <row r="33" spans="1:10" s="11" customFormat="1" x14ac:dyDescent="0.2">
      <c r="A33" s="122"/>
      <c r="B33" s="86" t="s">
        <v>1017</v>
      </c>
      <c r="C33" s="251"/>
      <c r="D33" s="245"/>
      <c r="E33" s="402">
        <v>0</v>
      </c>
      <c r="F33" s="402">
        <v>0</v>
      </c>
      <c r="G33" s="402">
        <v>0</v>
      </c>
      <c r="H33" s="402">
        <v>0</v>
      </c>
      <c r="I33" s="402">
        <v>0</v>
      </c>
      <c r="J33" s="245" t="s">
        <v>762</v>
      </c>
    </row>
    <row r="34" spans="1:10" s="11" customFormat="1" x14ac:dyDescent="0.2">
      <c r="A34" s="122"/>
      <c r="B34" s="86" t="s">
        <v>1018</v>
      </c>
      <c r="C34" s="251" t="s">
        <v>956</v>
      </c>
      <c r="D34" s="293">
        <v>22555</v>
      </c>
      <c r="E34" s="393"/>
      <c r="F34" s="393"/>
      <c r="G34" s="393"/>
      <c r="H34" s="393"/>
      <c r="I34" s="262"/>
      <c r="J34" s="329"/>
    </row>
    <row r="35" spans="1:10" s="11" customFormat="1" x14ac:dyDescent="0.2">
      <c r="A35" s="122"/>
      <c r="B35" s="86" t="s">
        <v>1019</v>
      </c>
      <c r="C35" s="251" t="s">
        <v>957</v>
      </c>
      <c r="D35" s="293">
        <v>22647</v>
      </c>
      <c r="E35" s="295"/>
      <c r="F35" s="295"/>
      <c r="G35" s="295"/>
      <c r="H35" s="295"/>
      <c r="I35" s="262"/>
      <c r="J35" s="245"/>
    </row>
    <row r="36" spans="1:10" s="11" customFormat="1" x14ac:dyDescent="0.2">
      <c r="A36" s="122"/>
      <c r="B36" s="86" t="s">
        <v>958</v>
      </c>
      <c r="C36" s="251"/>
      <c r="D36" s="293"/>
      <c r="E36" s="393"/>
      <c r="F36" s="393"/>
      <c r="G36" s="393"/>
      <c r="H36" s="393"/>
      <c r="I36" s="262"/>
      <c r="J36" s="329"/>
    </row>
    <row r="37" spans="1:10" s="1009" customFormat="1" ht="42" x14ac:dyDescent="0.2">
      <c r="A37" s="1029"/>
      <c r="B37" s="1031" t="s">
        <v>1020</v>
      </c>
      <c r="C37" s="272" t="s">
        <v>956</v>
      </c>
      <c r="D37" s="329" t="s">
        <v>959</v>
      </c>
      <c r="E37" s="393"/>
      <c r="F37" s="393"/>
      <c r="G37" s="393"/>
      <c r="H37" s="393"/>
      <c r="I37" s="1032"/>
      <c r="J37" s="329"/>
    </row>
    <row r="38" spans="1:10" s="11" customFormat="1" ht="42.75" customHeight="1" x14ac:dyDescent="0.2">
      <c r="A38" s="122"/>
      <c r="B38" s="66" t="s">
        <v>2692</v>
      </c>
      <c r="C38" s="245" t="s">
        <v>2675</v>
      </c>
      <c r="D38" s="293">
        <v>22555</v>
      </c>
      <c r="E38" s="350">
        <v>2250</v>
      </c>
      <c r="F38" s="305"/>
      <c r="G38" s="350">
        <v>2250</v>
      </c>
      <c r="H38" s="246" t="s">
        <v>698</v>
      </c>
      <c r="I38" s="305">
        <v>0</v>
      </c>
      <c r="J38" s="1024" t="s">
        <v>2676</v>
      </c>
    </row>
    <row r="39" spans="1:10" s="11" customFormat="1" ht="69" customHeight="1" x14ac:dyDescent="0.2">
      <c r="A39" s="122"/>
      <c r="B39" s="266" t="s">
        <v>2685</v>
      </c>
      <c r="C39" s="391" t="s">
        <v>2677</v>
      </c>
      <c r="D39" s="293">
        <v>22555</v>
      </c>
      <c r="E39" s="468">
        <v>4500</v>
      </c>
      <c r="F39" s="468"/>
      <c r="G39" s="468">
        <v>4500</v>
      </c>
      <c r="H39" s="246" t="s">
        <v>698</v>
      </c>
      <c r="I39" s="468"/>
      <c r="J39" s="1024" t="s">
        <v>2676</v>
      </c>
    </row>
    <row r="40" spans="1:10" s="11" customFormat="1" ht="42" x14ac:dyDescent="0.2">
      <c r="A40" s="122"/>
      <c r="B40" s="67" t="s">
        <v>2686</v>
      </c>
      <c r="C40" s="245" t="s">
        <v>724</v>
      </c>
      <c r="D40" s="245" t="s">
        <v>2678</v>
      </c>
      <c r="E40" s="402">
        <v>0</v>
      </c>
      <c r="F40" s="402">
        <v>0</v>
      </c>
      <c r="G40" s="402">
        <v>0</v>
      </c>
      <c r="H40" s="402">
        <v>0</v>
      </c>
      <c r="I40" s="402">
        <v>0</v>
      </c>
      <c r="J40" s="245" t="s">
        <v>675</v>
      </c>
    </row>
    <row r="41" spans="1:10" s="11" customFormat="1" ht="63" x14ac:dyDescent="0.2">
      <c r="A41" s="122"/>
      <c r="B41" s="66" t="s">
        <v>2687</v>
      </c>
      <c r="C41" s="245" t="s">
        <v>2688</v>
      </c>
      <c r="D41" s="245" t="s">
        <v>2679</v>
      </c>
      <c r="E41" s="402">
        <v>0</v>
      </c>
      <c r="F41" s="402">
        <v>0</v>
      </c>
      <c r="G41" s="402">
        <v>0</v>
      </c>
      <c r="H41" s="402">
        <v>0</v>
      </c>
      <c r="I41" s="402">
        <v>0</v>
      </c>
      <c r="J41" s="245" t="s">
        <v>675</v>
      </c>
    </row>
    <row r="42" spans="1:10" s="11" customFormat="1" x14ac:dyDescent="0.2">
      <c r="A42" s="65"/>
      <c r="B42" s="66" t="s">
        <v>2689</v>
      </c>
      <c r="C42" s="245" t="s">
        <v>2680</v>
      </c>
      <c r="D42" s="293">
        <v>22828</v>
      </c>
      <c r="E42" s="305">
        <v>0</v>
      </c>
      <c r="F42" s="305">
        <v>0</v>
      </c>
      <c r="G42" s="305">
        <v>0</v>
      </c>
      <c r="H42" s="305">
        <v>0</v>
      </c>
      <c r="I42" s="305">
        <v>0</v>
      </c>
      <c r="J42" s="245" t="s">
        <v>675</v>
      </c>
    </row>
    <row r="43" spans="1:10" s="11" customFormat="1" x14ac:dyDescent="0.2">
      <c r="A43" s="65"/>
      <c r="B43" s="66" t="s">
        <v>2690</v>
      </c>
      <c r="C43" s="245" t="s">
        <v>2680</v>
      </c>
      <c r="D43" s="1025" t="s">
        <v>2681</v>
      </c>
      <c r="E43" s="402">
        <v>0</v>
      </c>
      <c r="F43" s="402">
        <v>0</v>
      </c>
      <c r="G43" s="402">
        <v>0</v>
      </c>
      <c r="H43" s="402">
        <v>0</v>
      </c>
      <c r="I43" s="402">
        <v>0</v>
      </c>
      <c r="J43" s="245" t="s">
        <v>675</v>
      </c>
    </row>
    <row r="44" spans="1:10" ht="29.25" customHeight="1" x14ac:dyDescent="0.35">
      <c r="A44" s="65"/>
      <c r="B44" s="307" t="s">
        <v>2691</v>
      </c>
      <c r="C44" s="245" t="s">
        <v>724</v>
      </c>
      <c r="D44" s="1026" t="s">
        <v>2682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245" t="s">
        <v>675</v>
      </c>
    </row>
    <row r="45" spans="1:10" s="1028" customFormat="1" ht="42" x14ac:dyDescent="0.2">
      <c r="A45" s="137"/>
      <c r="B45" s="137" t="s">
        <v>2693</v>
      </c>
      <c r="C45" s="558" t="s">
        <v>2683</v>
      </c>
      <c r="D45" s="137" t="s">
        <v>2684</v>
      </c>
      <c r="E45" s="1027">
        <v>0</v>
      </c>
      <c r="F45" s="1027">
        <v>0</v>
      </c>
      <c r="G45" s="1027">
        <v>0</v>
      </c>
      <c r="H45" s="1027">
        <v>0</v>
      </c>
      <c r="I45" s="1027">
        <v>0</v>
      </c>
      <c r="J45" s="245" t="s">
        <v>652</v>
      </c>
    </row>
    <row r="46" spans="1:10" s="36" customFormat="1" ht="27.95" customHeight="1" x14ac:dyDescent="0.35">
      <c r="A46" s="260">
        <v>22</v>
      </c>
      <c r="B46" s="354" t="s">
        <v>189</v>
      </c>
      <c r="C46" s="355"/>
      <c r="D46" s="355"/>
      <c r="E46" s="355"/>
      <c r="F46" s="269"/>
      <c r="G46" s="312"/>
      <c r="H46" s="311"/>
      <c r="I46" s="312"/>
      <c r="J46" s="312"/>
    </row>
    <row r="47" spans="1:10" s="11" customFormat="1" x14ac:dyDescent="0.2">
      <c r="A47" s="65"/>
      <c r="B47" s="70" t="s">
        <v>1021</v>
      </c>
      <c r="C47" s="266"/>
      <c r="D47" s="452"/>
      <c r="E47" s="452"/>
      <c r="F47" s="452"/>
      <c r="G47" s="452"/>
      <c r="H47" s="452"/>
      <c r="I47" s="452"/>
      <c r="J47" s="452"/>
    </row>
    <row r="48" spans="1:10" x14ac:dyDescent="0.35">
      <c r="A48" s="65"/>
      <c r="B48" s="70" t="s">
        <v>1022</v>
      </c>
      <c r="C48" s="251" t="s">
        <v>952</v>
      </c>
      <c r="D48" s="72" t="s">
        <v>854</v>
      </c>
      <c r="E48" s="305">
        <v>0</v>
      </c>
      <c r="F48" s="305">
        <v>0</v>
      </c>
      <c r="G48" s="305">
        <v>0</v>
      </c>
      <c r="H48" s="305">
        <v>0</v>
      </c>
      <c r="I48" s="305">
        <v>0</v>
      </c>
      <c r="J48" s="329" t="s">
        <v>675</v>
      </c>
    </row>
    <row r="49" spans="1:10" s="11" customFormat="1" x14ac:dyDescent="0.2">
      <c r="A49" s="65"/>
      <c r="B49" s="70" t="s">
        <v>960</v>
      </c>
      <c r="C49" s="251"/>
      <c r="D49" s="72"/>
      <c r="E49" s="402"/>
      <c r="F49" s="402"/>
      <c r="G49" s="402"/>
      <c r="H49" s="402"/>
      <c r="I49" s="402"/>
      <c r="J49" s="245"/>
    </row>
    <row r="50" spans="1:10" x14ac:dyDescent="0.35">
      <c r="A50" s="65"/>
      <c r="B50" s="70" t="s">
        <v>1023</v>
      </c>
      <c r="C50" s="251" t="s">
        <v>961</v>
      </c>
      <c r="D50" s="72" t="s">
        <v>854</v>
      </c>
      <c r="E50" s="305">
        <v>0</v>
      </c>
      <c r="F50" s="305">
        <v>0</v>
      </c>
      <c r="G50" s="305">
        <v>0</v>
      </c>
      <c r="H50" s="305">
        <v>0</v>
      </c>
      <c r="I50" s="305">
        <v>0</v>
      </c>
      <c r="J50" s="329" t="s">
        <v>675</v>
      </c>
    </row>
    <row r="51" spans="1:10" s="11" customFormat="1" ht="42" x14ac:dyDescent="0.2">
      <c r="A51" s="65"/>
      <c r="B51" s="70" t="s">
        <v>1024</v>
      </c>
      <c r="C51" s="251" t="s">
        <v>952</v>
      </c>
      <c r="D51" s="72" t="s">
        <v>854</v>
      </c>
      <c r="E51" s="402">
        <v>0</v>
      </c>
      <c r="F51" s="402">
        <v>0</v>
      </c>
      <c r="G51" s="402">
        <v>0</v>
      </c>
      <c r="H51" s="402">
        <v>0</v>
      </c>
      <c r="I51" s="402">
        <v>0</v>
      </c>
      <c r="J51" s="245" t="s">
        <v>675</v>
      </c>
    </row>
    <row r="52" spans="1:10" x14ac:dyDescent="0.35">
      <c r="A52" s="65"/>
      <c r="B52" s="70" t="s">
        <v>1025</v>
      </c>
      <c r="C52" s="251" t="s">
        <v>961</v>
      </c>
      <c r="D52" s="72" t="s">
        <v>854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29" t="s">
        <v>675</v>
      </c>
    </row>
    <row r="53" spans="1:10" s="36" customFormat="1" ht="27.95" customHeight="1" x14ac:dyDescent="0.35">
      <c r="A53" s="260">
        <v>23</v>
      </c>
      <c r="B53" s="354" t="s">
        <v>186</v>
      </c>
      <c r="C53" s="355"/>
      <c r="D53" s="355"/>
      <c r="E53" s="355"/>
      <c r="F53" s="269"/>
      <c r="G53" s="312"/>
      <c r="H53" s="311"/>
      <c r="I53" s="312"/>
      <c r="J53" s="312"/>
    </row>
    <row r="54" spans="1:10" s="11" customFormat="1" x14ac:dyDescent="0.2">
      <c r="A54" s="65"/>
      <c r="B54" s="70" t="s">
        <v>1026</v>
      </c>
      <c r="C54" s="251" t="s">
        <v>962</v>
      </c>
      <c r="D54" s="293">
        <v>22555</v>
      </c>
      <c r="E54" s="1033"/>
      <c r="F54" s="402"/>
      <c r="G54" s="1033"/>
      <c r="H54" s="245"/>
      <c r="I54" s="402"/>
      <c r="J54" s="245" t="s">
        <v>675</v>
      </c>
    </row>
    <row r="55" spans="1:10" x14ac:dyDescent="0.35">
      <c r="A55" s="65"/>
      <c r="B55" s="146" t="s">
        <v>1027</v>
      </c>
      <c r="C55" s="251" t="s">
        <v>963</v>
      </c>
      <c r="D55" s="69" t="s">
        <v>854</v>
      </c>
      <c r="E55" s="305">
        <v>0</v>
      </c>
      <c r="F55" s="305">
        <v>0</v>
      </c>
      <c r="G55" s="305">
        <v>0</v>
      </c>
      <c r="H55" s="305">
        <v>0</v>
      </c>
      <c r="I55" s="305">
        <v>0</v>
      </c>
      <c r="J55" s="245" t="s">
        <v>675</v>
      </c>
    </row>
    <row r="56" spans="1:10" s="11" customFormat="1" x14ac:dyDescent="0.2">
      <c r="A56" s="65"/>
      <c r="B56" s="147" t="s">
        <v>964</v>
      </c>
      <c r="C56" s="251"/>
      <c r="D56" s="69"/>
      <c r="E56" s="402"/>
      <c r="F56" s="402"/>
      <c r="G56" s="402"/>
      <c r="H56" s="402"/>
      <c r="I56" s="402"/>
      <c r="J56" s="245"/>
    </row>
    <row r="57" spans="1:10" x14ac:dyDescent="0.35">
      <c r="A57" s="65"/>
      <c r="B57" s="147" t="s">
        <v>965</v>
      </c>
      <c r="C57" s="251"/>
      <c r="D57" s="69"/>
      <c r="E57" s="305"/>
      <c r="F57" s="305"/>
      <c r="G57" s="305"/>
      <c r="H57" s="305"/>
      <c r="I57" s="305"/>
      <c r="J57" s="245"/>
    </row>
    <row r="58" spans="1:10" s="11" customFormat="1" x14ac:dyDescent="0.2">
      <c r="A58" s="65"/>
      <c r="B58" s="964" t="s">
        <v>1028</v>
      </c>
      <c r="C58" s="251" t="s">
        <v>966</v>
      </c>
      <c r="D58" s="245" t="s">
        <v>955</v>
      </c>
      <c r="E58" s="402">
        <v>0</v>
      </c>
      <c r="F58" s="402">
        <v>0</v>
      </c>
      <c r="G58" s="402">
        <v>0</v>
      </c>
      <c r="H58" s="402">
        <v>0</v>
      </c>
      <c r="I58" s="402">
        <v>0</v>
      </c>
      <c r="J58" s="245" t="s">
        <v>675</v>
      </c>
    </row>
    <row r="59" spans="1:10" ht="42" x14ac:dyDescent="0.35">
      <c r="A59" s="65"/>
      <c r="B59" s="271" t="s">
        <v>1029</v>
      </c>
      <c r="C59" s="251" t="s">
        <v>967</v>
      </c>
      <c r="D59" s="245" t="s">
        <v>955</v>
      </c>
      <c r="E59" s="305"/>
      <c r="F59" s="305"/>
      <c r="G59" s="305"/>
      <c r="H59" s="305"/>
      <c r="I59" s="305"/>
      <c r="J59" s="329"/>
    </row>
    <row r="60" spans="1:10" ht="42" x14ac:dyDescent="0.35">
      <c r="A60" s="65"/>
      <c r="B60" s="90" t="s">
        <v>1030</v>
      </c>
      <c r="C60" s="245" t="s">
        <v>968</v>
      </c>
      <c r="D60" s="293" t="s">
        <v>969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29" t="s">
        <v>675</v>
      </c>
    </row>
    <row r="61" spans="1:10" s="36" customFormat="1" ht="27.95" customHeight="1" x14ac:dyDescent="0.35">
      <c r="A61" s="260">
        <v>24</v>
      </c>
      <c r="B61" s="354" t="s">
        <v>190</v>
      </c>
      <c r="C61" s="355"/>
      <c r="D61" s="355"/>
      <c r="E61" s="355"/>
      <c r="F61" s="269"/>
      <c r="G61" s="312"/>
      <c r="H61" s="311"/>
      <c r="I61" s="312"/>
      <c r="J61" s="312"/>
    </row>
    <row r="62" spans="1:10" s="11" customFormat="1" x14ac:dyDescent="0.2">
      <c r="A62" s="65"/>
      <c r="B62" s="90" t="s">
        <v>1031</v>
      </c>
      <c r="C62" s="391" t="s">
        <v>970</v>
      </c>
      <c r="D62" s="69" t="s">
        <v>697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245" t="s">
        <v>675</v>
      </c>
    </row>
    <row r="63" spans="1:10" x14ac:dyDescent="0.35">
      <c r="A63" s="65"/>
      <c r="B63" s="90" t="s">
        <v>971</v>
      </c>
      <c r="C63" s="391"/>
      <c r="D63" s="69"/>
      <c r="E63" s="305"/>
      <c r="F63" s="305"/>
      <c r="G63" s="305"/>
      <c r="H63" s="305"/>
      <c r="I63" s="305"/>
      <c r="J63" s="245"/>
    </row>
    <row r="64" spans="1:10" s="1009" customFormat="1" x14ac:dyDescent="0.2">
      <c r="A64" s="1010"/>
      <c r="B64" s="1011" t="s">
        <v>1032</v>
      </c>
      <c r="C64" s="1034"/>
      <c r="D64" s="1034"/>
      <c r="E64" s="305">
        <v>0</v>
      </c>
      <c r="F64" s="305">
        <v>0</v>
      </c>
      <c r="G64" s="305">
        <v>0</v>
      </c>
      <c r="H64" s="305">
        <v>0</v>
      </c>
      <c r="I64" s="305">
        <v>0</v>
      </c>
      <c r="J64" s="329" t="s">
        <v>675</v>
      </c>
    </row>
    <row r="65" spans="1:10" x14ac:dyDescent="0.35">
      <c r="A65" s="65"/>
      <c r="B65" s="156" t="s">
        <v>972</v>
      </c>
      <c r="C65" s="394"/>
      <c r="D65" s="394"/>
      <c r="E65" s="305"/>
      <c r="F65" s="305"/>
      <c r="G65" s="305"/>
      <c r="H65" s="305"/>
      <c r="I65" s="305"/>
      <c r="J65" s="245"/>
    </row>
    <row r="66" spans="1:10" s="1009" customFormat="1" x14ac:dyDescent="0.2">
      <c r="A66" s="1010"/>
      <c r="B66" s="1030" t="s">
        <v>1033</v>
      </c>
      <c r="C66" s="395" t="s">
        <v>973</v>
      </c>
      <c r="D66" s="395" t="s">
        <v>944</v>
      </c>
      <c r="E66" s="1035"/>
      <c r="F66" s="1035"/>
      <c r="G66" s="1035"/>
      <c r="H66" s="1036"/>
      <c r="I66" s="1036"/>
      <c r="J66" s="1032"/>
    </row>
    <row r="67" spans="1:10" x14ac:dyDescent="0.35">
      <c r="A67" s="65"/>
      <c r="B67" s="90" t="s">
        <v>1034</v>
      </c>
      <c r="C67" s="395" t="s">
        <v>974</v>
      </c>
      <c r="D67" s="82" t="s">
        <v>854</v>
      </c>
      <c r="E67" s="256"/>
      <c r="F67" s="397"/>
      <c r="G67" s="256"/>
      <c r="H67" s="256"/>
      <c r="I67" s="398"/>
      <c r="J67" s="245"/>
    </row>
    <row r="68" spans="1:10" s="11" customFormat="1" x14ac:dyDescent="0.2">
      <c r="A68" s="65"/>
      <c r="B68" s="90" t="s">
        <v>1035</v>
      </c>
      <c r="C68" s="391" t="s">
        <v>946</v>
      </c>
      <c r="D68" s="82" t="s">
        <v>854</v>
      </c>
      <c r="E68" s="396"/>
      <c r="F68" s="396"/>
      <c r="G68" s="396"/>
      <c r="H68" s="396"/>
      <c r="I68" s="396"/>
      <c r="J68" s="392"/>
    </row>
    <row r="69" spans="1:10" x14ac:dyDescent="0.35">
      <c r="A69" s="65"/>
      <c r="B69" s="399" t="s">
        <v>975</v>
      </c>
      <c r="C69" s="391"/>
      <c r="D69" s="82"/>
      <c r="E69" s="396"/>
      <c r="F69" s="396"/>
      <c r="G69" s="396"/>
      <c r="H69" s="396"/>
      <c r="I69" s="396"/>
      <c r="J69" s="392"/>
    </row>
    <row r="70" spans="1:10" s="11" customFormat="1" x14ac:dyDescent="0.2">
      <c r="A70" s="65"/>
      <c r="B70" s="1037" t="s">
        <v>1036</v>
      </c>
      <c r="C70" s="391" t="s">
        <v>946</v>
      </c>
      <c r="D70" s="82" t="s">
        <v>854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392" t="s">
        <v>947</v>
      </c>
    </row>
    <row r="71" spans="1:10" x14ac:dyDescent="0.35">
      <c r="A71" s="65"/>
      <c r="B71" s="400" t="s">
        <v>976</v>
      </c>
      <c r="C71" s="391"/>
      <c r="D71" s="82"/>
      <c r="E71" s="305"/>
      <c r="F71" s="305"/>
      <c r="G71" s="305"/>
      <c r="H71" s="305"/>
      <c r="I71" s="305"/>
      <c r="J71" s="392"/>
    </row>
    <row r="72" spans="1:10" s="11" customFormat="1" x14ac:dyDescent="0.2">
      <c r="A72" s="65"/>
      <c r="B72" s="1037" t="s">
        <v>977</v>
      </c>
      <c r="C72" s="391"/>
      <c r="D72" s="82"/>
      <c r="E72" s="402"/>
      <c r="F72" s="402"/>
      <c r="G72" s="402"/>
      <c r="H72" s="402"/>
      <c r="I72" s="402"/>
      <c r="J72" s="392"/>
    </row>
    <row r="73" spans="1:10" s="11" customFormat="1" x14ac:dyDescent="0.2">
      <c r="A73" s="65"/>
      <c r="B73" s="1037" t="s">
        <v>978</v>
      </c>
      <c r="C73" s="391"/>
      <c r="D73" s="82"/>
      <c r="E73" s="402"/>
      <c r="F73" s="402"/>
      <c r="G73" s="402"/>
      <c r="H73" s="402"/>
      <c r="I73" s="402"/>
      <c r="J73" s="392"/>
    </row>
    <row r="74" spans="1:10" s="11" customFormat="1" x14ac:dyDescent="0.2">
      <c r="A74" s="65"/>
      <c r="B74" s="331" t="s">
        <v>1037</v>
      </c>
      <c r="C74" s="155"/>
      <c r="D74" s="155"/>
      <c r="E74" s="396"/>
      <c r="F74" s="396"/>
      <c r="G74" s="396"/>
      <c r="H74" s="396"/>
      <c r="I74" s="396"/>
      <c r="J74" s="392"/>
    </row>
    <row r="75" spans="1:10" s="11" customFormat="1" ht="42" x14ac:dyDescent="0.2">
      <c r="A75" s="65"/>
      <c r="B75" s="90" t="s">
        <v>1038</v>
      </c>
      <c r="C75" s="391" t="s">
        <v>979</v>
      </c>
      <c r="D75" s="69" t="s">
        <v>854</v>
      </c>
      <c r="E75" s="402">
        <v>0</v>
      </c>
      <c r="F75" s="402">
        <v>0</v>
      </c>
      <c r="G75" s="402">
        <v>0</v>
      </c>
      <c r="H75" s="402">
        <v>0</v>
      </c>
      <c r="I75" s="402">
        <v>0</v>
      </c>
      <c r="J75" s="72" t="s">
        <v>652</v>
      </c>
    </row>
    <row r="76" spans="1:10" s="11" customFormat="1" ht="42" x14ac:dyDescent="0.2">
      <c r="A76" s="65"/>
      <c r="B76" s="90" t="s">
        <v>1039</v>
      </c>
      <c r="C76" s="391" t="s">
        <v>980</v>
      </c>
      <c r="D76" s="69" t="s">
        <v>854</v>
      </c>
      <c r="E76" s="402">
        <v>0</v>
      </c>
      <c r="F76" s="402">
        <v>0</v>
      </c>
      <c r="G76" s="402">
        <v>0</v>
      </c>
      <c r="H76" s="402">
        <v>0</v>
      </c>
      <c r="I76" s="402">
        <v>0</v>
      </c>
      <c r="J76" s="69" t="s">
        <v>981</v>
      </c>
    </row>
    <row r="77" spans="1:10" s="11" customFormat="1" ht="42" x14ac:dyDescent="0.2">
      <c r="A77" s="65"/>
      <c r="B77" s="401" t="s">
        <v>1040</v>
      </c>
      <c r="C77" s="251" t="s">
        <v>952</v>
      </c>
      <c r="D77" s="69" t="s">
        <v>854</v>
      </c>
      <c r="E77" s="402">
        <v>0</v>
      </c>
      <c r="F77" s="402">
        <v>0</v>
      </c>
      <c r="G77" s="402">
        <v>0</v>
      </c>
      <c r="H77" s="402">
        <v>0</v>
      </c>
      <c r="I77" s="402">
        <v>0</v>
      </c>
      <c r="J77" s="245" t="s">
        <v>982</v>
      </c>
    </row>
    <row r="78" spans="1:10" s="11" customFormat="1" ht="42" x14ac:dyDescent="0.2">
      <c r="A78" s="65"/>
      <c r="B78" s="146" t="s">
        <v>1041</v>
      </c>
      <c r="C78" s="91" t="s">
        <v>913</v>
      </c>
      <c r="D78" s="91" t="s">
        <v>983</v>
      </c>
      <c r="E78" s="402">
        <v>0</v>
      </c>
      <c r="F78" s="402">
        <v>0</v>
      </c>
      <c r="G78" s="402">
        <v>0</v>
      </c>
      <c r="H78" s="402">
        <v>0</v>
      </c>
      <c r="I78" s="402">
        <v>0</v>
      </c>
      <c r="J78" s="245" t="s">
        <v>675</v>
      </c>
    </row>
    <row r="79" spans="1:10" s="11" customFormat="1" ht="42" x14ac:dyDescent="0.2">
      <c r="A79" s="65"/>
      <c r="B79" s="160" t="s">
        <v>1042</v>
      </c>
      <c r="C79" s="91" t="s">
        <v>984</v>
      </c>
      <c r="D79" s="113">
        <v>22647</v>
      </c>
      <c r="E79" s="111">
        <v>6000</v>
      </c>
      <c r="F79" s="402"/>
      <c r="G79" s="111">
        <v>6000</v>
      </c>
      <c r="H79" s="402"/>
      <c r="I79" s="402"/>
      <c r="J79" s="245" t="s">
        <v>889</v>
      </c>
    </row>
    <row r="80" spans="1:10" s="11" customFormat="1" ht="42" x14ac:dyDescent="0.2">
      <c r="A80" s="65"/>
      <c r="B80" s="403" t="s">
        <v>1043</v>
      </c>
      <c r="C80" s="251" t="s">
        <v>985</v>
      </c>
      <c r="D80" s="72" t="s">
        <v>986</v>
      </c>
      <c r="E80" s="255">
        <v>4000</v>
      </c>
      <c r="F80" s="402">
        <v>0</v>
      </c>
      <c r="G80" s="255">
        <v>4000</v>
      </c>
      <c r="H80" s="402">
        <v>0</v>
      </c>
      <c r="I80" s="402">
        <v>0</v>
      </c>
      <c r="J80" s="245" t="s">
        <v>889</v>
      </c>
    </row>
    <row r="81" spans="1:10" s="11" customFormat="1" ht="42" x14ac:dyDescent="0.2">
      <c r="A81" s="65"/>
      <c r="B81" s="404" t="s">
        <v>1044</v>
      </c>
      <c r="C81" s="251" t="s">
        <v>987</v>
      </c>
      <c r="D81" s="361">
        <v>22767</v>
      </c>
      <c r="E81" s="402">
        <v>0</v>
      </c>
      <c r="F81" s="402">
        <v>0</v>
      </c>
      <c r="G81" s="402">
        <v>0</v>
      </c>
      <c r="H81" s="402">
        <v>0</v>
      </c>
      <c r="I81" s="402">
        <v>0</v>
      </c>
      <c r="J81" s="245" t="s">
        <v>675</v>
      </c>
    </row>
    <row r="82" spans="1:10" s="11" customFormat="1" x14ac:dyDescent="0.2">
      <c r="A82" s="245"/>
      <c r="B82" s="156" t="s">
        <v>2674</v>
      </c>
      <c r="C82" s="91" t="s">
        <v>2672</v>
      </c>
      <c r="D82" s="90" t="s">
        <v>2673</v>
      </c>
      <c r="E82" s="94">
        <v>20000</v>
      </c>
      <c r="F82" s="402">
        <v>0</v>
      </c>
      <c r="G82" s="94">
        <v>20000</v>
      </c>
      <c r="H82" s="256" t="s">
        <v>698</v>
      </c>
      <c r="I82" s="402">
        <v>0</v>
      </c>
      <c r="J82" s="91" t="s">
        <v>652</v>
      </c>
    </row>
    <row r="83" spans="1:10" x14ac:dyDescent="0.35">
      <c r="A83" s="27"/>
      <c r="B83" s="1486" t="s">
        <v>5</v>
      </c>
      <c r="C83" s="1487"/>
      <c r="D83" s="1488"/>
      <c r="E83" s="118">
        <f>SUM(E20:E81)</f>
        <v>48450</v>
      </c>
      <c r="F83" s="118">
        <f>SUM(F20:F81)</f>
        <v>0</v>
      </c>
      <c r="G83" s="118">
        <f>SUM(G20:G81)</f>
        <v>48450</v>
      </c>
      <c r="H83" s="118">
        <f>SUM(H20:H81)</f>
        <v>0</v>
      </c>
      <c r="I83" s="118">
        <f>SUM(I20:I81)</f>
        <v>0</v>
      </c>
      <c r="J83" s="27"/>
    </row>
    <row r="84" spans="1:10" x14ac:dyDescent="0.35">
      <c r="B84" s="5"/>
    </row>
  </sheetData>
  <mergeCells count="6">
    <mergeCell ref="B83:D83"/>
    <mergeCell ref="J17:J18"/>
    <mergeCell ref="A1:I1"/>
    <mergeCell ref="A17:A18"/>
    <mergeCell ref="B17:B18"/>
    <mergeCell ref="E17:I17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zoomScale="85" zoomScaleNormal="85" workbookViewId="0">
      <selection activeCell="G15" sqref="G15"/>
    </sheetView>
  </sheetViews>
  <sheetFormatPr defaultColWidth="9.140625" defaultRowHeight="21" x14ac:dyDescent="0.35"/>
  <cols>
    <col min="1" max="1" width="5.7109375" style="1" customWidth="1"/>
    <col min="2" max="2" width="52.7109375" style="274" customWidth="1"/>
    <col min="3" max="3" width="20.7109375" style="1" customWidth="1"/>
    <col min="4" max="4" width="18.28515625" style="1" customWidth="1"/>
    <col min="5" max="5" width="11.140625" style="1" customWidth="1"/>
    <col min="6" max="6" width="12.5703125" style="1" customWidth="1"/>
    <col min="7" max="7" width="12.7109375" style="1" customWidth="1"/>
    <col min="8" max="8" width="12.140625" style="1" customWidth="1"/>
    <col min="9" max="9" width="12.85546875" style="1" customWidth="1"/>
    <col min="10" max="10" width="13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98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184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439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2719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929" t="s">
        <v>32</v>
      </c>
      <c r="C8" s="128" t="s">
        <v>440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929"/>
      <c r="C9" s="128" t="s">
        <v>441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929" t="s">
        <v>33</v>
      </c>
      <c r="C10" s="128" t="s">
        <v>442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929"/>
      <c r="C11" s="136"/>
      <c r="E11" s="132"/>
      <c r="F11" s="132"/>
      <c r="G11" s="132"/>
      <c r="H11" s="132"/>
    </row>
    <row r="12" spans="1:18" ht="21" customHeight="1" x14ac:dyDescent="0.35">
      <c r="A12" s="1491" t="s">
        <v>0</v>
      </c>
      <c r="B12" s="1506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507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s="417" customFormat="1" ht="27.95" customHeight="1" x14ac:dyDescent="0.2">
      <c r="A14" s="412">
        <v>25</v>
      </c>
      <c r="B14" s="981" t="s">
        <v>191</v>
      </c>
      <c r="C14" s="432"/>
      <c r="D14" s="432"/>
      <c r="E14" s="433"/>
      <c r="F14" s="288"/>
      <c r="G14" s="288"/>
      <c r="H14" s="288"/>
      <c r="I14" s="288"/>
      <c r="J14" s="368"/>
    </row>
    <row r="15" spans="1:18" s="407" customFormat="1" x14ac:dyDescent="0.35">
      <c r="A15" s="64"/>
      <c r="B15" s="405" t="s">
        <v>1045</v>
      </c>
      <c r="C15" s="245" t="s">
        <v>864</v>
      </c>
      <c r="D15" s="406" t="s">
        <v>988</v>
      </c>
      <c r="E15" s="305">
        <v>0</v>
      </c>
      <c r="F15" s="305">
        <v>0</v>
      </c>
      <c r="G15" s="305">
        <v>0</v>
      </c>
      <c r="H15" s="305">
        <v>0</v>
      </c>
      <c r="I15" s="305">
        <v>0</v>
      </c>
      <c r="J15" s="245" t="s">
        <v>675</v>
      </c>
    </row>
    <row r="16" spans="1:18" s="407" customFormat="1" x14ac:dyDescent="0.2">
      <c r="A16" s="64"/>
      <c r="B16" s="408" t="s">
        <v>1046</v>
      </c>
      <c r="C16" s="245"/>
      <c r="D16" s="988"/>
      <c r="E16" s="993"/>
      <c r="F16" s="993"/>
      <c r="G16" s="993"/>
      <c r="H16" s="993"/>
      <c r="I16" s="993"/>
      <c r="J16" s="245"/>
    </row>
    <row r="17" spans="1:10" s="411" customFormat="1" x14ac:dyDescent="0.35">
      <c r="A17" s="410"/>
      <c r="B17" s="982" t="s">
        <v>2590</v>
      </c>
      <c r="C17" s="245" t="s">
        <v>989</v>
      </c>
      <c r="D17" s="406" t="s">
        <v>990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245" t="s">
        <v>675</v>
      </c>
    </row>
    <row r="18" spans="1:10" s="413" customFormat="1" ht="27.95" customHeight="1" x14ac:dyDescent="0.35">
      <c r="A18" s="412"/>
      <c r="B18" s="982" t="s">
        <v>2589</v>
      </c>
      <c r="C18" s="245" t="s">
        <v>991</v>
      </c>
      <c r="D18" s="406" t="s">
        <v>992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245" t="s">
        <v>675</v>
      </c>
    </row>
    <row r="19" spans="1:10" s="411" customFormat="1" x14ac:dyDescent="0.35">
      <c r="A19" s="28"/>
      <c r="B19" s="982" t="s">
        <v>2588</v>
      </c>
      <c r="C19" s="245" t="s">
        <v>991</v>
      </c>
      <c r="D19" s="406" t="s">
        <v>990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245" t="s">
        <v>675</v>
      </c>
    </row>
    <row r="20" spans="1:10" s="407" customFormat="1" ht="27.75" customHeight="1" x14ac:dyDescent="0.2">
      <c r="A20" s="410"/>
      <c r="B20" s="982" t="s">
        <v>2587</v>
      </c>
      <c r="C20" s="245" t="s">
        <v>993</v>
      </c>
      <c r="D20" s="988" t="s">
        <v>990</v>
      </c>
      <c r="E20" s="402">
        <v>0</v>
      </c>
      <c r="F20" s="402">
        <v>0</v>
      </c>
      <c r="G20" s="402">
        <v>0</v>
      </c>
      <c r="H20" s="402">
        <v>0</v>
      </c>
      <c r="I20" s="402">
        <v>0</v>
      </c>
      <c r="J20" s="245" t="s">
        <v>675</v>
      </c>
    </row>
    <row r="21" spans="1:10" s="407" customFormat="1" x14ac:dyDescent="0.2">
      <c r="A21" s="998"/>
      <c r="B21" s="982" t="s">
        <v>1047</v>
      </c>
      <c r="C21" s="415" t="s">
        <v>994</v>
      </c>
      <c r="D21" s="988" t="s">
        <v>990</v>
      </c>
      <c r="E21" s="402">
        <v>0</v>
      </c>
      <c r="F21" s="402">
        <v>0</v>
      </c>
      <c r="G21" s="402">
        <v>0</v>
      </c>
      <c r="H21" s="402">
        <v>0</v>
      </c>
      <c r="I21" s="402">
        <v>0</v>
      </c>
      <c r="J21" s="245" t="s">
        <v>675</v>
      </c>
    </row>
    <row r="22" spans="1:10" s="407" customFormat="1" x14ac:dyDescent="0.2">
      <c r="A22" s="993"/>
      <c r="B22" s="982" t="s">
        <v>1048</v>
      </c>
      <c r="C22" s="415" t="s">
        <v>994</v>
      </c>
      <c r="D22" s="988" t="s">
        <v>995</v>
      </c>
      <c r="E22" s="402"/>
      <c r="F22" s="402"/>
      <c r="G22" s="402"/>
      <c r="H22" s="402"/>
      <c r="I22" s="402"/>
      <c r="J22" s="245"/>
    </row>
    <row r="23" spans="1:10" s="411" customFormat="1" x14ac:dyDescent="0.35">
      <c r="A23" s="409"/>
      <c r="B23" s="408" t="s">
        <v>1049</v>
      </c>
      <c r="C23" s="415"/>
      <c r="D23" s="406"/>
      <c r="E23" s="305"/>
      <c r="F23" s="305"/>
      <c r="G23" s="305"/>
      <c r="H23" s="305"/>
      <c r="I23" s="305"/>
      <c r="J23" s="245" t="s">
        <v>675</v>
      </c>
    </row>
    <row r="24" spans="1:10" s="407" customFormat="1" x14ac:dyDescent="0.2">
      <c r="A24" s="993"/>
      <c r="B24" s="408" t="s">
        <v>1050</v>
      </c>
      <c r="C24" s="415" t="s">
        <v>996</v>
      </c>
      <c r="D24" s="988" t="s">
        <v>997</v>
      </c>
      <c r="E24" s="402"/>
      <c r="F24" s="402"/>
      <c r="G24" s="402"/>
      <c r="H24" s="402"/>
      <c r="I24" s="402"/>
      <c r="J24" s="997"/>
    </row>
    <row r="25" spans="1:10" s="411" customFormat="1" x14ac:dyDescent="0.35">
      <c r="A25" s="409"/>
      <c r="B25" s="898" t="s">
        <v>1051</v>
      </c>
      <c r="C25" s="415" t="s">
        <v>998</v>
      </c>
      <c r="D25" s="409"/>
      <c r="E25" s="409"/>
      <c r="F25" s="409"/>
      <c r="G25" s="409"/>
      <c r="H25" s="409"/>
      <c r="I25" s="409"/>
      <c r="J25" s="245" t="s">
        <v>675</v>
      </c>
    </row>
    <row r="26" spans="1:10" s="407" customFormat="1" x14ac:dyDescent="0.2">
      <c r="A26" s="993"/>
      <c r="B26" s="996" t="s">
        <v>2585</v>
      </c>
      <c r="C26" s="988" t="s">
        <v>999</v>
      </c>
      <c r="D26" s="994">
        <v>22737</v>
      </c>
      <c r="E26" s="117">
        <v>5000</v>
      </c>
      <c r="F26" s="993"/>
      <c r="G26" s="117">
        <v>5000</v>
      </c>
      <c r="H26" s="988" t="s">
        <v>1000</v>
      </c>
      <c r="I26" s="993"/>
      <c r="J26" s="988" t="s">
        <v>652</v>
      </c>
    </row>
    <row r="27" spans="1:10" s="411" customFormat="1" x14ac:dyDescent="0.35">
      <c r="A27" s="409"/>
      <c r="B27" s="898" t="s">
        <v>2586</v>
      </c>
      <c r="C27" s="409"/>
      <c r="D27" s="406"/>
      <c r="E27" s="409"/>
      <c r="F27" s="409"/>
      <c r="G27" s="409"/>
      <c r="H27" s="409"/>
      <c r="I27" s="409"/>
      <c r="J27" s="409"/>
    </row>
    <row r="28" spans="1:10" s="411" customFormat="1" x14ac:dyDescent="0.35">
      <c r="A28" s="409"/>
      <c r="B28" s="898" t="s">
        <v>1052</v>
      </c>
      <c r="C28" s="406" t="s">
        <v>999</v>
      </c>
      <c r="D28" s="416">
        <v>22737</v>
      </c>
      <c r="E28" s="55">
        <v>5000</v>
      </c>
      <c r="F28" s="409"/>
      <c r="G28" s="55">
        <v>5000</v>
      </c>
      <c r="H28" s="406" t="s">
        <v>1000</v>
      </c>
      <c r="I28" s="409"/>
      <c r="J28" s="406" t="s">
        <v>652</v>
      </c>
    </row>
    <row r="29" spans="1:10" s="417" customFormat="1" ht="27.95" customHeight="1" x14ac:dyDescent="0.2">
      <c r="A29" s="412">
        <v>26</v>
      </c>
      <c r="B29" s="999" t="s">
        <v>646</v>
      </c>
      <c r="C29" s="1000"/>
      <c r="D29" s="1000"/>
      <c r="E29" s="1000"/>
      <c r="F29" s="288"/>
      <c r="G29" s="288"/>
      <c r="H29" s="288"/>
      <c r="I29" s="288"/>
      <c r="J29" s="288"/>
    </row>
    <row r="30" spans="1:10" s="989" customFormat="1" ht="27.95" customHeight="1" x14ac:dyDescent="0.2">
      <c r="A30" s="987"/>
      <c r="B30" s="993" t="s">
        <v>2591</v>
      </c>
      <c r="C30" s="392" t="s">
        <v>864</v>
      </c>
      <c r="D30" s="988" t="s">
        <v>1589</v>
      </c>
      <c r="E30" s="398">
        <v>0</v>
      </c>
      <c r="F30" s="398">
        <v>0</v>
      </c>
      <c r="G30" s="398">
        <v>0</v>
      </c>
      <c r="H30" s="398">
        <v>0</v>
      </c>
      <c r="I30" s="398">
        <v>0</v>
      </c>
      <c r="J30" s="392" t="s">
        <v>675</v>
      </c>
    </row>
    <row r="31" spans="1:10" s="989" customFormat="1" ht="22.5" customHeight="1" x14ac:dyDescent="0.2">
      <c r="A31" s="987"/>
      <c r="B31" s="993" t="s">
        <v>2581</v>
      </c>
      <c r="C31" s="453"/>
      <c r="D31" s="453"/>
      <c r="E31" s="453"/>
      <c r="F31" s="453"/>
      <c r="G31" s="453"/>
      <c r="H31" s="453"/>
      <c r="I31" s="453"/>
      <c r="J31" s="453"/>
    </row>
    <row r="32" spans="1:10" s="990" customFormat="1" x14ac:dyDescent="0.35">
      <c r="A32" s="410"/>
      <c r="B32" s="540" t="s">
        <v>2592</v>
      </c>
      <c r="C32" s="155" t="s">
        <v>2582</v>
      </c>
      <c r="D32" s="155" t="s">
        <v>2583</v>
      </c>
      <c r="E32" s="398">
        <v>0</v>
      </c>
      <c r="F32" s="398">
        <v>0</v>
      </c>
      <c r="G32" s="398">
        <v>0</v>
      </c>
      <c r="H32" s="398">
        <v>0</v>
      </c>
      <c r="I32" s="398">
        <v>0</v>
      </c>
      <c r="J32" s="155" t="s">
        <v>652</v>
      </c>
    </row>
    <row r="33" spans="1:10" s="992" customFormat="1" x14ac:dyDescent="0.35">
      <c r="A33" s="410"/>
      <c r="B33" s="456" t="s">
        <v>2593</v>
      </c>
      <c r="C33" s="991" t="s">
        <v>2584</v>
      </c>
      <c r="D33" s="416">
        <v>22767</v>
      </c>
      <c r="E33" s="586"/>
      <c r="F33" s="586"/>
      <c r="G33" s="586"/>
      <c r="H33" s="586"/>
      <c r="I33" s="586"/>
      <c r="J33" s="392" t="s">
        <v>675</v>
      </c>
    </row>
    <row r="34" spans="1:10" s="413" customFormat="1" ht="27.95" customHeight="1" x14ac:dyDescent="0.35">
      <c r="A34" s="412">
        <v>27</v>
      </c>
      <c r="B34" s="418" t="s">
        <v>192</v>
      </c>
      <c r="C34" s="418"/>
      <c r="D34" s="419"/>
      <c r="E34" s="420"/>
      <c r="F34" s="421"/>
      <c r="G34" s="421"/>
      <c r="H34" s="420"/>
      <c r="I34" s="421"/>
      <c r="J34" s="421"/>
    </row>
    <row r="35" spans="1:10" s="407" customFormat="1" x14ac:dyDescent="0.2">
      <c r="A35" s="410"/>
      <c r="B35" s="422" t="s">
        <v>1053</v>
      </c>
      <c r="C35" s="415" t="s">
        <v>751</v>
      </c>
      <c r="D35" s="988" t="s">
        <v>1001</v>
      </c>
      <c r="E35" s="402">
        <v>0</v>
      </c>
      <c r="F35" s="402">
        <v>0</v>
      </c>
      <c r="G35" s="402">
        <v>0</v>
      </c>
      <c r="H35" s="402">
        <v>0</v>
      </c>
      <c r="I35" s="402">
        <v>0</v>
      </c>
      <c r="J35" s="245" t="s">
        <v>675</v>
      </c>
    </row>
    <row r="36" spans="1:10" s="411" customFormat="1" x14ac:dyDescent="0.35">
      <c r="A36" s="414"/>
      <c r="B36" s="408" t="s">
        <v>157</v>
      </c>
      <c r="C36" s="408"/>
      <c r="D36" s="409"/>
      <c r="E36" s="409"/>
      <c r="F36" s="409"/>
      <c r="G36" s="409"/>
      <c r="H36" s="409"/>
      <c r="I36" s="409"/>
      <c r="J36" s="409"/>
    </row>
    <row r="37" spans="1:10" s="413" customFormat="1" ht="27.95" customHeight="1" x14ac:dyDescent="0.35">
      <c r="A37" s="412">
        <v>28</v>
      </c>
      <c r="B37" s="983" t="s">
        <v>167</v>
      </c>
      <c r="C37" s="430"/>
      <c r="D37" s="430"/>
      <c r="E37" s="431"/>
      <c r="F37" s="421"/>
      <c r="G37" s="421"/>
      <c r="H37" s="420"/>
      <c r="I37" s="421"/>
      <c r="J37" s="421"/>
    </row>
    <row r="38" spans="1:10" s="407" customFormat="1" x14ac:dyDescent="0.2">
      <c r="A38" s="64"/>
      <c r="B38" s="408" t="s">
        <v>1054</v>
      </c>
      <c r="C38" s="415" t="s">
        <v>1002</v>
      </c>
      <c r="D38" s="988" t="s">
        <v>1001</v>
      </c>
      <c r="E38" s="256">
        <v>2250</v>
      </c>
      <c r="F38" s="995">
        <v>0</v>
      </c>
      <c r="G38" s="256">
        <v>2250</v>
      </c>
      <c r="H38" s="988" t="s">
        <v>1000</v>
      </c>
      <c r="I38" s="995">
        <v>0</v>
      </c>
      <c r="J38" s="245" t="s">
        <v>652</v>
      </c>
    </row>
    <row r="39" spans="1:10" s="407" customFormat="1" x14ac:dyDescent="0.2">
      <c r="A39" s="64"/>
      <c r="B39" s="1060"/>
      <c r="C39" s="1061"/>
      <c r="D39" s="1062"/>
      <c r="E39" s="1063"/>
      <c r="F39" s="995"/>
      <c r="G39" s="256"/>
      <c r="H39" s="988"/>
      <c r="I39" s="995"/>
      <c r="J39" s="245"/>
    </row>
    <row r="40" spans="1:10" s="413" customFormat="1" ht="27.95" customHeight="1" x14ac:dyDescent="0.35">
      <c r="A40" s="412">
        <v>29</v>
      </c>
      <c r="B40" s="983" t="s">
        <v>193</v>
      </c>
      <c r="C40" s="430"/>
      <c r="D40" s="430"/>
      <c r="E40" s="431"/>
      <c r="F40" s="421"/>
      <c r="G40" s="421"/>
      <c r="H40" s="420"/>
      <c r="I40" s="421"/>
      <c r="J40" s="421"/>
    </row>
    <row r="41" spans="1:10" s="407" customFormat="1" x14ac:dyDescent="0.2">
      <c r="A41" s="28"/>
      <c r="B41" s="244" t="s">
        <v>1055</v>
      </c>
      <c r="C41" s="415" t="s">
        <v>751</v>
      </c>
      <c r="D41" s="988" t="s">
        <v>1001</v>
      </c>
      <c r="E41" s="402">
        <v>0</v>
      </c>
      <c r="F41" s="402">
        <v>0</v>
      </c>
      <c r="G41" s="402">
        <v>0</v>
      </c>
      <c r="H41" s="402">
        <v>0</v>
      </c>
      <c r="I41" s="402">
        <v>0</v>
      </c>
      <c r="J41" s="245" t="s">
        <v>675</v>
      </c>
    </row>
    <row r="42" spans="1:10" s="411" customFormat="1" x14ac:dyDescent="0.35">
      <c r="A42" s="28"/>
      <c r="B42" s="244" t="s">
        <v>1003</v>
      </c>
      <c r="C42" s="423"/>
      <c r="D42" s="424"/>
      <c r="E42" s="305"/>
      <c r="F42" s="305"/>
      <c r="G42" s="305"/>
      <c r="H42" s="305"/>
      <c r="I42" s="305"/>
      <c r="J42" s="329"/>
    </row>
    <row r="43" spans="1:10" s="407" customFormat="1" x14ac:dyDescent="0.2">
      <c r="A43" s="993"/>
      <c r="B43" s="408" t="s">
        <v>1056</v>
      </c>
      <c r="C43" s="415" t="s">
        <v>1004</v>
      </c>
      <c r="D43" s="994">
        <v>22706</v>
      </c>
      <c r="E43" s="256">
        <v>6000</v>
      </c>
      <c r="F43" s="402">
        <v>0</v>
      </c>
      <c r="G43" s="256">
        <v>6000</v>
      </c>
      <c r="H43" s="988" t="s">
        <v>1000</v>
      </c>
      <c r="I43" s="402">
        <v>0</v>
      </c>
      <c r="J43" s="245" t="s">
        <v>652</v>
      </c>
    </row>
    <row r="44" spans="1:10" s="411" customFormat="1" x14ac:dyDescent="0.35">
      <c r="A44" s="28"/>
      <c r="B44" s="408" t="s">
        <v>1057</v>
      </c>
      <c r="C44" s="415"/>
      <c r="D44" s="406"/>
      <c r="E44" s="305"/>
      <c r="F44" s="305"/>
      <c r="G44" s="305"/>
      <c r="H44" s="305"/>
      <c r="I44" s="305"/>
      <c r="J44" s="245"/>
    </row>
    <row r="45" spans="1:10" s="407" customFormat="1" x14ac:dyDescent="0.2">
      <c r="A45" s="28"/>
      <c r="B45" s="408" t="s">
        <v>1058</v>
      </c>
      <c r="C45" s="415"/>
      <c r="D45" s="988"/>
      <c r="E45" s="402"/>
      <c r="F45" s="402"/>
      <c r="G45" s="402"/>
      <c r="H45" s="402"/>
      <c r="I45" s="402"/>
      <c r="J45" s="245"/>
    </row>
    <row r="46" spans="1:10" s="411" customFormat="1" x14ac:dyDescent="0.35">
      <c r="A46" s="425"/>
      <c r="B46" s="984" t="s">
        <v>1059</v>
      </c>
      <c r="C46" s="426"/>
      <c r="D46" s="427"/>
      <c r="E46" s="428"/>
      <c r="F46" s="428"/>
      <c r="G46" s="428"/>
      <c r="H46" s="428"/>
      <c r="I46" s="428"/>
      <c r="J46" s="429"/>
    </row>
    <row r="47" spans="1:10" x14ac:dyDescent="0.35">
      <c r="A47" s="30"/>
      <c r="B47" s="985"/>
      <c r="C47" s="10"/>
      <c r="D47" s="4"/>
      <c r="E47" s="4"/>
      <c r="F47" s="4"/>
      <c r="G47" s="4"/>
      <c r="H47" s="4"/>
      <c r="I47" s="4"/>
      <c r="J47" s="4"/>
    </row>
    <row r="48" spans="1:10" x14ac:dyDescent="0.35">
      <c r="A48" s="27"/>
      <c r="B48" s="1486" t="s">
        <v>5</v>
      </c>
      <c r="C48" s="1487"/>
      <c r="D48" s="1488"/>
      <c r="E48" s="567">
        <f>SUM(E15:E47)</f>
        <v>18250</v>
      </c>
      <c r="F48" s="434">
        <f t="shared" ref="F48:I48" si="0">SUM(F15:F47)</f>
        <v>0</v>
      </c>
      <c r="G48" s="567">
        <f t="shared" si="0"/>
        <v>18250</v>
      </c>
      <c r="H48" s="434">
        <f t="shared" si="0"/>
        <v>0</v>
      </c>
      <c r="I48" s="434">
        <f t="shared" si="0"/>
        <v>0</v>
      </c>
      <c r="J48" s="27"/>
    </row>
    <row r="49" spans="2:2" x14ac:dyDescent="0.35">
      <c r="B49" s="986"/>
    </row>
  </sheetData>
  <mergeCells count="6">
    <mergeCell ref="B48:D48"/>
    <mergeCell ref="J12:J1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"/>
  <sheetViews>
    <sheetView zoomScaleNormal="100" workbookViewId="0">
      <selection activeCell="G14" sqref="G14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8.42578125" style="1" customWidth="1"/>
    <col min="4" max="4" width="18.28515625" style="1" customWidth="1"/>
    <col min="5" max="5" width="10.42578125" style="1" customWidth="1"/>
    <col min="6" max="6" width="9.5703125" style="1" customWidth="1"/>
    <col min="7" max="7" width="11.140625" style="1" customWidth="1"/>
    <col min="8" max="8" width="11.42578125" style="1" customWidth="1"/>
    <col min="9" max="9" width="12.28515625" style="1" customWidth="1"/>
    <col min="10" max="10" width="20.71093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194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443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2720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444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445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36"/>
      <c r="D11" s="1508" t="s">
        <v>446</v>
      </c>
      <c r="E11" s="1508"/>
      <c r="F11" s="144"/>
      <c r="G11" s="132"/>
      <c r="H11" s="132"/>
    </row>
    <row r="12" spans="1:18" s="128" customFormat="1" ht="21" customHeight="1" x14ac:dyDescent="0.35">
      <c r="A12" s="33"/>
      <c r="B12" s="135"/>
      <c r="C12" s="136"/>
      <c r="D12" s="1509" t="s">
        <v>447</v>
      </c>
      <c r="E12" s="1509"/>
      <c r="F12" s="1509"/>
      <c r="G12" s="132"/>
      <c r="H12" s="132"/>
    </row>
    <row r="13" spans="1:18" ht="21" customHeight="1" x14ac:dyDescent="0.35">
      <c r="A13" s="1491" t="s">
        <v>0</v>
      </c>
      <c r="B13" s="1491" t="s">
        <v>31</v>
      </c>
      <c r="C13" s="62" t="s">
        <v>25</v>
      </c>
      <c r="D13" s="6" t="s">
        <v>26</v>
      </c>
      <c r="E13" s="1493" t="s">
        <v>1</v>
      </c>
      <c r="F13" s="1494"/>
      <c r="G13" s="1494"/>
      <c r="H13" s="1494"/>
      <c r="I13" s="1495"/>
      <c r="J13" s="1489" t="s">
        <v>9</v>
      </c>
    </row>
    <row r="14" spans="1:18" ht="34.5" x14ac:dyDescent="0.35">
      <c r="A14" s="1496"/>
      <c r="B14" s="1496"/>
      <c r="C14" s="63"/>
      <c r="D14" s="3" t="s">
        <v>27</v>
      </c>
      <c r="E14" s="34" t="s">
        <v>5</v>
      </c>
      <c r="F14" s="34" t="s">
        <v>6</v>
      </c>
      <c r="G14" s="34" t="s">
        <v>2788</v>
      </c>
      <c r="H14" s="34" t="s">
        <v>28</v>
      </c>
      <c r="I14" s="34" t="s">
        <v>161</v>
      </c>
      <c r="J14" s="1490"/>
    </row>
    <row r="15" spans="1:18" s="289" customFormat="1" ht="27.95" customHeight="1" x14ac:dyDescent="0.2">
      <c r="A15" s="260">
        <v>30</v>
      </c>
      <c r="B15" s="263" t="s">
        <v>195</v>
      </c>
      <c r="C15" s="435"/>
      <c r="D15" s="435"/>
      <c r="E15" s="435"/>
      <c r="F15" s="435"/>
      <c r="G15" s="264"/>
      <c r="H15" s="288"/>
      <c r="I15" s="288"/>
      <c r="J15" s="368"/>
    </row>
    <row r="16" spans="1:18" s="11" customFormat="1" ht="21" customHeight="1" x14ac:dyDescent="0.2">
      <c r="A16" s="64"/>
      <c r="B16" s="86" t="s">
        <v>1107</v>
      </c>
      <c r="C16" s="66"/>
      <c r="D16" s="90"/>
      <c r="E16" s="262"/>
      <c r="F16" s="262"/>
      <c r="G16" s="262"/>
      <c r="H16" s="262"/>
      <c r="I16" s="262"/>
      <c r="J16" s="262"/>
    </row>
    <row r="17" spans="1:10" s="11" customFormat="1" ht="21" customHeight="1" x14ac:dyDescent="0.2">
      <c r="A17" s="64"/>
      <c r="B17" s="86" t="s">
        <v>1060</v>
      </c>
      <c r="C17" s="66"/>
      <c r="D17" s="90"/>
      <c r="E17" s="262"/>
      <c r="F17" s="262"/>
      <c r="G17" s="262"/>
      <c r="H17" s="262"/>
      <c r="I17" s="262"/>
      <c r="J17" s="262"/>
    </row>
    <row r="18" spans="1:10" s="11" customFormat="1" ht="21" customHeight="1" x14ac:dyDescent="0.2">
      <c r="A18" s="64"/>
      <c r="B18" s="146" t="s">
        <v>1108</v>
      </c>
      <c r="C18" s="251" t="s">
        <v>1061</v>
      </c>
      <c r="D18" s="91" t="s">
        <v>1062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436" t="s">
        <v>1063</v>
      </c>
    </row>
    <row r="19" spans="1:10" s="11" customFormat="1" ht="21" customHeight="1" x14ac:dyDescent="0.2">
      <c r="A19" s="64"/>
      <c r="B19" s="147" t="s">
        <v>1064</v>
      </c>
      <c r="C19" s="91"/>
      <c r="D19" s="91"/>
      <c r="E19" s="262"/>
      <c r="F19" s="262"/>
      <c r="G19" s="262"/>
      <c r="H19" s="262"/>
      <c r="I19" s="262"/>
      <c r="J19" s="262"/>
    </row>
    <row r="20" spans="1:10" s="11" customFormat="1" ht="21" customHeight="1" x14ac:dyDescent="0.35">
      <c r="A20" s="64"/>
      <c r="B20" s="437" t="s">
        <v>1109</v>
      </c>
      <c r="C20" s="251" t="s">
        <v>1061</v>
      </c>
      <c r="D20" s="257" t="s">
        <v>1065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436" t="s">
        <v>1063</v>
      </c>
    </row>
    <row r="21" spans="1:10" s="11" customFormat="1" ht="21" customHeight="1" x14ac:dyDescent="0.35">
      <c r="A21" s="64"/>
      <c r="B21" s="437" t="s">
        <v>1066</v>
      </c>
      <c r="C21" s="251" t="s">
        <v>1061</v>
      </c>
      <c r="D21" s="2" t="s">
        <v>1065</v>
      </c>
      <c r="E21" s="262"/>
      <c r="F21" s="262"/>
      <c r="G21" s="262"/>
      <c r="H21" s="262"/>
      <c r="I21" s="262"/>
      <c r="J21" s="436"/>
    </row>
    <row r="22" spans="1:10" s="11" customFormat="1" ht="21" customHeight="1" x14ac:dyDescent="0.35">
      <c r="A22" s="64"/>
      <c r="B22" s="437" t="s">
        <v>1067</v>
      </c>
      <c r="C22" s="266"/>
      <c r="D22" s="18"/>
      <c r="E22" s="262"/>
      <c r="F22" s="262"/>
      <c r="G22" s="262"/>
      <c r="H22" s="262"/>
      <c r="I22" s="262"/>
      <c r="J22" s="262"/>
    </row>
    <row r="23" spans="1:10" s="11" customFormat="1" ht="21" customHeight="1" x14ac:dyDescent="0.35">
      <c r="A23" s="64"/>
      <c r="B23" s="437" t="s">
        <v>1068</v>
      </c>
      <c r="C23" s="266"/>
      <c r="D23" s="18"/>
      <c r="E23" s="262"/>
      <c r="F23" s="262"/>
      <c r="G23" s="262"/>
      <c r="H23" s="262"/>
      <c r="I23" s="262"/>
      <c r="J23" s="262"/>
    </row>
    <row r="24" spans="1:10" s="11" customFormat="1" ht="21" customHeight="1" x14ac:dyDescent="0.35">
      <c r="A24" s="64"/>
      <c r="B24" s="437" t="s">
        <v>1110</v>
      </c>
      <c r="C24" s="266"/>
      <c r="D24" s="18"/>
      <c r="E24" s="262" t="s">
        <v>681</v>
      </c>
      <c r="F24" s="262"/>
      <c r="G24" s="262"/>
      <c r="H24" s="262"/>
      <c r="I24" s="262"/>
      <c r="J24" s="262"/>
    </row>
    <row r="25" spans="1:10" s="11" customFormat="1" ht="21" customHeight="1" x14ac:dyDescent="0.35">
      <c r="A25" s="64"/>
      <c r="B25" s="437" t="s">
        <v>1069</v>
      </c>
      <c r="C25" s="251" t="s">
        <v>1070</v>
      </c>
      <c r="D25" s="2" t="s">
        <v>1065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45" t="s">
        <v>652</v>
      </c>
    </row>
    <row r="26" spans="1:10" s="11" customFormat="1" ht="21" customHeight="1" x14ac:dyDescent="0.35">
      <c r="A26" s="64"/>
      <c r="B26" s="437" t="s">
        <v>1071</v>
      </c>
      <c r="C26" s="266"/>
      <c r="D26" s="18"/>
      <c r="E26" s="262"/>
      <c r="F26" s="262" t="s">
        <v>681</v>
      </c>
      <c r="G26" s="262"/>
      <c r="H26" s="262"/>
      <c r="I26" s="262"/>
      <c r="J26" s="295"/>
    </row>
    <row r="27" spans="1:10" s="11" customFormat="1" ht="21" customHeight="1" x14ac:dyDescent="0.35">
      <c r="A27" s="64"/>
      <c r="B27" s="437" t="s">
        <v>1111</v>
      </c>
      <c r="C27" s="438" t="s">
        <v>1072</v>
      </c>
      <c r="D27" s="439" t="s">
        <v>1073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45" t="s">
        <v>652</v>
      </c>
    </row>
    <row r="28" spans="1:10" s="11" customFormat="1" ht="21" customHeight="1" x14ac:dyDescent="0.35">
      <c r="A28" s="64"/>
      <c r="B28" s="437" t="s">
        <v>1112</v>
      </c>
      <c r="C28" s="251" t="s">
        <v>1061</v>
      </c>
      <c r="D28" s="18"/>
      <c r="E28" s="262"/>
      <c r="F28" s="262"/>
      <c r="G28" s="262"/>
      <c r="H28" s="262"/>
      <c r="I28" s="262"/>
      <c r="J28" s="295"/>
    </row>
    <row r="29" spans="1:10" s="11" customFormat="1" ht="21" customHeight="1" x14ac:dyDescent="0.35">
      <c r="A29" s="64"/>
      <c r="B29" s="437" t="s">
        <v>1074</v>
      </c>
      <c r="C29" s="266"/>
      <c r="D29" s="18"/>
      <c r="E29" s="262"/>
      <c r="F29" s="262"/>
      <c r="G29" s="262"/>
      <c r="H29" s="262" t="s">
        <v>681</v>
      </c>
      <c r="I29" s="262"/>
      <c r="J29" s="295"/>
    </row>
    <row r="30" spans="1:10" s="36" customFormat="1" ht="27.95" customHeight="1" x14ac:dyDescent="0.35">
      <c r="A30" s="260">
        <v>31</v>
      </c>
      <c r="B30" s="441" t="s">
        <v>196</v>
      </c>
      <c r="C30" s="309"/>
      <c r="D30" s="310"/>
      <c r="E30" s="311"/>
      <c r="F30" s="312"/>
      <c r="G30" s="312"/>
      <c r="H30" s="311"/>
      <c r="I30" s="312"/>
      <c r="J30" s="440"/>
    </row>
    <row r="31" spans="1:10" ht="21" customHeight="1" x14ac:dyDescent="0.35">
      <c r="A31" s="28"/>
      <c r="B31" s="87" t="s">
        <v>1113</v>
      </c>
      <c r="C31" s="251" t="s">
        <v>991</v>
      </c>
      <c r="D31" s="2" t="s">
        <v>1065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257" t="s">
        <v>652</v>
      </c>
    </row>
    <row r="32" spans="1:10" ht="21" customHeight="1" x14ac:dyDescent="0.35">
      <c r="A32" s="28"/>
      <c r="B32" s="267" t="s">
        <v>1075</v>
      </c>
      <c r="C32" s="251"/>
      <c r="D32" s="245"/>
      <c r="E32" s="4"/>
      <c r="F32" s="4"/>
      <c r="G32" s="4"/>
      <c r="H32" s="4"/>
      <c r="I32" s="4"/>
      <c r="J32" s="257"/>
    </row>
    <row r="33" spans="1:10" ht="21" customHeight="1" x14ac:dyDescent="0.35">
      <c r="A33" s="65"/>
      <c r="B33" s="442" t="s">
        <v>1114</v>
      </c>
      <c r="C33" s="251" t="s">
        <v>1076</v>
      </c>
      <c r="D33" s="2" t="s">
        <v>1065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57" t="s">
        <v>792</v>
      </c>
    </row>
    <row r="34" spans="1:10" ht="21" customHeight="1" x14ac:dyDescent="0.35">
      <c r="A34" s="4"/>
      <c r="B34" s="331" t="s">
        <v>1077</v>
      </c>
      <c r="C34" s="251"/>
      <c r="D34" s="245"/>
      <c r="E34" s="4"/>
      <c r="F34" s="4"/>
      <c r="G34" s="4"/>
      <c r="H34" s="4"/>
      <c r="I34" s="4"/>
      <c r="J34" s="4"/>
    </row>
    <row r="35" spans="1:10" ht="21" customHeight="1" x14ac:dyDescent="0.35">
      <c r="A35" s="4"/>
      <c r="B35" s="331" t="s">
        <v>1115</v>
      </c>
      <c r="C35" s="251" t="s">
        <v>1078</v>
      </c>
      <c r="D35" s="443" t="s">
        <v>1065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57" t="s">
        <v>792</v>
      </c>
    </row>
    <row r="36" spans="1:10" ht="21" customHeight="1" x14ac:dyDescent="0.35">
      <c r="A36" s="4"/>
      <c r="B36" s="331" t="s">
        <v>1116</v>
      </c>
      <c r="C36" s="251" t="s">
        <v>1078</v>
      </c>
      <c r="D36" s="443" t="s">
        <v>1065</v>
      </c>
      <c r="E36" s="291">
        <v>0</v>
      </c>
      <c r="F36" s="291">
        <v>0</v>
      </c>
      <c r="G36" s="291">
        <v>0</v>
      </c>
      <c r="H36" s="291">
        <v>0</v>
      </c>
      <c r="I36" s="291">
        <v>0</v>
      </c>
      <c r="J36" s="257" t="s">
        <v>792</v>
      </c>
    </row>
    <row r="37" spans="1:10" ht="21" customHeight="1" x14ac:dyDescent="0.35">
      <c r="A37" s="16"/>
      <c r="B37" s="161" t="s">
        <v>1079</v>
      </c>
      <c r="C37" s="251" t="s">
        <v>989</v>
      </c>
      <c r="D37" s="245"/>
      <c r="E37" s="4"/>
      <c r="F37" s="4"/>
      <c r="G37" s="4"/>
      <c r="H37" s="4"/>
      <c r="I37" s="4"/>
      <c r="J37" s="4"/>
    </row>
    <row r="38" spans="1:10" ht="21" customHeight="1" x14ac:dyDescent="0.35">
      <c r="A38" s="16"/>
      <c r="B38" s="161" t="s">
        <v>1080</v>
      </c>
      <c r="C38" s="251"/>
      <c r="D38" s="245"/>
      <c r="E38" s="4"/>
      <c r="F38" s="4"/>
      <c r="G38" s="4"/>
      <c r="H38" s="4"/>
      <c r="I38" s="4"/>
      <c r="J38" s="4"/>
    </row>
    <row r="39" spans="1:10" ht="21" customHeight="1" x14ac:dyDescent="0.35">
      <c r="A39" s="16"/>
      <c r="B39" s="444" t="s">
        <v>1081</v>
      </c>
      <c r="C39" s="266"/>
      <c r="D39" s="4"/>
      <c r="E39" s="4"/>
      <c r="F39" s="4"/>
      <c r="G39" s="4"/>
      <c r="H39" s="4"/>
      <c r="I39" s="4"/>
      <c r="J39" s="257"/>
    </row>
    <row r="40" spans="1:10" ht="21" customHeight="1" x14ac:dyDescent="0.35">
      <c r="A40" s="16"/>
      <c r="B40" s="161" t="s">
        <v>1117</v>
      </c>
      <c r="C40" s="251" t="s">
        <v>1082</v>
      </c>
      <c r="D40" s="257" t="s">
        <v>1065</v>
      </c>
      <c r="E40" s="291">
        <v>0</v>
      </c>
      <c r="F40" s="291">
        <v>0</v>
      </c>
      <c r="G40" s="291">
        <v>0</v>
      </c>
      <c r="H40" s="291">
        <v>0</v>
      </c>
      <c r="I40" s="291">
        <v>0</v>
      </c>
      <c r="J40" s="436" t="s">
        <v>1063</v>
      </c>
    </row>
    <row r="41" spans="1:10" ht="21" customHeight="1" x14ac:dyDescent="0.35">
      <c r="A41" s="16"/>
      <c r="B41" s="161" t="s">
        <v>1118</v>
      </c>
      <c r="C41" s="251" t="s">
        <v>1078</v>
      </c>
      <c r="D41" s="257" t="s">
        <v>1065</v>
      </c>
      <c r="E41" s="291">
        <v>0</v>
      </c>
      <c r="F41" s="291">
        <v>0</v>
      </c>
      <c r="G41" s="291">
        <v>0</v>
      </c>
      <c r="H41" s="291">
        <v>0</v>
      </c>
      <c r="I41" s="291">
        <v>0</v>
      </c>
      <c r="J41" s="257" t="s">
        <v>792</v>
      </c>
    </row>
    <row r="42" spans="1:10" ht="21" customHeight="1" x14ac:dyDescent="0.35">
      <c r="A42" s="16"/>
      <c r="B42" s="161" t="s">
        <v>1083</v>
      </c>
      <c r="C42" s="251"/>
      <c r="D42" s="245"/>
      <c r="E42" s="4"/>
      <c r="F42" s="4"/>
      <c r="G42" s="4"/>
      <c r="H42" s="4"/>
      <c r="I42" s="4"/>
      <c r="J42" s="4"/>
    </row>
    <row r="43" spans="1:10" ht="21" customHeight="1" x14ac:dyDescent="0.35">
      <c r="A43" s="16"/>
      <c r="B43" s="161" t="s">
        <v>1084</v>
      </c>
      <c r="C43" s="251"/>
      <c r="D43" s="245"/>
      <c r="E43" s="4"/>
      <c r="F43" s="4"/>
      <c r="G43" s="4"/>
      <c r="H43" s="4"/>
      <c r="I43" s="4"/>
      <c r="J43" s="4"/>
    </row>
    <row r="44" spans="1:10" ht="21" customHeight="1" x14ac:dyDescent="0.35">
      <c r="A44" s="16"/>
      <c r="B44" s="161" t="s">
        <v>1085</v>
      </c>
      <c r="C44" s="251"/>
      <c r="D44" s="245"/>
      <c r="E44" s="4"/>
      <c r="F44" s="4"/>
      <c r="G44" s="4"/>
      <c r="H44" s="4"/>
      <c r="I44" s="4"/>
      <c r="J44" s="4"/>
    </row>
    <row r="45" spans="1:10" ht="21" customHeight="1" x14ac:dyDescent="0.35">
      <c r="A45" s="16"/>
      <c r="B45" s="161" t="s">
        <v>1086</v>
      </c>
      <c r="C45" s="251"/>
      <c r="D45" s="245"/>
      <c r="E45" s="4"/>
      <c r="F45" s="4"/>
      <c r="G45" s="4"/>
      <c r="H45" s="4"/>
      <c r="I45" s="4"/>
      <c r="J45" s="4"/>
    </row>
    <row r="46" spans="1:10" ht="21" customHeight="1" x14ac:dyDescent="0.35">
      <c r="A46" s="16"/>
      <c r="B46" s="161" t="s">
        <v>1119</v>
      </c>
      <c r="C46" s="251" t="s">
        <v>1078</v>
      </c>
      <c r="D46" s="257" t="s">
        <v>1065</v>
      </c>
      <c r="E46" s="291">
        <v>0</v>
      </c>
      <c r="F46" s="291">
        <v>0</v>
      </c>
      <c r="G46" s="291">
        <v>0</v>
      </c>
      <c r="H46" s="291">
        <v>0</v>
      </c>
      <c r="I46" s="291">
        <v>0</v>
      </c>
      <c r="J46" s="257" t="s">
        <v>792</v>
      </c>
    </row>
    <row r="47" spans="1:10" ht="21" customHeight="1" x14ac:dyDescent="0.35">
      <c r="A47" s="16"/>
      <c r="B47" s="161" t="s">
        <v>1087</v>
      </c>
      <c r="C47" s="251"/>
      <c r="D47" s="257"/>
      <c r="E47" s="4"/>
      <c r="F47" s="4"/>
      <c r="G47" s="4"/>
      <c r="H47" s="4"/>
      <c r="I47" s="4"/>
      <c r="J47" s="4"/>
    </row>
    <row r="48" spans="1:10" ht="21" customHeight="1" x14ac:dyDescent="0.35">
      <c r="A48" s="16"/>
      <c r="B48" s="161" t="s">
        <v>1088</v>
      </c>
      <c r="C48" s="251"/>
      <c r="D48" s="257"/>
      <c r="E48" s="4"/>
      <c r="F48" s="4"/>
      <c r="G48" s="4"/>
      <c r="H48" s="4"/>
      <c r="I48" s="4"/>
      <c r="J48" s="4"/>
    </row>
    <row r="49" spans="1:10" ht="21" customHeight="1" x14ac:dyDescent="0.35">
      <c r="A49" s="16"/>
      <c r="B49" s="161" t="s">
        <v>1120</v>
      </c>
      <c r="C49" s="251"/>
      <c r="D49" s="257"/>
      <c r="E49" s="4"/>
      <c r="F49" s="4"/>
      <c r="G49" s="4"/>
      <c r="H49" s="4"/>
      <c r="I49" s="4"/>
      <c r="J49" s="4"/>
    </row>
    <row r="50" spans="1:10" ht="21" customHeight="1" x14ac:dyDescent="0.35">
      <c r="A50" s="16"/>
      <c r="B50" s="445" t="s">
        <v>1089</v>
      </c>
      <c r="C50" s="251" t="s">
        <v>1078</v>
      </c>
      <c r="D50" s="257" t="s">
        <v>1065</v>
      </c>
      <c r="E50" s="446">
        <v>1500</v>
      </c>
      <c r="F50" s="291">
        <v>0</v>
      </c>
      <c r="G50" s="446">
        <v>1500</v>
      </c>
      <c r="H50" s="447" t="s">
        <v>1090</v>
      </c>
      <c r="I50" s="291">
        <v>0</v>
      </c>
      <c r="J50" s="257" t="s">
        <v>675</v>
      </c>
    </row>
    <row r="51" spans="1:10" ht="21" customHeight="1" x14ac:dyDescent="0.35">
      <c r="A51" s="16"/>
      <c r="B51" s="445" t="s">
        <v>1091</v>
      </c>
      <c r="C51" s="266"/>
      <c r="D51" s="4"/>
      <c r="E51" s="4"/>
      <c r="F51" s="4"/>
      <c r="G51" s="4"/>
      <c r="H51" s="4"/>
      <c r="I51" s="4"/>
      <c r="J51" s="257" t="s">
        <v>700</v>
      </c>
    </row>
    <row r="52" spans="1:10" s="36" customFormat="1" ht="27.95" customHeight="1" x14ac:dyDescent="0.35">
      <c r="A52" s="260">
        <v>32</v>
      </c>
      <c r="B52" s="354" t="s">
        <v>167</v>
      </c>
      <c r="C52" s="309"/>
      <c r="D52" s="312"/>
      <c r="E52" s="312"/>
      <c r="F52" s="312"/>
      <c r="G52" s="312"/>
      <c r="H52" s="312"/>
      <c r="I52" s="312"/>
      <c r="J52" s="312"/>
    </row>
    <row r="53" spans="1:10" s="11" customFormat="1" x14ac:dyDescent="0.35">
      <c r="A53" s="64"/>
      <c r="B53" s="87" t="s">
        <v>1121</v>
      </c>
      <c r="C53" s="251" t="s">
        <v>1092</v>
      </c>
      <c r="D53" s="257" t="s">
        <v>1093</v>
      </c>
      <c r="E53" s="291">
        <v>0</v>
      </c>
      <c r="F53" s="291">
        <v>0</v>
      </c>
      <c r="G53" s="291">
        <v>0</v>
      </c>
      <c r="H53" s="291">
        <v>0</v>
      </c>
      <c r="I53" s="291">
        <v>0</v>
      </c>
      <c r="J53" s="245" t="s">
        <v>890</v>
      </c>
    </row>
    <row r="54" spans="1:10" s="11" customFormat="1" x14ac:dyDescent="0.35">
      <c r="A54" s="64"/>
      <c r="B54" s="73" t="s">
        <v>1094</v>
      </c>
      <c r="C54" s="251"/>
      <c r="D54" s="4"/>
      <c r="E54" s="262"/>
      <c r="F54" s="262"/>
      <c r="G54" s="262"/>
      <c r="H54" s="262"/>
      <c r="I54" s="262"/>
      <c r="J54" s="245"/>
    </row>
    <row r="55" spans="1:10" s="449" customFormat="1" x14ac:dyDescent="0.35">
      <c r="A55" s="91"/>
      <c r="B55" s="86" t="s">
        <v>1122</v>
      </c>
      <c r="C55" s="251" t="s">
        <v>1095</v>
      </c>
      <c r="D55" s="258" t="s">
        <v>1096</v>
      </c>
      <c r="E55" s="448">
        <v>20000</v>
      </c>
      <c r="F55" s="291">
        <v>0</v>
      </c>
      <c r="G55" s="448">
        <v>20000</v>
      </c>
      <c r="H55" s="325"/>
      <c r="I55" s="291">
        <v>0</v>
      </c>
      <c r="J55" s="245" t="s">
        <v>652</v>
      </c>
    </row>
    <row r="56" spans="1:10" s="36" customFormat="1" ht="27.95" customHeight="1" x14ac:dyDescent="0.35">
      <c r="A56" s="260">
        <v>33</v>
      </c>
      <c r="B56" s="337" t="s">
        <v>197</v>
      </c>
      <c r="C56" s="338"/>
      <c r="D56" s="338"/>
      <c r="E56" s="339"/>
      <c r="F56" s="312"/>
      <c r="G56" s="312"/>
      <c r="H56" s="311"/>
      <c r="I56" s="312"/>
      <c r="J56" s="312"/>
    </row>
    <row r="57" spans="1:10" s="36" customFormat="1" ht="21" customHeight="1" x14ac:dyDescent="0.35">
      <c r="A57" s="260"/>
      <c r="B57" s="450" t="s">
        <v>1123</v>
      </c>
      <c r="C57" s="312"/>
      <c r="D57" s="312"/>
      <c r="E57" s="312"/>
      <c r="F57" s="312"/>
      <c r="G57" s="312"/>
      <c r="H57" s="311"/>
      <c r="I57" s="312"/>
      <c r="J57" s="312"/>
    </row>
    <row r="58" spans="1:10" s="36" customFormat="1" ht="21" customHeight="1" x14ac:dyDescent="0.35">
      <c r="A58" s="260"/>
      <c r="B58" s="451" t="s">
        <v>1124</v>
      </c>
      <c r="C58" s="65" t="s">
        <v>991</v>
      </c>
      <c r="D58" s="2" t="s">
        <v>1065</v>
      </c>
      <c r="E58" s="291">
        <v>0</v>
      </c>
      <c r="F58" s="291">
        <v>0</v>
      </c>
      <c r="G58" s="291">
        <v>0</v>
      </c>
      <c r="H58" s="291">
        <v>0</v>
      </c>
      <c r="I58" s="291">
        <v>0</v>
      </c>
      <c r="J58" s="65" t="s">
        <v>762</v>
      </c>
    </row>
    <row r="59" spans="1:10" s="36" customFormat="1" ht="21" customHeight="1" x14ac:dyDescent="0.35">
      <c r="A59" s="260"/>
      <c r="B59" s="451" t="s">
        <v>1125</v>
      </c>
      <c r="C59" s="65" t="s">
        <v>991</v>
      </c>
      <c r="D59" s="2" t="s">
        <v>1065</v>
      </c>
      <c r="E59" s="291">
        <v>0</v>
      </c>
      <c r="F59" s="291">
        <v>0</v>
      </c>
      <c r="G59" s="291">
        <v>0</v>
      </c>
      <c r="H59" s="291">
        <v>0</v>
      </c>
      <c r="I59" s="291">
        <v>0</v>
      </c>
      <c r="J59" s="65" t="s">
        <v>762</v>
      </c>
    </row>
    <row r="60" spans="1:10" s="36" customFormat="1" ht="21" customHeight="1" x14ac:dyDescent="0.35">
      <c r="A60" s="260"/>
      <c r="B60" s="451" t="s">
        <v>1097</v>
      </c>
      <c r="C60" s="260"/>
      <c r="D60" s="260"/>
      <c r="E60" s="260"/>
      <c r="F60" s="312"/>
      <c r="G60" s="312"/>
      <c r="H60" s="311"/>
      <c r="I60" s="312"/>
      <c r="J60" s="312"/>
    </row>
    <row r="61" spans="1:10" s="36" customFormat="1" ht="21" customHeight="1" x14ac:dyDescent="0.35">
      <c r="A61" s="260"/>
      <c r="B61" s="451" t="s">
        <v>1126</v>
      </c>
      <c r="C61" s="65" t="s">
        <v>991</v>
      </c>
      <c r="D61" s="2" t="s">
        <v>1065</v>
      </c>
      <c r="E61" s="291">
        <v>0</v>
      </c>
      <c r="F61" s="291">
        <v>0</v>
      </c>
      <c r="G61" s="291">
        <v>0</v>
      </c>
      <c r="H61" s="291">
        <v>0</v>
      </c>
      <c r="I61" s="291">
        <v>0</v>
      </c>
      <c r="J61" s="257" t="s">
        <v>652</v>
      </c>
    </row>
    <row r="62" spans="1:10" s="36" customFormat="1" ht="21" customHeight="1" x14ac:dyDescent="0.35">
      <c r="A62" s="260"/>
      <c r="B62" s="4" t="s">
        <v>1127</v>
      </c>
      <c r="C62" s="65" t="s">
        <v>991</v>
      </c>
      <c r="D62" s="2" t="s">
        <v>1065</v>
      </c>
      <c r="E62" s="291">
        <v>0</v>
      </c>
      <c r="F62" s="291">
        <v>0</v>
      </c>
      <c r="G62" s="291">
        <v>0</v>
      </c>
      <c r="H62" s="291">
        <v>0</v>
      </c>
      <c r="I62" s="291">
        <v>0</v>
      </c>
      <c r="J62" s="257" t="s">
        <v>652</v>
      </c>
    </row>
    <row r="63" spans="1:10" s="36" customFormat="1" ht="21" customHeight="1" x14ac:dyDescent="0.35">
      <c r="A63" s="260"/>
      <c r="B63" s="4" t="s">
        <v>1128</v>
      </c>
      <c r="C63" s="260"/>
      <c r="D63" s="260"/>
      <c r="E63" s="260"/>
      <c r="F63" s="312"/>
      <c r="G63" s="312"/>
      <c r="H63" s="311"/>
      <c r="I63" s="312"/>
      <c r="J63" s="312"/>
    </row>
    <row r="64" spans="1:10" ht="21" customHeight="1" x14ac:dyDescent="0.35">
      <c r="A64" s="28"/>
      <c r="B64" s="451" t="s">
        <v>1129</v>
      </c>
      <c r="C64" s="251" t="s">
        <v>1098</v>
      </c>
      <c r="D64" s="2" t="s">
        <v>1065</v>
      </c>
      <c r="E64" s="291">
        <v>0</v>
      </c>
      <c r="F64" s="291">
        <v>0</v>
      </c>
      <c r="G64" s="291">
        <v>0</v>
      </c>
      <c r="H64" s="291">
        <v>0</v>
      </c>
      <c r="I64" s="291">
        <v>0</v>
      </c>
      <c r="J64" s="4" t="s">
        <v>1099</v>
      </c>
    </row>
    <row r="65" spans="1:12" ht="21" customHeight="1" x14ac:dyDescent="0.35">
      <c r="A65" s="65"/>
      <c r="B65" s="451" t="s">
        <v>1130</v>
      </c>
      <c r="C65" s="251" t="s">
        <v>1100</v>
      </c>
      <c r="D65" s="2" t="s">
        <v>1065</v>
      </c>
      <c r="E65" s="291">
        <v>0</v>
      </c>
      <c r="F65" s="291">
        <v>0</v>
      </c>
      <c r="G65" s="291">
        <v>0</v>
      </c>
      <c r="H65" s="291">
        <v>0</v>
      </c>
      <c r="I65" s="291">
        <v>0</v>
      </c>
      <c r="J65" s="4" t="s">
        <v>1099</v>
      </c>
    </row>
    <row r="66" spans="1:12" ht="21" customHeight="1" x14ac:dyDescent="0.35">
      <c r="A66" s="122"/>
      <c r="B66" s="451" t="s">
        <v>1101</v>
      </c>
      <c r="C66" s="251" t="s">
        <v>1102</v>
      </c>
      <c r="D66" s="4"/>
      <c r="E66" s="4"/>
      <c r="F66" s="4"/>
      <c r="G66" s="4"/>
      <c r="H66" s="4"/>
      <c r="I66" s="4"/>
      <c r="J66" s="4"/>
    </row>
    <row r="67" spans="1:12" ht="21" customHeight="1" x14ac:dyDescent="0.35">
      <c r="A67" s="122"/>
      <c r="B67" s="451" t="s">
        <v>1103</v>
      </c>
      <c r="C67" s="266"/>
      <c r="D67" s="4"/>
      <c r="E67" s="4"/>
      <c r="F67" s="4"/>
      <c r="G67" s="4"/>
      <c r="H67" s="4"/>
      <c r="I67" s="4"/>
      <c r="J67" s="4"/>
    </row>
    <row r="68" spans="1:12" ht="21" customHeight="1" x14ac:dyDescent="0.35">
      <c r="A68" s="16"/>
      <c r="B68" s="451" t="s">
        <v>1131</v>
      </c>
      <c r="C68" s="251" t="s">
        <v>1098</v>
      </c>
      <c r="D68" s="2" t="s">
        <v>1065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4" t="s">
        <v>1099</v>
      </c>
    </row>
    <row r="69" spans="1:12" ht="21" customHeight="1" x14ac:dyDescent="0.35">
      <c r="A69" s="65"/>
      <c r="B69" s="451" t="s">
        <v>1132</v>
      </c>
      <c r="C69" s="251" t="s">
        <v>961</v>
      </c>
      <c r="D69" s="2" t="s">
        <v>1065</v>
      </c>
      <c r="E69" s="291">
        <v>0</v>
      </c>
      <c r="F69" s="291">
        <v>0</v>
      </c>
      <c r="G69" s="291">
        <v>0</v>
      </c>
      <c r="H69" s="291">
        <v>0</v>
      </c>
      <c r="I69" s="291">
        <v>0</v>
      </c>
      <c r="J69" s="4" t="s">
        <v>792</v>
      </c>
      <c r="L69" s="1" t="s">
        <v>681</v>
      </c>
    </row>
    <row r="70" spans="1:12" ht="21" customHeight="1" x14ac:dyDescent="0.35">
      <c r="A70" s="4"/>
      <c r="B70" s="451" t="s">
        <v>1133</v>
      </c>
      <c r="C70" s="251" t="s">
        <v>1104</v>
      </c>
      <c r="D70" s="2" t="s">
        <v>1065</v>
      </c>
      <c r="E70" s="291">
        <v>0</v>
      </c>
      <c r="F70" s="291">
        <v>0</v>
      </c>
      <c r="G70" s="291">
        <v>0</v>
      </c>
      <c r="H70" s="291">
        <v>0</v>
      </c>
      <c r="I70" s="291">
        <v>0</v>
      </c>
      <c r="J70" s="4" t="s">
        <v>792</v>
      </c>
    </row>
    <row r="71" spans="1:12" ht="21" customHeight="1" x14ac:dyDescent="0.35">
      <c r="A71" s="30"/>
      <c r="B71" s="451" t="s">
        <v>1134</v>
      </c>
      <c r="C71" s="251" t="s">
        <v>864</v>
      </c>
      <c r="D71" s="2" t="s">
        <v>1065</v>
      </c>
      <c r="E71" s="291">
        <v>0</v>
      </c>
      <c r="F71" s="291">
        <v>0</v>
      </c>
      <c r="G71" s="291">
        <v>0</v>
      </c>
      <c r="H71" s="291">
        <v>0</v>
      </c>
      <c r="I71" s="291">
        <v>0</v>
      </c>
      <c r="J71" s="4" t="s">
        <v>675</v>
      </c>
    </row>
    <row r="72" spans="1:12" ht="21" customHeight="1" x14ac:dyDescent="0.35">
      <c r="A72" s="30"/>
      <c r="B72" s="451" t="s">
        <v>1105</v>
      </c>
      <c r="C72" s="266"/>
      <c r="D72" s="4"/>
      <c r="E72" s="4" t="s">
        <v>681</v>
      </c>
      <c r="F72" s="4"/>
      <c r="G72" s="4"/>
      <c r="H72" s="4"/>
      <c r="I72" s="4"/>
      <c r="J72" s="4"/>
    </row>
    <row r="73" spans="1:12" ht="21" customHeight="1" x14ac:dyDescent="0.35">
      <c r="A73" s="30"/>
      <c r="B73" s="445" t="s">
        <v>1106</v>
      </c>
      <c r="C73" s="266"/>
      <c r="D73" s="4"/>
      <c r="E73" s="4"/>
      <c r="F73" s="4"/>
      <c r="G73" s="4"/>
      <c r="H73" s="4"/>
      <c r="I73" s="4"/>
      <c r="J73" s="4"/>
    </row>
    <row r="74" spans="1:12" x14ac:dyDescent="0.35">
      <c r="A74" s="27"/>
      <c r="B74" s="1486" t="s">
        <v>5</v>
      </c>
      <c r="C74" s="1487"/>
      <c r="D74" s="1488"/>
      <c r="E74" s="118">
        <f>SUM(E16:E73)</f>
        <v>21500</v>
      </c>
      <c r="F74" s="118">
        <f t="shared" ref="F74:I74" si="0">SUM(F16:F73)</f>
        <v>0</v>
      </c>
      <c r="G74" s="118">
        <f t="shared" si="0"/>
        <v>21500</v>
      </c>
      <c r="H74" s="118">
        <f t="shared" si="0"/>
        <v>0</v>
      </c>
      <c r="I74" s="118">
        <f t="shared" si="0"/>
        <v>0</v>
      </c>
      <c r="J74" s="27"/>
    </row>
    <row r="75" spans="1:12" x14ac:dyDescent="0.35">
      <c r="B75" s="5"/>
    </row>
  </sheetData>
  <mergeCells count="8">
    <mergeCell ref="B74:D74"/>
    <mergeCell ref="J13:J14"/>
    <mergeCell ref="A1:I1"/>
    <mergeCell ref="A13:A14"/>
    <mergeCell ref="B13:B14"/>
    <mergeCell ref="E13:I13"/>
    <mergeCell ref="D11:E11"/>
    <mergeCell ref="D12:F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5703125" style="1" customWidth="1"/>
    <col min="4" max="4" width="18.28515625" style="1" customWidth="1"/>
    <col min="5" max="5" width="11.7109375" style="1" customWidth="1"/>
    <col min="6" max="6" width="12" style="1" customWidth="1"/>
    <col min="7" max="7" width="9.85546875" style="1" customWidth="1"/>
    <col min="8" max="8" width="12.42578125" style="1" customWidth="1"/>
    <col min="9" max="9" width="9.7109375" style="1" customWidth="1"/>
    <col min="10" max="10" width="15.57031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194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448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2228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449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450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ht="34.5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ht="27.95" customHeight="1" x14ac:dyDescent="0.35">
      <c r="A13" s="260">
        <v>34</v>
      </c>
      <c r="B13" s="462" t="s">
        <v>198</v>
      </c>
      <c r="C13" s="463"/>
      <c r="D13" s="464"/>
      <c r="E13" s="4"/>
      <c r="F13" s="4"/>
      <c r="G13" s="4"/>
      <c r="H13" s="4"/>
      <c r="I13" s="4"/>
      <c r="J13" s="4"/>
    </row>
    <row r="14" spans="1:18" s="11" customFormat="1" ht="21" customHeight="1" x14ac:dyDescent="0.2">
      <c r="A14" s="64"/>
      <c r="B14" s="244" t="s">
        <v>1182</v>
      </c>
      <c r="C14" s="245" t="s">
        <v>1135</v>
      </c>
      <c r="D14" s="245" t="s">
        <v>854</v>
      </c>
      <c r="E14" s="305">
        <v>0</v>
      </c>
      <c r="F14" s="305">
        <v>0</v>
      </c>
      <c r="G14" s="305">
        <v>0</v>
      </c>
      <c r="H14" s="305">
        <v>0</v>
      </c>
      <c r="I14" s="305">
        <v>0</v>
      </c>
      <c r="J14" s="245" t="s">
        <v>762</v>
      </c>
    </row>
    <row r="15" spans="1:18" s="11" customFormat="1" ht="21" customHeight="1" x14ac:dyDescent="0.2">
      <c r="A15" s="64"/>
      <c r="B15" s="244" t="s">
        <v>1136</v>
      </c>
      <c r="C15" s="245" t="s">
        <v>1137</v>
      </c>
      <c r="D15" s="262"/>
      <c r="E15" s="262" t="s">
        <v>681</v>
      </c>
      <c r="F15" s="262"/>
      <c r="G15" s="262"/>
      <c r="H15" s="262"/>
      <c r="I15" s="262"/>
      <c r="J15" s="262"/>
    </row>
    <row r="16" spans="1:18" ht="27.95" customHeight="1" x14ac:dyDescent="0.35">
      <c r="A16" s="260">
        <v>35</v>
      </c>
      <c r="B16" s="521" t="s">
        <v>199</v>
      </c>
      <c r="C16" s="522"/>
      <c r="D16" s="523"/>
      <c r="E16" s="4"/>
      <c r="F16" s="4"/>
      <c r="G16" s="4"/>
      <c r="H16" s="4"/>
      <c r="I16" s="4"/>
      <c r="J16" s="4"/>
    </row>
    <row r="17" spans="1:10" ht="21" customHeight="1" x14ac:dyDescent="0.35">
      <c r="A17" s="28"/>
      <c r="B17" s="4" t="s">
        <v>1183</v>
      </c>
      <c r="C17" s="245" t="s">
        <v>1138</v>
      </c>
      <c r="D17" s="245" t="s">
        <v>854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245" t="s">
        <v>762</v>
      </c>
    </row>
    <row r="18" spans="1:10" ht="21" customHeight="1" x14ac:dyDescent="0.35">
      <c r="A18" s="28"/>
      <c r="B18" s="4" t="s">
        <v>1139</v>
      </c>
      <c r="C18" s="245" t="s">
        <v>1140</v>
      </c>
      <c r="D18" s="262"/>
      <c r="E18" s="262"/>
      <c r="F18" s="262"/>
      <c r="G18" s="262"/>
      <c r="H18" s="262"/>
      <c r="I18" s="262"/>
      <c r="J18" s="262"/>
    </row>
    <row r="19" spans="1:10" ht="21" customHeight="1" x14ac:dyDescent="0.35">
      <c r="A19" s="28"/>
      <c r="B19" s="4" t="s">
        <v>1184</v>
      </c>
      <c r="C19" s="245" t="s">
        <v>1141</v>
      </c>
      <c r="D19" s="245" t="s">
        <v>854</v>
      </c>
      <c r="E19" s="262" t="s">
        <v>681</v>
      </c>
      <c r="F19" s="262"/>
      <c r="G19" s="262"/>
      <c r="H19" s="262"/>
      <c r="I19" s="262"/>
      <c r="J19" s="245" t="s">
        <v>675</v>
      </c>
    </row>
    <row r="20" spans="1:10" ht="21" customHeight="1" x14ac:dyDescent="0.35">
      <c r="A20" s="28"/>
      <c r="B20" s="4" t="s">
        <v>1142</v>
      </c>
      <c r="C20" s="245" t="s">
        <v>1143</v>
      </c>
      <c r="D20" s="262"/>
      <c r="E20" s="262" t="s">
        <v>681</v>
      </c>
      <c r="F20" s="262"/>
      <c r="G20" s="262"/>
      <c r="H20" s="262"/>
      <c r="I20" s="262"/>
      <c r="J20" s="262"/>
    </row>
    <row r="21" spans="1:10" ht="21" customHeight="1" x14ac:dyDescent="0.35">
      <c r="A21" s="28"/>
      <c r="B21" s="4" t="s">
        <v>1185</v>
      </c>
      <c r="C21" s="245" t="s">
        <v>1144</v>
      </c>
      <c r="D21" s="245" t="s">
        <v>1145</v>
      </c>
      <c r="E21" s="305">
        <v>0</v>
      </c>
      <c r="F21" s="305">
        <v>0</v>
      </c>
      <c r="G21" s="305">
        <v>0</v>
      </c>
      <c r="H21" s="305">
        <v>0</v>
      </c>
      <c r="I21" s="305">
        <v>0</v>
      </c>
      <c r="J21" s="245" t="s">
        <v>890</v>
      </c>
    </row>
    <row r="22" spans="1:10" ht="21" customHeight="1" x14ac:dyDescent="0.35">
      <c r="A22" s="28" t="s">
        <v>1146</v>
      </c>
      <c r="B22" s="452" t="s">
        <v>1186</v>
      </c>
      <c r="C22" s="245"/>
      <c r="D22" s="262"/>
      <c r="E22" s="305"/>
      <c r="F22" s="305"/>
      <c r="G22" s="305"/>
      <c r="H22" s="305"/>
      <c r="I22" s="305"/>
      <c r="J22" s="245"/>
    </row>
    <row r="23" spans="1:10" ht="21" customHeight="1" x14ac:dyDescent="0.35">
      <c r="A23" s="28"/>
      <c r="B23" s="87" t="s">
        <v>1187</v>
      </c>
      <c r="C23" s="245" t="s">
        <v>1147</v>
      </c>
      <c r="D23" s="245" t="s">
        <v>854</v>
      </c>
      <c r="E23" s="262"/>
      <c r="F23" s="262"/>
      <c r="G23" s="262"/>
      <c r="H23" s="262"/>
      <c r="I23" s="262"/>
      <c r="J23" s="245" t="s">
        <v>652</v>
      </c>
    </row>
    <row r="24" spans="1:10" ht="21" customHeight="1" x14ac:dyDescent="0.35">
      <c r="A24" s="28"/>
      <c r="B24" s="87" t="s">
        <v>1148</v>
      </c>
      <c r="C24" s="245"/>
      <c r="D24" s="392"/>
      <c r="E24" s="262"/>
      <c r="F24" s="262"/>
      <c r="G24" s="262"/>
      <c r="H24" s="262"/>
      <c r="I24" s="262"/>
      <c r="J24" s="245"/>
    </row>
    <row r="25" spans="1:10" ht="21" customHeight="1" x14ac:dyDescent="0.35">
      <c r="A25" s="28"/>
      <c r="B25" s="87" t="s">
        <v>1188</v>
      </c>
      <c r="C25" s="392" t="s">
        <v>1078</v>
      </c>
      <c r="D25" s="245" t="s">
        <v>854</v>
      </c>
      <c r="E25" s="305">
        <v>0</v>
      </c>
      <c r="F25" s="305">
        <v>0</v>
      </c>
      <c r="G25" s="305">
        <v>0</v>
      </c>
      <c r="H25" s="305">
        <v>0</v>
      </c>
      <c r="I25" s="305">
        <v>0</v>
      </c>
      <c r="J25" s="453"/>
    </row>
    <row r="26" spans="1:10" ht="21" customHeight="1" x14ac:dyDescent="0.35">
      <c r="A26" s="28"/>
      <c r="B26" s="455" t="s">
        <v>1149</v>
      </c>
      <c r="C26" s="392"/>
      <c r="D26" s="392"/>
      <c r="E26" s="305"/>
      <c r="F26" s="305"/>
      <c r="G26" s="305"/>
      <c r="H26" s="305"/>
      <c r="I26" s="305"/>
      <c r="J26" s="453"/>
    </row>
    <row r="27" spans="1:10" ht="22.5" customHeight="1" x14ac:dyDescent="0.35">
      <c r="A27" s="28"/>
      <c r="B27" s="1064" t="s">
        <v>1189</v>
      </c>
      <c r="C27" s="245" t="s">
        <v>1150</v>
      </c>
      <c r="D27" s="245" t="s">
        <v>854</v>
      </c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262"/>
    </row>
    <row r="28" spans="1:10" ht="21" customHeight="1" x14ac:dyDescent="0.35">
      <c r="A28" s="28"/>
      <c r="B28" s="86" t="s">
        <v>1190</v>
      </c>
      <c r="C28" s="82" t="s">
        <v>991</v>
      </c>
      <c r="D28" s="454">
        <v>22555</v>
      </c>
      <c r="E28" s="305">
        <v>0</v>
      </c>
      <c r="F28" s="305">
        <v>0</v>
      </c>
      <c r="G28" s="305">
        <v>0</v>
      </c>
      <c r="H28" s="305">
        <v>0</v>
      </c>
      <c r="I28" s="305">
        <v>0</v>
      </c>
      <c r="J28" s="262"/>
    </row>
    <row r="29" spans="1:10" ht="21" customHeight="1" x14ac:dyDescent="0.35">
      <c r="A29" s="28"/>
      <c r="B29" s="73" t="s">
        <v>1151</v>
      </c>
      <c r="C29" s="82"/>
      <c r="D29" s="392"/>
      <c r="E29" s="305" t="s">
        <v>681</v>
      </c>
      <c r="F29" s="305"/>
      <c r="G29" s="305"/>
      <c r="H29" s="305"/>
      <c r="I29" s="305"/>
      <c r="J29" s="262"/>
    </row>
    <row r="30" spans="1:10" ht="21" customHeight="1" x14ac:dyDescent="0.35">
      <c r="A30" s="28"/>
      <c r="B30" s="73" t="s">
        <v>1191</v>
      </c>
      <c r="C30" s="82"/>
      <c r="D30" s="392"/>
      <c r="E30" s="305"/>
      <c r="F30" s="305"/>
      <c r="G30" s="305"/>
      <c r="H30" s="305"/>
      <c r="I30" s="305"/>
      <c r="J30" s="262"/>
    </row>
    <row r="31" spans="1:10" ht="21" customHeight="1" x14ac:dyDescent="0.35">
      <c r="A31" s="28"/>
      <c r="B31" s="455" t="s">
        <v>1192</v>
      </c>
      <c r="C31" s="392" t="s">
        <v>1152</v>
      </c>
      <c r="D31" s="245" t="s">
        <v>854</v>
      </c>
      <c r="E31" s="305">
        <v>0</v>
      </c>
      <c r="F31" s="305">
        <v>0</v>
      </c>
      <c r="G31" s="305">
        <v>0</v>
      </c>
      <c r="H31" s="305">
        <v>0</v>
      </c>
      <c r="I31" s="305">
        <v>0</v>
      </c>
      <c r="J31" s="392" t="s">
        <v>675</v>
      </c>
    </row>
    <row r="32" spans="1:10" ht="21" customHeight="1" x14ac:dyDescent="0.35">
      <c r="A32" s="28"/>
      <c r="B32" s="73" t="s">
        <v>1153</v>
      </c>
      <c r="C32" s="245" t="s">
        <v>1154</v>
      </c>
      <c r="D32" s="245"/>
      <c r="E32" s="4"/>
      <c r="F32" s="262"/>
      <c r="G32" s="4"/>
      <c r="H32" s="4"/>
      <c r="I32" s="4"/>
      <c r="J32" s="244"/>
    </row>
    <row r="33" spans="1:11" ht="27.95" customHeight="1" x14ac:dyDescent="0.35">
      <c r="A33" s="260">
        <v>36</v>
      </c>
      <c r="B33" s="521" t="s">
        <v>200</v>
      </c>
      <c r="C33" s="522"/>
      <c r="D33" s="523"/>
      <c r="E33" s="4"/>
      <c r="F33" s="4"/>
      <c r="G33" s="4"/>
      <c r="H33" s="4"/>
      <c r="I33" s="4"/>
      <c r="J33" s="4"/>
    </row>
    <row r="34" spans="1:11" s="11" customFormat="1" ht="21" customHeight="1" x14ac:dyDescent="0.2">
      <c r="A34" s="64"/>
      <c r="B34" s="456" t="s">
        <v>1193</v>
      </c>
      <c r="C34" s="392" t="s">
        <v>1155</v>
      </c>
      <c r="D34" s="245" t="s">
        <v>854</v>
      </c>
      <c r="E34" s="305">
        <v>0</v>
      </c>
      <c r="F34" s="305">
        <v>0</v>
      </c>
      <c r="G34" s="305">
        <v>0</v>
      </c>
      <c r="H34" s="305">
        <v>0</v>
      </c>
      <c r="I34" s="305">
        <v>0</v>
      </c>
      <c r="J34" s="392" t="s">
        <v>675</v>
      </c>
    </row>
    <row r="35" spans="1:11" s="11" customFormat="1" ht="21" customHeight="1" x14ac:dyDescent="0.2">
      <c r="A35" s="64"/>
      <c r="B35" s="244" t="s">
        <v>1156</v>
      </c>
      <c r="C35" s="262"/>
      <c r="D35" s="295"/>
      <c r="E35" s="262"/>
      <c r="F35" s="262"/>
      <c r="G35" s="262"/>
      <c r="H35" s="262"/>
      <c r="I35" s="262"/>
      <c r="J35" s="262"/>
    </row>
    <row r="36" spans="1:11" s="11" customFormat="1" ht="21" customHeight="1" x14ac:dyDescent="0.2">
      <c r="A36" s="64"/>
      <c r="B36" s="244" t="s">
        <v>1194</v>
      </c>
      <c r="C36" s="245" t="s">
        <v>1157</v>
      </c>
      <c r="D36" s="245" t="s">
        <v>1158</v>
      </c>
      <c r="E36" s="262"/>
      <c r="F36" s="262"/>
      <c r="G36" s="262"/>
      <c r="H36" s="262"/>
      <c r="I36" s="262"/>
      <c r="J36" s="262"/>
    </row>
    <row r="37" spans="1:11" s="11" customFormat="1" ht="21" customHeight="1" x14ac:dyDescent="0.2">
      <c r="A37" s="64"/>
      <c r="B37" s="244" t="s">
        <v>1159</v>
      </c>
      <c r="C37" s="245"/>
      <c r="D37" s="245"/>
      <c r="E37" s="262"/>
      <c r="F37" s="262"/>
      <c r="G37" s="262"/>
      <c r="H37" s="262"/>
      <c r="I37" s="262"/>
      <c r="J37" s="262"/>
    </row>
    <row r="38" spans="1:11" s="11" customFormat="1" ht="21" customHeight="1" x14ac:dyDescent="0.2">
      <c r="A38" s="64"/>
      <c r="B38" s="90" t="s">
        <v>1195</v>
      </c>
      <c r="C38" s="245" t="s">
        <v>1160</v>
      </c>
      <c r="D38" s="245" t="s">
        <v>1161</v>
      </c>
      <c r="E38" s="262"/>
      <c r="F38" s="262"/>
      <c r="G38" s="262"/>
      <c r="H38" s="262"/>
      <c r="I38" s="262"/>
      <c r="J38" s="262"/>
    </row>
    <row r="39" spans="1:11" s="11" customFormat="1" ht="21" customHeight="1" x14ac:dyDescent="0.2">
      <c r="A39" s="64"/>
      <c r="B39" s="90" t="s">
        <v>1196</v>
      </c>
      <c r="C39" s="245" t="s">
        <v>1162</v>
      </c>
      <c r="D39" s="245" t="s">
        <v>854</v>
      </c>
      <c r="E39" s="262" t="s">
        <v>681</v>
      </c>
      <c r="F39" s="262"/>
      <c r="G39" s="262"/>
      <c r="H39" s="262"/>
      <c r="I39" s="262"/>
      <c r="J39" s="262"/>
    </row>
    <row r="40" spans="1:11" ht="21" customHeight="1" x14ac:dyDescent="0.35">
      <c r="A40" s="65"/>
      <c r="B40" s="86" t="s">
        <v>1197</v>
      </c>
      <c r="C40" s="251"/>
      <c r="D40" s="257"/>
      <c r="E40" s="4"/>
      <c r="F40" s="4"/>
      <c r="G40" s="4"/>
      <c r="H40" s="4"/>
      <c r="I40" s="4"/>
      <c r="J40" s="4"/>
    </row>
    <row r="41" spans="1:11" ht="21" customHeight="1" x14ac:dyDescent="0.35">
      <c r="A41" s="65"/>
      <c r="B41" s="73" t="s">
        <v>1163</v>
      </c>
      <c r="C41" s="392" t="s">
        <v>1164</v>
      </c>
      <c r="D41" s="245" t="s">
        <v>854</v>
      </c>
      <c r="E41" s="4" t="s">
        <v>681</v>
      </c>
      <c r="F41" s="4"/>
      <c r="G41" s="4"/>
      <c r="H41" s="4"/>
      <c r="I41" s="4"/>
      <c r="J41" s="4"/>
    </row>
    <row r="42" spans="1:11" ht="27.95" customHeight="1" x14ac:dyDescent="0.35">
      <c r="A42" s="260">
        <v>37</v>
      </c>
      <c r="B42" s="521" t="s">
        <v>201</v>
      </c>
      <c r="C42" s="522"/>
      <c r="D42" s="523"/>
      <c r="E42" s="4"/>
      <c r="F42" s="4"/>
      <c r="G42" s="4"/>
      <c r="H42" s="4"/>
      <c r="I42" s="4"/>
      <c r="J42" s="4"/>
    </row>
    <row r="43" spans="1:11" ht="21" customHeight="1" x14ac:dyDescent="0.35">
      <c r="A43" s="260"/>
      <c r="B43" s="266" t="s">
        <v>1198</v>
      </c>
      <c r="C43" s="251" t="s">
        <v>968</v>
      </c>
      <c r="D43" s="392"/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245" t="s">
        <v>762</v>
      </c>
    </row>
    <row r="44" spans="1:11" ht="21" customHeight="1" x14ac:dyDescent="0.35">
      <c r="A44" s="260"/>
      <c r="B44" s="266" t="s">
        <v>1165</v>
      </c>
      <c r="C44" s="262"/>
      <c r="D44" s="262"/>
      <c r="E44" s="262"/>
      <c r="F44" s="262"/>
      <c r="G44" s="262"/>
      <c r="H44" s="262"/>
      <c r="I44" s="262"/>
      <c r="J44" s="262"/>
      <c r="K44" s="1" t="s">
        <v>681</v>
      </c>
    </row>
    <row r="45" spans="1:11" ht="21" customHeight="1" x14ac:dyDescent="0.35">
      <c r="A45" s="260"/>
      <c r="B45" s="266" t="s">
        <v>1166</v>
      </c>
      <c r="C45" s="262"/>
      <c r="D45" s="262"/>
      <c r="E45" s="262"/>
      <c r="F45" s="262"/>
      <c r="G45" s="262"/>
      <c r="H45" s="262"/>
      <c r="I45" s="262"/>
      <c r="J45" s="262"/>
    </row>
    <row r="46" spans="1:11" ht="21" customHeight="1" x14ac:dyDescent="0.35">
      <c r="A46" s="260"/>
      <c r="B46" s="457" t="s">
        <v>1199</v>
      </c>
      <c r="C46" s="458" t="s">
        <v>1167</v>
      </c>
      <c r="D46" s="245" t="s">
        <v>854</v>
      </c>
      <c r="E46" s="262" t="s">
        <v>681</v>
      </c>
      <c r="F46" s="262"/>
      <c r="G46" s="262"/>
      <c r="H46" s="262"/>
      <c r="I46" s="262"/>
      <c r="J46" s="254" t="s">
        <v>1178</v>
      </c>
    </row>
    <row r="47" spans="1:11" ht="21" customHeight="1" x14ac:dyDescent="0.35">
      <c r="A47" s="260"/>
      <c r="B47" s="266" t="s">
        <v>1168</v>
      </c>
      <c r="C47" s="458"/>
      <c r="D47" s="392"/>
      <c r="E47" s="262"/>
      <c r="F47" s="262"/>
      <c r="G47" s="262"/>
      <c r="H47" s="262"/>
      <c r="I47" s="262"/>
      <c r="J47" s="244" t="s">
        <v>1180</v>
      </c>
      <c r="K47" s="1" t="s">
        <v>681</v>
      </c>
    </row>
    <row r="48" spans="1:11" ht="21" customHeight="1" x14ac:dyDescent="0.35">
      <c r="A48" s="260"/>
      <c r="B48" s="266" t="s">
        <v>1200</v>
      </c>
      <c r="C48" s="458" t="s">
        <v>1169</v>
      </c>
      <c r="D48" s="245" t="s">
        <v>854</v>
      </c>
      <c r="E48" s="262"/>
      <c r="F48" s="262"/>
      <c r="G48" s="262"/>
      <c r="H48" s="262"/>
      <c r="I48" s="262"/>
      <c r="J48" s="254" t="s">
        <v>1178</v>
      </c>
    </row>
    <row r="49" spans="1:11" ht="21" customHeight="1" x14ac:dyDescent="0.35">
      <c r="A49" s="260"/>
      <c r="B49" s="266" t="s">
        <v>1170</v>
      </c>
      <c r="C49" s="262"/>
      <c r="D49" s="262"/>
      <c r="E49" s="262" t="s">
        <v>681</v>
      </c>
      <c r="F49" s="262"/>
      <c r="G49" s="262"/>
      <c r="H49" s="262"/>
      <c r="I49" s="262"/>
      <c r="J49" s="244" t="s">
        <v>1180</v>
      </c>
    </row>
    <row r="50" spans="1:11" ht="21" customHeight="1" x14ac:dyDescent="0.35">
      <c r="A50" s="260"/>
      <c r="B50" s="266" t="s">
        <v>1201</v>
      </c>
      <c r="C50" s="458" t="s">
        <v>1167</v>
      </c>
      <c r="D50" s="245" t="s">
        <v>854</v>
      </c>
      <c r="E50" s="262"/>
      <c r="F50" s="262"/>
      <c r="G50" s="262"/>
      <c r="H50" s="262"/>
      <c r="I50" s="262"/>
      <c r="J50" s="254" t="s">
        <v>1178</v>
      </c>
    </row>
    <row r="51" spans="1:11" ht="21" customHeight="1" x14ac:dyDescent="0.35">
      <c r="A51" s="260"/>
      <c r="B51" s="266" t="s">
        <v>1171</v>
      </c>
      <c r="C51" s="262"/>
      <c r="D51" s="262"/>
      <c r="E51" s="262"/>
      <c r="F51" s="262"/>
      <c r="G51" s="262"/>
      <c r="H51" s="262"/>
      <c r="I51" s="262"/>
      <c r="J51" s="244" t="s">
        <v>1180</v>
      </c>
    </row>
    <row r="52" spans="1:11" ht="21" customHeight="1" x14ac:dyDescent="0.35">
      <c r="A52" s="260"/>
      <c r="B52" s="459" t="s">
        <v>1202</v>
      </c>
      <c r="C52" s="392" t="s">
        <v>1135</v>
      </c>
      <c r="D52" s="245" t="s">
        <v>854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254" t="s">
        <v>1178</v>
      </c>
    </row>
    <row r="53" spans="1:11" ht="21" customHeight="1" x14ac:dyDescent="0.35">
      <c r="A53" s="260"/>
      <c r="B53" s="266" t="s">
        <v>1172</v>
      </c>
      <c r="C53" s="244"/>
      <c r="D53" s="262"/>
      <c r="E53" s="262"/>
      <c r="F53" s="262"/>
      <c r="G53" s="262"/>
      <c r="H53" s="262"/>
      <c r="I53" s="262"/>
      <c r="J53" s="244" t="s">
        <v>1180</v>
      </c>
      <c r="K53" s="1" t="s">
        <v>681</v>
      </c>
    </row>
    <row r="54" spans="1:11" ht="21" customHeight="1" x14ac:dyDescent="0.35">
      <c r="A54" s="260"/>
      <c r="B54" s="266" t="s">
        <v>1203</v>
      </c>
      <c r="C54" s="245" t="s">
        <v>968</v>
      </c>
      <c r="D54" s="245" t="s">
        <v>854</v>
      </c>
      <c r="E54" s="305">
        <v>0</v>
      </c>
      <c r="F54" s="305">
        <v>0</v>
      </c>
      <c r="G54" s="305">
        <v>0</v>
      </c>
      <c r="H54" s="305">
        <v>0</v>
      </c>
      <c r="I54" s="305">
        <v>0</v>
      </c>
      <c r="J54" s="245" t="s">
        <v>762</v>
      </c>
    </row>
    <row r="55" spans="1:11" ht="21" customHeight="1" x14ac:dyDescent="0.35">
      <c r="A55" s="260"/>
      <c r="B55" s="266" t="s">
        <v>1173</v>
      </c>
      <c r="C55" s="245"/>
      <c r="D55" s="245"/>
      <c r="E55" s="262"/>
      <c r="F55" s="262"/>
      <c r="G55" s="262"/>
      <c r="H55" s="262"/>
      <c r="I55" s="262"/>
      <c r="J55" s="262"/>
    </row>
    <row r="56" spans="1:11" ht="21" customHeight="1" x14ac:dyDescent="0.35">
      <c r="A56" s="260"/>
      <c r="B56" s="266" t="s">
        <v>1204</v>
      </c>
      <c r="C56" s="245" t="s">
        <v>1174</v>
      </c>
      <c r="D56" s="245" t="s">
        <v>854</v>
      </c>
      <c r="E56" s="305">
        <v>0</v>
      </c>
      <c r="F56" s="305">
        <v>0</v>
      </c>
      <c r="G56" s="305">
        <v>0</v>
      </c>
      <c r="H56" s="305">
        <v>0</v>
      </c>
      <c r="I56" s="305">
        <v>0</v>
      </c>
      <c r="J56" s="245" t="s">
        <v>675</v>
      </c>
    </row>
    <row r="57" spans="1:11" ht="21" customHeight="1" x14ac:dyDescent="0.35">
      <c r="A57" s="260"/>
      <c r="B57" s="266" t="s">
        <v>1175</v>
      </c>
      <c r="C57" s="245"/>
      <c r="D57" s="245"/>
      <c r="E57" s="262"/>
      <c r="F57" s="262"/>
      <c r="G57" s="262"/>
      <c r="H57" s="262"/>
      <c r="I57" s="262"/>
      <c r="J57" s="262"/>
    </row>
    <row r="58" spans="1:11" s="449" customFormat="1" ht="21" customHeight="1" x14ac:dyDescent="0.35">
      <c r="A58" s="460"/>
      <c r="B58" s="266" t="s">
        <v>1205</v>
      </c>
      <c r="C58" s="245" t="s">
        <v>1176</v>
      </c>
      <c r="D58" s="245" t="s">
        <v>854</v>
      </c>
      <c r="E58" s="461">
        <v>15000</v>
      </c>
      <c r="F58" s="244"/>
      <c r="G58" s="244"/>
      <c r="H58" s="461">
        <v>15000</v>
      </c>
      <c r="I58" s="244"/>
      <c r="J58" s="245" t="s">
        <v>1177</v>
      </c>
    </row>
    <row r="59" spans="1:11" ht="21" customHeight="1" x14ac:dyDescent="0.35">
      <c r="A59" s="260"/>
      <c r="B59" s="459" t="s">
        <v>1206</v>
      </c>
      <c r="C59" s="392" t="s">
        <v>968</v>
      </c>
      <c r="D59" s="245" t="s">
        <v>854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254" t="s">
        <v>1178</v>
      </c>
    </row>
    <row r="60" spans="1:11" ht="21" customHeight="1" x14ac:dyDescent="0.35">
      <c r="A60" s="260"/>
      <c r="B60" s="266" t="s">
        <v>1179</v>
      </c>
      <c r="C60" s="262"/>
      <c r="D60" s="245"/>
      <c r="E60" s="262"/>
      <c r="F60" s="262"/>
      <c r="G60" s="262"/>
      <c r="H60" s="262"/>
      <c r="I60" s="262"/>
      <c r="J60" s="245" t="s">
        <v>1180</v>
      </c>
    </row>
    <row r="61" spans="1:11" ht="21" customHeight="1" x14ac:dyDescent="0.35">
      <c r="A61" s="260"/>
      <c r="B61" s="266" t="s">
        <v>1207</v>
      </c>
      <c r="C61" s="245" t="s">
        <v>968</v>
      </c>
      <c r="D61" s="245" t="s">
        <v>854</v>
      </c>
      <c r="E61" s="305">
        <v>0</v>
      </c>
      <c r="F61" s="305">
        <v>0</v>
      </c>
      <c r="G61" s="305">
        <v>0</v>
      </c>
      <c r="H61" s="305">
        <v>0</v>
      </c>
      <c r="I61" s="305">
        <v>0</v>
      </c>
      <c r="J61" s="254" t="s">
        <v>1178</v>
      </c>
    </row>
    <row r="62" spans="1:11" ht="21" customHeight="1" x14ac:dyDescent="0.35">
      <c r="A62" s="260"/>
      <c r="B62" s="266" t="s">
        <v>1181</v>
      </c>
      <c r="C62" s="262"/>
      <c r="D62" s="262"/>
      <c r="E62" s="262"/>
      <c r="F62" s="262"/>
      <c r="G62" s="262"/>
      <c r="H62" s="262"/>
      <c r="I62" s="262"/>
      <c r="J62" s="245" t="s">
        <v>1180</v>
      </c>
    </row>
    <row r="63" spans="1:11" x14ac:dyDescent="0.35">
      <c r="A63" s="27"/>
      <c r="B63" s="1486" t="s">
        <v>5</v>
      </c>
      <c r="C63" s="1487"/>
      <c r="D63" s="1488"/>
      <c r="E63" s="948">
        <f>SUM(E14:E62)</f>
        <v>15000</v>
      </c>
      <c r="F63" s="948">
        <f t="shared" ref="F63:I63" si="0">SUM(F14:F62)</f>
        <v>0</v>
      </c>
      <c r="G63" s="948">
        <f t="shared" si="0"/>
        <v>0</v>
      </c>
      <c r="H63" s="948">
        <f t="shared" si="0"/>
        <v>15000</v>
      </c>
      <c r="I63" s="948">
        <f t="shared" si="0"/>
        <v>0</v>
      </c>
      <c r="J63" s="27"/>
    </row>
    <row r="64" spans="1:11" x14ac:dyDescent="0.35">
      <c r="B64" s="5"/>
    </row>
  </sheetData>
  <mergeCells count="6">
    <mergeCell ref="B63:D63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20.140625" style="1" customWidth="1"/>
    <col min="4" max="4" width="18.28515625" style="1" customWidth="1"/>
    <col min="5" max="5" width="10" style="1" customWidth="1"/>
    <col min="6" max="6" width="10.5703125" style="1" customWidth="1"/>
    <col min="7" max="7" width="10.42578125" style="1" customWidth="1"/>
    <col min="8" max="8" width="11.85546875" style="1" customWidth="1"/>
    <col min="9" max="9" width="14.1406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202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451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2723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2721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2722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452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ht="27.95" customHeight="1" x14ac:dyDescent="0.35">
      <c r="A13" s="286">
        <v>38</v>
      </c>
      <c r="B13" s="471" t="s">
        <v>203</v>
      </c>
      <c r="C13" s="471"/>
      <c r="D13" s="471"/>
      <c r="E13" s="17"/>
      <c r="F13" s="4"/>
      <c r="G13" s="4"/>
      <c r="H13" s="17"/>
      <c r="I13" s="4"/>
      <c r="J13" s="4"/>
    </row>
    <row r="14" spans="1:18" s="11" customFormat="1" ht="21" customHeight="1" x14ac:dyDescent="0.2">
      <c r="A14" s="69"/>
      <c r="B14" s="465" t="s">
        <v>1208</v>
      </c>
      <c r="C14" s="245" t="s">
        <v>1209</v>
      </c>
      <c r="D14" s="392" t="s">
        <v>1210</v>
      </c>
      <c r="E14" s="466" t="s">
        <v>1211</v>
      </c>
      <c r="F14" s="466" t="s">
        <v>1211</v>
      </c>
      <c r="G14" s="466" t="s">
        <v>1211</v>
      </c>
      <c r="H14" s="466" t="s">
        <v>1211</v>
      </c>
      <c r="I14" s="466" t="s">
        <v>1211</v>
      </c>
      <c r="J14" s="245" t="s">
        <v>1212</v>
      </c>
    </row>
    <row r="15" spans="1:18" s="11" customFormat="1" ht="21" customHeight="1" x14ac:dyDescent="0.2">
      <c r="A15" s="69"/>
      <c r="B15" s="465" t="s">
        <v>1213</v>
      </c>
      <c r="C15" s="244"/>
      <c r="D15" s="244"/>
      <c r="E15" s="244"/>
      <c r="F15" s="244"/>
      <c r="G15" s="244"/>
      <c r="H15" s="244"/>
      <c r="I15" s="244"/>
      <c r="J15" s="244"/>
    </row>
    <row r="16" spans="1:18" s="11" customFormat="1" ht="21" customHeight="1" x14ac:dyDescent="0.2">
      <c r="A16" s="69"/>
      <c r="B16" s="465" t="s">
        <v>1214</v>
      </c>
      <c r="C16" s="245" t="s">
        <v>1215</v>
      </c>
      <c r="D16" s="245" t="s">
        <v>1215</v>
      </c>
      <c r="E16" s="466" t="s">
        <v>1211</v>
      </c>
      <c r="F16" s="466" t="s">
        <v>1211</v>
      </c>
      <c r="G16" s="466" t="s">
        <v>1211</v>
      </c>
      <c r="H16" s="466" t="s">
        <v>1211</v>
      </c>
      <c r="I16" s="466" t="s">
        <v>1211</v>
      </c>
      <c r="J16" s="245" t="s">
        <v>652</v>
      </c>
    </row>
    <row r="17" spans="1:10" s="11" customFormat="1" ht="21" customHeight="1" x14ac:dyDescent="0.2">
      <c r="A17" s="69"/>
      <c r="B17" s="465" t="s">
        <v>1216</v>
      </c>
      <c r="C17" s="244"/>
      <c r="D17" s="244"/>
      <c r="E17" s="244"/>
      <c r="F17" s="244"/>
      <c r="G17" s="244"/>
      <c r="H17" s="244"/>
      <c r="I17" s="244"/>
      <c r="J17" s="244"/>
    </row>
    <row r="18" spans="1:10" ht="27.95" customHeight="1" x14ac:dyDescent="0.35">
      <c r="A18" s="286">
        <v>39</v>
      </c>
      <c r="B18" s="471" t="s">
        <v>204</v>
      </c>
      <c r="C18" s="471"/>
      <c r="D18" s="471"/>
      <c r="E18" s="17"/>
      <c r="F18" s="4"/>
      <c r="G18" s="4"/>
      <c r="H18" s="17"/>
      <c r="I18" s="4"/>
      <c r="J18" s="4"/>
    </row>
    <row r="19" spans="1:10" s="11" customFormat="1" x14ac:dyDescent="0.2">
      <c r="A19" s="64"/>
      <c r="B19" s="331" t="s">
        <v>1217</v>
      </c>
      <c r="C19" s="245" t="s">
        <v>1209</v>
      </c>
      <c r="D19" s="392" t="s">
        <v>1210</v>
      </c>
      <c r="E19" s="466" t="s">
        <v>1211</v>
      </c>
      <c r="F19" s="466" t="s">
        <v>1211</v>
      </c>
      <c r="G19" s="466" t="s">
        <v>1211</v>
      </c>
      <c r="H19" s="466" t="s">
        <v>1211</v>
      </c>
      <c r="I19" s="466" t="s">
        <v>1211</v>
      </c>
      <c r="J19" s="245" t="s">
        <v>1212</v>
      </c>
    </row>
    <row r="20" spans="1:10" s="11" customFormat="1" x14ac:dyDescent="0.2">
      <c r="A20" s="64"/>
      <c r="B20" s="331" t="s">
        <v>1218</v>
      </c>
      <c r="C20" s="262"/>
      <c r="D20" s="262"/>
      <c r="E20" s="262"/>
      <c r="F20" s="262"/>
      <c r="G20" s="262"/>
      <c r="H20" s="262"/>
      <c r="I20" s="262"/>
      <c r="J20" s="262"/>
    </row>
    <row r="21" spans="1:10" s="11" customFormat="1" x14ac:dyDescent="0.2">
      <c r="A21" s="69"/>
      <c r="B21" s="90" t="s">
        <v>1219</v>
      </c>
      <c r="C21" s="245" t="s">
        <v>1209</v>
      </c>
      <c r="D21" s="392" t="s">
        <v>1220</v>
      </c>
      <c r="E21" s="466"/>
      <c r="F21" s="466"/>
      <c r="G21" s="466"/>
      <c r="H21" s="466"/>
      <c r="I21" s="466"/>
      <c r="J21" s="245"/>
    </row>
    <row r="22" spans="1:10" s="11" customFormat="1" ht="42" x14ac:dyDescent="0.2">
      <c r="A22" s="69"/>
      <c r="B22" s="81" t="s">
        <v>1221</v>
      </c>
      <c r="C22" s="245" t="s">
        <v>1209</v>
      </c>
      <c r="D22" s="392" t="s">
        <v>1210</v>
      </c>
      <c r="E22" s="466" t="s">
        <v>1211</v>
      </c>
      <c r="F22" s="466" t="s">
        <v>1211</v>
      </c>
      <c r="G22" s="466" t="s">
        <v>1211</v>
      </c>
      <c r="H22" s="466" t="s">
        <v>1211</v>
      </c>
      <c r="I22" s="466" t="s">
        <v>1211</v>
      </c>
      <c r="J22" s="392" t="s">
        <v>675</v>
      </c>
    </row>
    <row r="23" spans="1:10" s="11" customFormat="1" ht="29.25" customHeight="1" x14ac:dyDescent="0.2">
      <c r="A23" s="69"/>
      <c r="B23" s="467" t="s">
        <v>1222</v>
      </c>
      <c r="C23" s="245" t="s">
        <v>1209</v>
      </c>
      <c r="D23" s="69" t="s">
        <v>944</v>
      </c>
      <c r="E23" s="468"/>
      <c r="F23" s="452"/>
      <c r="G23" s="452"/>
      <c r="H23" s="468"/>
      <c r="I23" s="452"/>
      <c r="J23" s="452"/>
    </row>
    <row r="24" spans="1:10" s="11" customFormat="1" x14ac:dyDescent="0.2">
      <c r="A24" s="69"/>
      <c r="B24" s="467" t="s">
        <v>1223</v>
      </c>
      <c r="C24" s="245" t="s">
        <v>1224</v>
      </c>
      <c r="D24" s="392" t="s">
        <v>1210</v>
      </c>
      <c r="E24" s="468">
        <v>15000</v>
      </c>
      <c r="F24" s="466" t="s">
        <v>1211</v>
      </c>
      <c r="G24" s="468">
        <v>15000</v>
      </c>
      <c r="H24" s="466" t="s">
        <v>1211</v>
      </c>
      <c r="I24" s="466" t="s">
        <v>1211</v>
      </c>
      <c r="J24" s="452" t="s">
        <v>1225</v>
      </c>
    </row>
    <row r="25" spans="1:10" s="11" customFormat="1" x14ac:dyDescent="0.2">
      <c r="A25" s="69"/>
      <c r="B25" s="467" t="s">
        <v>1226</v>
      </c>
      <c r="C25" s="245"/>
      <c r="D25" s="392"/>
      <c r="E25" s="468"/>
      <c r="F25" s="452"/>
      <c r="G25" s="452"/>
      <c r="H25" s="468"/>
      <c r="I25" s="452"/>
      <c r="J25" s="392" t="s">
        <v>890</v>
      </c>
    </row>
    <row r="26" spans="1:10" s="605" customFormat="1" ht="42" x14ac:dyDescent="0.2">
      <c r="A26" s="266"/>
      <c r="B26" s="266" t="s">
        <v>1227</v>
      </c>
      <c r="C26" s="251" t="s">
        <v>1228</v>
      </c>
      <c r="D26" s="469" t="s">
        <v>1229</v>
      </c>
      <c r="E26" s="470">
        <v>5000</v>
      </c>
      <c r="F26" s="466" t="s">
        <v>1211</v>
      </c>
      <c r="G26" s="470">
        <v>5000</v>
      </c>
      <c r="H26" s="466" t="s">
        <v>1211</v>
      </c>
      <c r="I26" s="466" t="s">
        <v>1211</v>
      </c>
      <c r="J26" s="245" t="s">
        <v>652</v>
      </c>
    </row>
    <row r="27" spans="1:10" s="11" customFormat="1" ht="27.95" customHeight="1" x14ac:dyDescent="0.2">
      <c r="A27" s="286">
        <v>40</v>
      </c>
      <c r="B27" s="471" t="s">
        <v>205</v>
      </c>
      <c r="C27" s="471"/>
      <c r="D27" s="471"/>
      <c r="E27" s="468"/>
      <c r="F27" s="452"/>
      <c r="G27" s="452"/>
      <c r="H27" s="468"/>
      <c r="I27" s="452"/>
      <c r="J27" s="452"/>
    </row>
    <row r="28" spans="1:10" s="11" customFormat="1" ht="23.25" x14ac:dyDescent="0.2">
      <c r="A28" s="286"/>
      <c r="B28" s="81" t="s">
        <v>1230</v>
      </c>
      <c r="C28" s="245" t="s">
        <v>1231</v>
      </c>
      <c r="D28" s="392" t="s">
        <v>1232</v>
      </c>
      <c r="E28" s="466" t="s">
        <v>1211</v>
      </c>
      <c r="F28" s="466" t="s">
        <v>1211</v>
      </c>
      <c r="G28" s="466" t="s">
        <v>1211</v>
      </c>
      <c r="H28" s="466" t="s">
        <v>1211</v>
      </c>
      <c r="I28" s="466" t="s">
        <v>1211</v>
      </c>
      <c r="J28" s="392" t="s">
        <v>675</v>
      </c>
    </row>
    <row r="29" spans="1:10" s="11" customFormat="1" ht="27.95" customHeight="1" x14ac:dyDescent="0.2">
      <c r="A29" s="286">
        <v>41</v>
      </c>
      <c r="B29" s="471" t="s">
        <v>206</v>
      </c>
      <c r="C29" s="471"/>
      <c r="D29" s="471"/>
      <c r="E29" s="468"/>
      <c r="F29" s="452"/>
      <c r="G29" s="452"/>
      <c r="H29" s="468"/>
      <c r="I29" s="452"/>
      <c r="J29" s="452"/>
    </row>
    <row r="30" spans="1:10" s="292" customFormat="1" ht="21" customHeight="1" x14ac:dyDescent="0.2">
      <c r="A30" s="286"/>
      <c r="B30" s="331" t="s">
        <v>1233</v>
      </c>
      <c r="C30" s="262"/>
      <c r="D30" s="262"/>
      <c r="E30" s="262"/>
      <c r="F30" s="262"/>
      <c r="G30" s="262"/>
      <c r="H30" s="262"/>
      <c r="I30" s="262"/>
      <c r="J30" s="392" t="s">
        <v>675</v>
      </c>
    </row>
    <row r="31" spans="1:10" s="292" customFormat="1" ht="21" customHeight="1" x14ac:dyDescent="0.2">
      <c r="A31" s="286"/>
      <c r="B31" s="331" t="s">
        <v>1234</v>
      </c>
      <c r="C31" s="262"/>
      <c r="D31" s="262"/>
      <c r="E31" s="262"/>
      <c r="F31" s="262"/>
      <c r="G31" s="262"/>
      <c r="H31" s="262"/>
      <c r="I31" s="262"/>
      <c r="J31" s="262"/>
    </row>
    <row r="32" spans="1:10" s="11" customFormat="1" x14ac:dyDescent="0.2">
      <c r="A32" s="69"/>
      <c r="B32" s="90" t="s">
        <v>1235</v>
      </c>
      <c r="C32" s="245" t="s">
        <v>1209</v>
      </c>
      <c r="D32" s="245" t="s">
        <v>944</v>
      </c>
      <c r="E32" s="466" t="s">
        <v>1211</v>
      </c>
      <c r="F32" s="466" t="s">
        <v>1211</v>
      </c>
      <c r="G32" s="466" t="s">
        <v>1211</v>
      </c>
      <c r="H32" s="466" t="s">
        <v>1211</v>
      </c>
      <c r="I32" s="466" t="s">
        <v>1211</v>
      </c>
      <c r="J32" s="392" t="s">
        <v>675</v>
      </c>
    </row>
    <row r="33" spans="1:10" s="11" customFormat="1" x14ac:dyDescent="0.2">
      <c r="A33" s="69"/>
      <c r="B33" s="90" t="s">
        <v>1236</v>
      </c>
      <c r="C33" s="245"/>
      <c r="D33" s="245"/>
      <c r="E33" s="466"/>
      <c r="F33" s="466"/>
      <c r="G33" s="466"/>
      <c r="H33" s="466"/>
      <c r="I33" s="466"/>
      <c r="J33" s="392"/>
    </row>
    <row r="34" spans="1:10" s="11" customFormat="1" ht="63" x14ac:dyDescent="0.2">
      <c r="A34" s="69"/>
      <c r="B34" s="90" t="s">
        <v>1237</v>
      </c>
      <c r="C34" s="245" t="s">
        <v>1238</v>
      </c>
      <c r="D34" s="245" t="s">
        <v>944</v>
      </c>
      <c r="E34" s="466" t="s">
        <v>1211</v>
      </c>
      <c r="F34" s="466" t="s">
        <v>1211</v>
      </c>
      <c r="G34" s="466" t="s">
        <v>1211</v>
      </c>
      <c r="H34" s="466" t="s">
        <v>1211</v>
      </c>
      <c r="I34" s="466" t="s">
        <v>1211</v>
      </c>
      <c r="J34" s="392" t="s">
        <v>675</v>
      </c>
    </row>
    <row r="35" spans="1:10" s="11" customFormat="1" x14ac:dyDescent="0.2">
      <c r="A35" s="69"/>
      <c r="B35" s="90" t="s">
        <v>1239</v>
      </c>
      <c r="C35" s="245" t="s">
        <v>858</v>
      </c>
      <c r="D35" s="245" t="s">
        <v>1240</v>
      </c>
      <c r="E35" s="461">
        <v>6000</v>
      </c>
      <c r="F35" s="466" t="s">
        <v>1211</v>
      </c>
      <c r="G35" s="461">
        <v>6000</v>
      </c>
      <c r="H35" s="466" t="s">
        <v>1211</v>
      </c>
      <c r="I35" s="466" t="s">
        <v>1211</v>
      </c>
      <c r="J35" s="452" t="s">
        <v>1225</v>
      </c>
    </row>
    <row r="36" spans="1:10" s="11" customFormat="1" x14ac:dyDescent="0.2">
      <c r="A36" s="69"/>
      <c r="B36" s="90" t="s">
        <v>1241</v>
      </c>
      <c r="C36" s="245"/>
      <c r="D36" s="245"/>
      <c r="E36" s="461"/>
      <c r="F36" s="466"/>
      <c r="G36" s="461"/>
      <c r="H36" s="466"/>
      <c r="I36" s="466"/>
      <c r="J36" s="392" t="s">
        <v>890</v>
      </c>
    </row>
    <row r="37" spans="1:10" s="11" customFormat="1" x14ac:dyDescent="0.2">
      <c r="A37" s="69"/>
      <c r="B37" s="90" t="s">
        <v>1242</v>
      </c>
      <c r="C37" s="245"/>
      <c r="D37" s="245"/>
      <c r="E37" s="461"/>
      <c r="F37" s="466"/>
      <c r="G37" s="461"/>
      <c r="H37" s="466"/>
      <c r="I37" s="466"/>
      <c r="J37" s="452"/>
    </row>
    <row r="38" spans="1:10" s="11" customFormat="1" ht="28.5" customHeight="1" x14ac:dyDescent="0.2">
      <c r="A38" s="69"/>
      <c r="B38" s="90" t="s">
        <v>1243</v>
      </c>
      <c r="C38" s="251" t="s">
        <v>1160</v>
      </c>
      <c r="D38" s="72" t="s">
        <v>1244</v>
      </c>
      <c r="E38" s="466" t="s">
        <v>1211</v>
      </c>
      <c r="F38" s="466" t="s">
        <v>1211</v>
      </c>
      <c r="G38" s="466" t="s">
        <v>1211</v>
      </c>
      <c r="H38" s="466" t="s">
        <v>1211</v>
      </c>
      <c r="I38" s="466" t="s">
        <v>1211</v>
      </c>
      <c r="J38" s="392" t="s">
        <v>675</v>
      </c>
    </row>
    <row r="39" spans="1:10" x14ac:dyDescent="0.35">
      <c r="A39" s="27"/>
      <c r="B39" s="1486" t="s">
        <v>5</v>
      </c>
      <c r="C39" s="1487"/>
      <c r="D39" s="1488"/>
      <c r="E39" s="118">
        <f>SUM(E14:E38)</f>
        <v>26000</v>
      </c>
      <c r="F39" s="118">
        <f t="shared" ref="F39:I39" si="0">SUM(F14:F38)</f>
        <v>0</v>
      </c>
      <c r="G39" s="118">
        <f t="shared" si="0"/>
        <v>26000</v>
      </c>
      <c r="H39" s="118">
        <f t="shared" si="0"/>
        <v>0</v>
      </c>
      <c r="I39" s="118">
        <f t="shared" si="0"/>
        <v>0</v>
      </c>
      <c r="J39" s="27"/>
    </row>
    <row r="40" spans="1:10" x14ac:dyDescent="0.35">
      <c r="B40" s="5"/>
    </row>
  </sheetData>
  <mergeCells count="6">
    <mergeCell ref="B39:D39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zoomScale="90" zoomScaleNormal="90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85546875" style="1" customWidth="1"/>
    <col min="3" max="3" width="16.28515625" style="1" customWidth="1"/>
    <col min="4" max="4" width="17.7109375" style="1" customWidth="1"/>
    <col min="5" max="5" width="10.140625" style="1" customWidth="1"/>
    <col min="6" max="6" width="12.140625" style="1" customWidth="1"/>
    <col min="7" max="7" width="12" style="1" customWidth="1"/>
    <col min="8" max="8" width="11.85546875" style="1" customWidth="1"/>
    <col min="9" max="9" width="13.57031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238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465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2228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466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467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92" customFormat="1" x14ac:dyDescent="0.2">
      <c r="A13" s="1008">
        <v>42</v>
      </c>
      <c r="B13" s="64" t="s">
        <v>250</v>
      </c>
      <c r="C13" s="64"/>
      <c r="D13" s="64"/>
      <c r="E13" s="64"/>
      <c r="F13" s="64"/>
      <c r="G13" s="64"/>
      <c r="H13" s="64"/>
      <c r="I13" s="64"/>
      <c r="J13" s="64"/>
    </row>
    <row r="14" spans="1:18" s="11" customFormat="1" ht="21" customHeight="1" x14ac:dyDescent="0.2">
      <c r="A14" s="90"/>
      <c r="B14" s="90" t="s">
        <v>2608</v>
      </c>
      <c r="C14" s="1001"/>
      <c r="D14" s="244"/>
      <c r="E14" s="246">
        <v>0</v>
      </c>
      <c r="F14" s="246">
        <v>0</v>
      </c>
      <c r="G14" s="246">
        <v>0</v>
      </c>
      <c r="H14" s="246">
        <v>0</v>
      </c>
      <c r="I14" s="246">
        <v>0</v>
      </c>
      <c r="J14" s="245" t="s">
        <v>1212</v>
      </c>
    </row>
    <row r="15" spans="1:18" s="11" customFormat="1" ht="21" customHeight="1" x14ac:dyDescent="0.2">
      <c r="A15" s="90"/>
      <c r="B15" s="253" t="s">
        <v>2594</v>
      </c>
      <c r="C15" s="252" t="s">
        <v>1484</v>
      </c>
      <c r="D15" s="293" t="s">
        <v>2595</v>
      </c>
      <c r="E15" s="244"/>
      <c r="F15" s="244"/>
      <c r="G15" s="244"/>
      <c r="H15" s="244"/>
      <c r="I15" s="244"/>
      <c r="J15" s="244"/>
    </row>
    <row r="16" spans="1:18" s="11" customFormat="1" ht="21" customHeight="1" x14ac:dyDescent="0.2">
      <c r="A16" s="90"/>
      <c r="B16" s="244" t="s">
        <v>2609</v>
      </c>
      <c r="C16" s="252"/>
      <c r="D16" s="293"/>
      <c r="E16" s="244"/>
      <c r="F16" s="244"/>
      <c r="G16" s="244"/>
      <c r="H16" s="244"/>
      <c r="I16" s="244"/>
      <c r="J16" s="244"/>
    </row>
    <row r="17" spans="1:13" s="11" customFormat="1" ht="21" customHeight="1" x14ac:dyDescent="0.2">
      <c r="A17" s="90"/>
      <c r="B17" s="244" t="s">
        <v>2610</v>
      </c>
      <c r="C17" s="252"/>
      <c r="D17" s="293"/>
      <c r="E17" s="244"/>
      <c r="F17" s="244"/>
      <c r="G17" s="244"/>
      <c r="H17" s="244"/>
      <c r="I17" s="244"/>
      <c r="J17" s="244"/>
    </row>
    <row r="18" spans="1:13" s="11" customFormat="1" ht="21" customHeight="1" x14ac:dyDescent="0.2">
      <c r="A18" s="90"/>
      <c r="B18" s="244" t="s">
        <v>2611</v>
      </c>
      <c r="C18" s="252"/>
      <c r="D18" s="293"/>
      <c r="E18" s="244"/>
      <c r="F18" s="244"/>
      <c r="G18" s="244"/>
      <c r="H18" s="244"/>
      <c r="I18" s="244"/>
      <c r="J18" s="244"/>
    </row>
    <row r="19" spans="1:13" s="11" customFormat="1" ht="21" customHeight="1" x14ac:dyDescent="0.2">
      <c r="A19" s="90"/>
      <c r="B19" s="1002" t="s">
        <v>2612</v>
      </c>
      <c r="C19" s="252"/>
      <c r="D19" s="293"/>
      <c r="E19" s="244"/>
      <c r="F19" s="244"/>
      <c r="G19" s="244"/>
      <c r="H19" s="244"/>
      <c r="I19" s="244"/>
      <c r="J19" s="244"/>
    </row>
    <row r="20" spans="1:13" ht="21" customHeight="1" x14ac:dyDescent="0.35">
      <c r="A20" s="65"/>
      <c r="B20" s="66" t="s">
        <v>2613</v>
      </c>
      <c r="C20" s="252" t="s">
        <v>666</v>
      </c>
      <c r="D20" s="268">
        <v>22706</v>
      </c>
      <c r="E20" s="114">
        <v>7500</v>
      </c>
      <c r="F20" s="246">
        <v>0</v>
      </c>
      <c r="G20" s="114">
        <v>7500</v>
      </c>
      <c r="H20" s="246">
        <v>0</v>
      </c>
      <c r="I20" s="246">
        <v>0</v>
      </c>
      <c r="J20" s="245" t="s">
        <v>2596</v>
      </c>
    </row>
    <row r="21" spans="1:13" ht="21" customHeight="1" x14ac:dyDescent="0.35">
      <c r="A21" s="65"/>
      <c r="B21" s="66" t="s">
        <v>2614</v>
      </c>
      <c r="C21" s="252" t="s">
        <v>775</v>
      </c>
      <c r="D21" s="268">
        <v>22678</v>
      </c>
      <c r="E21" s="114">
        <v>22500</v>
      </c>
      <c r="F21" s="246">
        <v>0</v>
      </c>
      <c r="G21" s="114">
        <v>22500</v>
      </c>
      <c r="H21" s="246">
        <v>0</v>
      </c>
      <c r="I21" s="246">
        <v>0</v>
      </c>
      <c r="J21" s="245" t="s">
        <v>2597</v>
      </c>
    </row>
    <row r="22" spans="1:13" s="11" customFormat="1" ht="21" customHeight="1" x14ac:dyDescent="0.2">
      <c r="A22" s="90"/>
      <c r="B22" s="146" t="s">
        <v>2615</v>
      </c>
      <c r="C22" s="967" t="s">
        <v>724</v>
      </c>
      <c r="D22" s="245" t="s">
        <v>2598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5" t="s">
        <v>1212</v>
      </c>
    </row>
    <row r="23" spans="1:13" s="11" customFormat="1" ht="21" customHeight="1" x14ac:dyDescent="0.2">
      <c r="A23" s="90"/>
      <c r="B23" s="146" t="s">
        <v>2599</v>
      </c>
      <c r="C23" s="244"/>
      <c r="D23" s="244"/>
      <c r="E23" s="244"/>
      <c r="F23" s="244"/>
      <c r="G23" s="244"/>
      <c r="H23" s="244"/>
      <c r="I23" s="244"/>
      <c r="J23" s="244"/>
    </row>
    <row r="24" spans="1:13" s="289" customFormat="1" ht="23.25" x14ac:dyDescent="0.2">
      <c r="A24" s="582">
        <v>43</v>
      </c>
      <c r="B24" s="1003" t="s">
        <v>251</v>
      </c>
      <c r="C24" s="1004"/>
      <c r="D24" s="288"/>
      <c r="E24" s="288"/>
      <c r="F24" s="288"/>
      <c r="G24" s="288"/>
      <c r="H24" s="288"/>
      <c r="I24" s="288"/>
      <c r="J24" s="288"/>
      <c r="M24" s="1005"/>
    </row>
    <row r="25" spans="1:13" x14ac:dyDescent="0.35">
      <c r="A25" s="65"/>
      <c r="B25" s="68" t="s">
        <v>2616</v>
      </c>
      <c r="C25" s="251" t="s">
        <v>724</v>
      </c>
      <c r="D25" s="268" t="s">
        <v>2600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45" t="s">
        <v>1212</v>
      </c>
    </row>
    <row r="26" spans="1:13" s="289" customFormat="1" ht="27.95" customHeight="1" x14ac:dyDescent="0.2">
      <c r="A26" s="582">
        <v>44</v>
      </c>
      <c r="B26" s="579" t="s">
        <v>2601</v>
      </c>
      <c r="C26" s="588"/>
      <c r="D26" s="588"/>
      <c r="E26" s="589"/>
      <c r="F26" s="288"/>
      <c r="G26" s="288"/>
      <c r="H26" s="288"/>
      <c r="I26" s="288"/>
      <c r="J26" s="288"/>
    </row>
    <row r="27" spans="1:13" x14ac:dyDescent="0.35">
      <c r="A27" s="65"/>
      <c r="B27" s="4" t="s">
        <v>2617</v>
      </c>
      <c r="C27" s="251" t="s">
        <v>2623</v>
      </c>
      <c r="D27" s="293" t="s">
        <v>2595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45" t="s">
        <v>1212</v>
      </c>
    </row>
    <row r="28" spans="1:13" x14ac:dyDescent="0.35">
      <c r="A28" s="65"/>
      <c r="B28" s="4" t="s">
        <v>2602</v>
      </c>
      <c r="C28" s="266"/>
      <c r="D28" s="4"/>
      <c r="E28" s="4"/>
      <c r="F28" s="4"/>
      <c r="G28" s="4"/>
      <c r="H28" s="4"/>
      <c r="I28" s="4"/>
      <c r="J28" s="4"/>
    </row>
    <row r="29" spans="1:13" ht="42" x14ac:dyDescent="0.35">
      <c r="A29" s="65"/>
      <c r="B29" s="1" t="s">
        <v>2618</v>
      </c>
      <c r="C29" s="251" t="s">
        <v>2603</v>
      </c>
      <c r="D29" s="293" t="s">
        <v>2595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245" t="s">
        <v>1212</v>
      </c>
    </row>
    <row r="30" spans="1:13" s="11" customFormat="1" x14ac:dyDescent="0.2">
      <c r="A30" s="657"/>
      <c r="B30" s="266" t="s">
        <v>2604</v>
      </c>
      <c r="C30" s="266"/>
      <c r="D30" s="452"/>
      <c r="E30" s="452"/>
      <c r="F30" s="452"/>
      <c r="G30" s="452"/>
      <c r="H30" s="452"/>
      <c r="I30" s="452"/>
      <c r="J30" s="452"/>
    </row>
    <row r="31" spans="1:13" s="36" customFormat="1" ht="27.95" customHeight="1" x14ac:dyDescent="0.35">
      <c r="A31" s="582">
        <v>45</v>
      </c>
      <c r="B31" s="1006" t="s">
        <v>2605</v>
      </c>
      <c r="C31" s="1007"/>
      <c r="D31" s="1007"/>
      <c r="E31" s="523"/>
      <c r="F31" s="312"/>
      <c r="G31" s="312"/>
      <c r="H31" s="312"/>
      <c r="I31" s="312"/>
      <c r="J31" s="312"/>
    </row>
    <row r="32" spans="1:13" x14ac:dyDescent="0.35">
      <c r="A32" s="30"/>
      <c r="B32" s="281" t="s">
        <v>2619</v>
      </c>
      <c r="C32" s="251" t="s">
        <v>2606</v>
      </c>
      <c r="D32" s="293" t="s">
        <v>2595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45" t="s">
        <v>1212</v>
      </c>
    </row>
    <row r="33" spans="1:10" x14ac:dyDescent="0.35">
      <c r="A33" s="30"/>
      <c r="B33" s="281" t="s">
        <v>2620</v>
      </c>
      <c r="C33" s="251"/>
      <c r="D33" s="257"/>
      <c r="E33" s="291"/>
      <c r="F33" s="291"/>
      <c r="G33" s="291"/>
      <c r="H33" s="291"/>
      <c r="I33" s="291"/>
      <c r="J33" s="245"/>
    </row>
    <row r="34" spans="1:10" x14ac:dyDescent="0.35">
      <c r="A34" s="30"/>
      <c r="B34" s="575" t="s">
        <v>2621</v>
      </c>
      <c r="C34" s="266"/>
      <c r="D34" s="257"/>
      <c r="E34" s="291"/>
      <c r="F34" s="291"/>
      <c r="G34" s="291"/>
      <c r="H34" s="291"/>
      <c r="I34" s="291"/>
      <c r="J34" s="4"/>
    </row>
    <row r="35" spans="1:10" x14ac:dyDescent="0.35">
      <c r="A35" s="30"/>
      <c r="B35" s="281" t="s">
        <v>2607</v>
      </c>
      <c r="C35" s="266"/>
      <c r="D35" s="4"/>
      <c r="E35" s="4"/>
      <c r="F35" s="4"/>
      <c r="G35" s="4"/>
      <c r="H35" s="4"/>
      <c r="I35" s="4"/>
      <c r="J35" s="4"/>
    </row>
    <row r="36" spans="1:10" x14ac:dyDescent="0.35">
      <c r="A36" s="30"/>
      <c r="B36" s="281" t="s">
        <v>2622</v>
      </c>
      <c r="C36" s="266"/>
      <c r="D36" s="257"/>
      <c r="E36" s="291"/>
      <c r="F36" s="291"/>
      <c r="G36" s="291"/>
      <c r="H36" s="291"/>
      <c r="I36" s="291"/>
      <c r="J36" s="4"/>
    </row>
    <row r="37" spans="1:10" x14ac:dyDescent="0.35">
      <c r="A37" s="76"/>
      <c r="B37" s="77"/>
      <c r="C37" s="10"/>
      <c r="D37" s="4"/>
      <c r="E37" s="4"/>
      <c r="F37" s="4"/>
      <c r="G37" s="4"/>
      <c r="H37" s="4"/>
      <c r="I37" s="4"/>
      <c r="J37" s="4"/>
    </row>
    <row r="38" spans="1:10" x14ac:dyDescent="0.35">
      <c r="A38" s="27"/>
      <c r="B38" s="1486" t="s">
        <v>5</v>
      </c>
      <c r="C38" s="1487"/>
      <c r="D38" s="1488"/>
      <c r="E38" s="118">
        <f>SUM(E14:E37)</f>
        <v>30000</v>
      </c>
      <c r="F38" s="118">
        <f t="shared" ref="F38:I38" si="0">SUM(F14:F37)</f>
        <v>0</v>
      </c>
      <c r="G38" s="118">
        <f t="shared" si="0"/>
        <v>30000</v>
      </c>
      <c r="H38" s="118">
        <f t="shared" si="0"/>
        <v>0</v>
      </c>
      <c r="I38" s="118">
        <f t="shared" si="0"/>
        <v>0</v>
      </c>
      <c r="J38" s="27"/>
    </row>
    <row r="39" spans="1:10" x14ac:dyDescent="0.35">
      <c r="B39" s="5"/>
    </row>
  </sheetData>
  <mergeCells count="6">
    <mergeCell ref="B38:D38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1"/>
  <sheetViews>
    <sheetView topLeftCell="A4" zoomScale="90" zoomScaleNormal="90" workbookViewId="0">
      <selection activeCell="G19" sqref="G19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20.5703125" style="1" customWidth="1"/>
    <col min="4" max="4" width="18.28515625" style="1" customWidth="1"/>
    <col min="5" max="5" width="9.140625" style="1" customWidth="1"/>
    <col min="6" max="6" width="9.28515625" style="1" customWidth="1"/>
    <col min="7" max="7" width="9.5703125" style="1" customWidth="1"/>
    <col min="8" max="8" width="11.7109375" style="1" customWidth="1"/>
    <col min="9" max="9" width="12.28515625" style="1" customWidth="1"/>
    <col min="10" max="10" width="16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454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073" t="s">
        <v>2726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1073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455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456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457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069" t="s">
        <v>458</v>
      </c>
      <c r="E11" s="1038"/>
      <c r="F11" s="1038"/>
      <c r="G11" s="1038"/>
      <c r="H11" s="151"/>
      <c r="I11" s="141"/>
      <c r="J11" s="141"/>
    </row>
    <row r="12" spans="1:18" s="128" customFormat="1" ht="21" customHeight="1" x14ac:dyDescent="0.35">
      <c r="A12" s="33"/>
      <c r="B12" s="135"/>
      <c r="C12" s="1069" t="s">
        <v>459</v>
      </c>
      <c r="E12" s="1038"/>
      <c r="F12" s="1038"/>
      <c r="G12" s="1038"/>
      <c r="H12" s="151"/>
      <c r="I12" s="141"/>
      <c r="J12" s="141"/>
    </row>
    <row r="13" spans="1:18" s="128" customFormat="1" ht="21" customHeight="1" x14ac:dyDescent="0.35">
      <c r="A13" s="33"/>
      <c r="B13" s="135"/>
      <c r="C13" s="1069" t="s">
        <v>460</v>
      </c>
      <c r="E13" s="1038"/>
      <c r="F13" s="1038"/>
      <c r="G13" s="1038"/>
      <c r="H13" s="151"/>
      <c r="I13" s="141"/>
      <c r="J13" s="141"/>
    </row>
    <row r="14" spans="1:18" s="128" customFormat="1" ht="21" customHeight="1" x14ac:dyDescent="0.35">
      <c r="A14" s="33"/>
      <c r="B14" s="135"/>
      <c r="C14" s="1069" t="s">
        <v>461</v>
      </c>
      <c r="E14" s="1038"/>
      <c r="F14" s="1038"/>
      <c r="G14" s="1038"/>
      <c r="H14" s="1038"/>
      <c r="I14" s="141"/>
      <c r="J14" s="141"/>
    </row>
    <row r="15" spans="1:18" s="128" customFormat="1" ht="21" customHeight="1" x14ac:dyDescent="0.35">
      <c r="A15" s="33"/>
      <c r="B15" s="135"/>
      <c r="C15" s="1069" t="s">
        <v>462</v>
      </c>
      <c r="E15" s="1038"/>
      <c r="F15" s="1038"/>
      <c r="G15" s="1038"/>
      <c r="H15" s="152"/>
      <c r="I15" s="141"/>
      <c r="J15" s="141"/>
    </row>
    <row r="16" spans="1:18" s="128" customFormat="1" ht="21" customHeight="1" x14ac:dyDescent="0.35">
      <c r="A16" s="33"/>
      <c r="B16" s="135"/>
      <c r="C16" s="1069" t="s">
        <v>463</v>
      </c>
      <c r="E16" s="1038"/>
      <c r="F16" s="1038"/>
      <c r="G16" s="1038"/>
      <c r="H16" s="1038"/>
      <c r="I16" s="1038"/>
      <c r="J16" s="1038"/>
    </row>
    <row r="17" spans="1:10" s="128" customFormat="1" ht="21" customHeight="1" x14ac:dyDescent="0.35">
      <c r="A17" s="33"/>
      <c r="B17" s="135"/>
      <c r="C17" s="1070" t="s">
        <v>464</v>
      </c>
      <c r="E17" s="1040"/>
      <c r="F17" s="1040"/>
      <c r="G17" s="1040"/>
      <c r="H17" s="1040"/>
      <c r="I17" s="1040"/>
      <c r="J17" s="129"/>
    </row>
    <row r="18" spans="1:10" ht="21" customHeight="1" x14ac:dyDescent="0.35">
      <c r="A18" s="1491" t="s">
        <v>0</v>
      </c>
      <c r="B18" s="1491" t="s">
        <v>31</v>
      </c>
      <c r="C18" s="62" t="s">
        <v>25</v>
      </c>
      <c r="D18" s="6" t="s">
        <v>26</v>
      </c>
      <c r="E18" s="1493" t="s">
        <v>1</v>
      </c>
      <c r="F18" s="1494"/>
      <c r="G18" s="1494"/>
      <c r="H18" s="1494"/>
      <c r="I18" s="1495"/>
      <c r="J18" s="1489" t="s">
        <v>9</v>
      </c>
    </row>
    <row r="19" spans="1:10" ht="34.5" x14ac:dyDescent="0.35">
      <c r="A19" s="1496"/>
      <c r="B19" s="1496"/>
      <c r="C19" s="63"/>
      <c r="D19" s="3" t="s">
        <v>27</v>
      </c>
      <c r="E19" s="34" t="s">
        <v>5</v>
      </c>
      <c r="F19" s="34" t="s">
        <v>6</v>
      </c>
      <c r="G19" s="34" t="s">
        <v>2788</v>
      </c>
      <c r="H19" s="34" t="s">
        <v>28</v>
      </c>
      <c r="I19" s="34" t="s">
        <v>161</v>
      </c>
      <c r="J19" s="1490"/>
    </row>
    <row r="20" spans="1:10" ht="23.25" x14ac:dyDescent="0.35">
      <c r="A20" s="319">
        <v>46</v>
      </c>
      <c r="B20" s="337" t="s">
        <v>453</v>
      </c>
      <c r="C20" s="339"/>
      <c r="D20" s="4"/>
      <c r="E20" s="4"/>
      <c r="F20" s="4"/>
      <c r="G20" s="4"/>
      <c r="H20" s="4"/>
      <c r="I20" s="4"/>
      <c r="J20" s="257"/>
    </row>
    <row r="21" spans="1:10" s="11" customFormat="1" x14ac:dyDescent="0.2">
      <c r="A21" s="72"/>
      <c r="B21" s="472" t="s">
        <v>1283</v>
      </c>
      <c r="C21" s="72" t="s">
        <v>1245</v>
      </c>
      <c r="D21" s="72" t="s">
        <v>854</v>
      </c>
      <c r="E21" s="304" t="s">
        <v>1246</v>
      </c>
      <c r="F21" s="304" t="s">
        <v>1246</v>
      </c>
      <c r="G21" s="304" t="s">
        <v>1246</v>
      </c>
      <c r="H21" s="304" t="s">
        <v>1246</v>
      </c>
      <c r="I21" s="304" t="s">
        <v>1246</v>
      </c>
      <c r="J21" s="72" t="s">
        <v>702</v>
      </c>
    </row>
    <row r="22" spans="1:10" s="11" customFormat="1" x14ac:dyDescent="0.2">
      <c r="A22" s="452"/>
      <c r="B22" s="452" t="s">
        <v>1284</v>
      </c>
      <c r="C22" s="72" t="s">
        <v>1247</v>
      </c>
      <c r="D22" s="72" t="s">
        <v>854</v>
      </c>
      <c r="E22" s="304" t="s">
        <v>1246</v>
      </c>
      <c r="F22" s="304" t="s">
        <v>1246</v>
      </c>
      <c r="G22" s="304" t="s">
        <v>1246</v>
      </c>
      <c r="H22" s="304" t="s">
        <v>1246</v>
      </c>
      <c r="I22" s="304" t="s">
        <v>1246</v>
      </c>
      <c r="J22" s="72" t="s">
        <v>702</v>
      </c>
    </row>
    <row r="23" spans="1:10" s="11" customFormat="1" x14ac:dyDescent="0.2">
      <c r="A23" s="452"/>
      <c r="B23" s="452" t="s">
        <v>1248</v>
      </c>
      <c r="C23" s="72"/>
      <c r="D23" s="72" t="s">
        <v>1249</v>
      </c>
      <c r="E23" s="304" t="s">
        <v>1246</v>
      </c>
      <c r="F23" s="304" t="s">
        <v>1246</v>
      </c>
      <c r="G23" s="304" t="s">
        <v>1246</v>
      </c>
      <c r="H23" s="304" t="s">
        <v>1246</v>
      </c>
      <c r="I23" s="304" t="s">
        <v>1246</v>
      </c>
      <c r="J23" s="72" t="s">
        <v>702</v>
      </c>
    </row>
    <row r="24" spans="1:10" s="11" customFormat="1" x14ac:dyDescent="0.2">
      <c r="A24" s="452"/>
      <c r="B24" s="452" t="s">
        <v>1250</v>
      </c>
      <c r="C24" s="72"/>
      <c r="D24" s="72" t="s">
        <v>854</v>
      </c>
      <c r="E24" s="304" t="s">
        <v>1246</v>
      </c>
      <c r="F24" s="304" t="s">
        <v>1246</v>
      </c>
      <c r="G24" s="304" t="s">
        <v>1246</v>
      </c>
      <c r="H24" s="304" t="s">
        <v>1246</v>
      </c>
      <c r="I24" s="304" t="s">
        <v>1246</v>
      </c>
      <c r="J24" s="72" t="s">
        <v>702</v>
      </c>
    </row>
    <row r="25" spans="1:10" s="11" customFormat="1" x14ac:dyDescent="0.2">
      <c r="A25" s="452"/>
      <c r="B25" s="452" t="s">
        <v>1251</v>
      </c>
      <c r="C25" s="72"/>
      <c r="D25" s="72" t="s">
        <v>854</v>
      </c>
      <c r="E25" s="304" t="s">
        <v>1246</v>
      </c>
      <c r="F25" s="304" t="s">
        <v>1246</v>
      </c>
      <c r="G25" s="304" t="s">
        <v>1246</v>
      </c>
      <c r="H25" s="304" t="s">
        <v>1246</v>
      </c>
      <c r="I25" s="304" t="s">
        <v>1246</v>
      </c>
      <c r="J25" s="72" t="s">
        <v>702</v>
      </c>
    </row>
    <row r="26" spans="1:10" s="11" customFormat="1" x14ac:dyDescent="0.2">
      <c r="A26" s="452"/>
      <c r="B26" s="452" t="s">
        <v>1252</v>
      </c>
      <c r="C26" s="72"/>
      <c r="D26" s="72"/>
      <c r="E26" s="452"/>
      <c r="F26" s="452"/>
      <c r="G26" s="452"/>
      <c r="H26" s="452"/>
      <c r="I26" s="452"/>
      <c r="J26" s="452"/>
    </row>
    <row r="27" spans="1:10" s="11" customFormat="1" x14ac:dyDescent="0.2">
      <c r="A27" s="452"/>
      <c r="B27" s="452" t="s">
        <v>1253</v>
      </c>
      <c r="C27" s="72"/>
      <c r="D27" s="72" t="s">
        <v>854</v>
      </c>
      <c r="E27" s="304" t="s">
        <v>1246</v>
      </c>
      <c r="F27" s="304" t="s">
        <v>1246</v>
      </c>
      <c r="G27" s="304" t="s">
        <v>1246</v>
      </c>
      <c r="H27" s="304" t="s">
        <v>1246</v>
      </c>
      <c r="I27" s="304" t="s">
        <v>1246</v>
      </c>
      <c r="J27" s="72" t="s">
        <v>702</v>
      </c>
    </row>
    <row r="28" spans="1:10" s="11" customFormat="1" x14ac:dyDescent="0.2">
      <c r="A28" s="452"/>
      <c r="B28" s="452" t="s">
        <v>1285</v>
      </c>
      <c r="C28" s="72" t="s">
        <v>1254</v>
      </c>
      <c r="D28" s="72" t="s">
        <v>854</v>
      </c>
      <c r="E28" s="304" t="s">
        <v>1246</v>
      </c>
      <c r="F28" s="304" t="s">
        <v>1246</v>
      </c>
      <c r="G28" s="304" t="s">
        <v>1246</v>
      </c>
      <c r="H28" s="304" t="s">
        <v>1246</v>
      </c>
      <c r="I28" s="304" t="s">
        <v>1246</v>
      </c>
      <c r="J28" s="72" t="s">
        <v>702</v>
      </c>
    </row>
    <row r="29" spans="1:10" s="11" customFormat="1" x14ac:dyDescent="0.2">
      <c r="A29" s="452"/>
      <c r="B29" s="452" t="s">
        <v>1255</v>
      </c>
      <c r="C29" s="72"/>
      <c r="D29" s="72"/>
      <c r="E29" s="452"/>
      <c r="F29" s="452"/>
      <c r="G29" s="452"/>
      <c r="H29" s="452"/>
      <c r="I29" s="452"/>
      <c r="J29" s="452"/>
    </row>
    <row r="30" spans="1:10" s="11" customFormat="1" x14ac:dyDescent="0.2">
      <c r="A30" s="452"/>
      <c r="B30" s="452" t="s">
        <v>1256</v>
      </c>
      <c r="C30" s="452"/>
      <c r="D30" s="72" t="s">
        <v>854</v>
      </c>
      <c r="E30" s="304" t="s">
        <v>1246</v>
      </c>
      <c r="F30" s="304" t="s">
        <v>1246</v>
      </c>
      <c r="G30" s="304" t="s">
        <v>1246</v>
      </c>
      <c r="H30" s="304" t="s">
        <v>1246</v>
      </c>
      <c r="I30" s="304" t="s">
        <v>1246</v>
      </c>
      <c r="J30" s="72" t="s">
        <v>702</v>
      </c>
    </row>
    <row r="31" spans="1:10" s="11" customFormat="1" x14ac:dyDescent="0.2">
      <c r="A31" s="452"/>
      <c r="B31" s="452" t="s">
        <v>1252</v>
      </c>
      <c r="C31" s="452"/>
      <c r="D31" s="452"/>
      <c r="E31" s="452"/>
      <c r="F31" s="452"/>
      <c r="G31" s="452"/>
      <c r="H31" s="452"/>
      <c r="I31" s="452"/>
      <c r="J31" s="452"/>
    </row>
    <row r="32" spans="1:10" s="292" customFormat="1" ht="21" customHeight="1" x14ac:dyDescent="0.2">
      <c r="A32" s="286"/>
      <c r="B32" s="473" t="s">
        <v>1286</v>
      </c>
      <c r="C32" s="251" t="s">
        <v>1257</v>
      </c>
      <c r="D32" s="72" t="s">
        <v>854</v>
      </c>
      <c r="E32" s="1072" t="s">
        <v>1246</v>
      </c>
      <c r="F32" s="1072" t="s">
        <v>1246</v>
      </c>
      <c r="G32" s="1072" t="s">
        <v>1246</v>
      </c>
      <c r="H32" s="1072" t="s">
        <v>1246</v>
      </c>
      <c r="I32" s="1072" t="s">
        <v>1246</v>
      </c>
      <c r="J32" s="72" t="s">
        <v>702</v>
      </c>
    </row>
    <row r="33" spans="1:11" s="292" customFormat="1" ht="21" customHeight="1" x14ac:dyDescent="0.2">
      <c r="A33" s="286"/>
      <c r="B33" s="473" t="s">
        <v>1258</v>
      </c>
      <c r="C33" s="251" t="s">
        <v>1259</v>
      </c>
      <c r="D33" s="72"/>
      <c r="E33" s="614"/>
      <c r="F33" s="304"/>
      <c r="G33" s="304"/>
      <c r="H33" s="614"/>
      <c r="I33" s="402"/>
      <c r="K33" s="474"/>
    </row>
    <row r="34" spans="1:11" s="292" customFormat="1" ht="21" customHeight="1" x14ac:dyDescent="0.2">
      <c r="A34" s="286"/>
      <c r="B34" s="473" t="s">
        <v>1260</v>
      </c>
      <c r="C34" s="251"/>
      <c r="D34" s="72"/>
      <c r="E34" s="614"/>
      <c r="F34" s="304"/>
      <c r="G34" s="304"/>
      <c r="H34" s="614"/>
      <c r="I34" s="402"/>
      <c r="J34" s="72"/>
    </row>
    <row r="35" spans="1:11" s="11" customFormat="1" x14ac:dyDescent="0.2">
      <c r="A35" s="657"/>
      <c r="B35" s="657" t="s">
        <v>1287</v>
      </c>
      <c r="C35" s="657" t="s">
        <v>1261</v>
      </c>
      <c r="D35" s="657" t="s">
        <v>854</v>
      </c>
      <c r="E35" s="477" t="s">
        <v>1246</v>
      </c>
      <c r="F35" s="477" t="s">
        <v>1246</v>
      </c>
      <c r="G35" s="477" t="s">
        <v>1246</v>
      </c>
      <c r="H35" s="477" t="s">
        <v>1246</v>
      </c>
      <c r="I35" s="477" t="s">
        <v>1246</v>
      </c>
      <c r="J35" s="477" t="s">
        <v>947</v>
      </c>
    </row>
    <row r="36" spans="1:11" s="11" customFormat="1" x14ac:dyDescent="0.2">
      <c r="A36" s="452"/>
      <c r="B36" s="452" t="s">
        <v>1262</v>
      </c>
      <c r="C36" s="452"/>
      <c r="D36" s="452"/>
      <c r="E36" s="452"/>
      <c r="F36" s="452"/>
      <c r="G36" s="452"/>
      <c r="H36" s="452"/>
      <c r="I36" s="452"/>
      <c r="J36" s="72"/>
    </row>
    <row r="37" spans="1:11" s="11" customFormat="1" x14ac:dyDescent="0.2">
      <c r="A37" s="452"/>
      <c r="B37" s="452" t="s">
        <v>1288</v>
      </c>
      <c r="C37" s="452"/>
      <c r="D37" s="452" t="s">
        <v>854</v>
      </c>
      <c r="E37" s="452"/>
      <c r="F37" s="452"/>
      <c r="G37" s="452"/>
      <c r="H37" s="452"/>
      <c r="I37" s="452"/>
      <c r="J37" s="72" t="s">
        <v>652</v>
      </c>
    </row>
    <row r="38" spans="1:11" s="11" customFormat="1" ht="23.25" x14ac:dyDescent="0.2">
      <c r="A38" s="319">
        <v>47</v>
      </c>
      <c r="B38" s="337" t="s">
        <v>208</v>
      </c>
      <c r="C38" s="339"/>
      <c r="D38" s="452"/>
      <c r="E38" s="452"/>
      <c r="F38" s="452"/>
      <c r="G38" s="452"/>
      <c r="H38" s="452"/>
      <c r="I38" s="452"/>
      <c r="J38" s="72"/>
    </row>
    <row r="39" spans="1:11" s="11" customFormat="1" x14ac:dyDescent="0.2">
      <c r="A39" s="475"/>
      <c r="B39" s="476" t="s">
        <v>1289</v>
      </c>
      <c r="C39" s="251" t="s">
        <v>961</v>
      </c>
      <c r="D39" s="72" t="s">
        <v>1263</v>
      </c>
      <c r="E39" s="304">
        <v>0</v>
      </c>
      <c r="F39" s="304">
        <v>0</v>
      </c>
      <c r="G39" s="304">
        <v>0</v>
      </c>
      <c r="H39" s="304">
        <v>0</v>
      </c>
      <c r="I39" s="304">
        <v>0</v>
      </c>
      <c r="J39" s="72" t="s">
        <v>1264</v>
      </c>
    </row>
    <row r="40" spans="1:11" s="11" customFormat="1" x14ac:dyDescent="0.2">
      <c r="A40" s="477"/>
      <c r="B40" s="80" t="s">
        <v>1290</v>
      </c>
      <c r="C40" s="251" t="s">
        <v>2725</v>
      </c>
      <c r="D40" s="72" t="s">
        <v>1263</v>
      </c>
      <c r="E40" s="304">
        <v>0</v>
      </c>
      <c r="F40" s="304">
        <v>0</v>
      </c>
      <c r="G40" s="304">
        <v>0</v>
      </c>
      <c r="H40" s="304">
        <v>0</v>
      </c>
      <c r="I40" s="304">
        <v>0</v>
      </c>
      <c r="J40" s="72" t="s">
        <v>675</v>
      </c>
    </row>
    <row r="41" spans="1:11" s="11" customFormat="1" ht="63" x14ac:dyDescent="0.2">
      <c r="A41" s="477"/>
      <c r="B41" s="81" t="s">
        <v>1291</v>
      </c>
      <c r="C41" s="251" t="s">
        <v>1265</v>
      </c>
      <c r="D41" s="72" t="s">
        <v>1263</v>
      </c>
      <c r="E41" s="304">
        <v>0</v>
      </c>
      <c r="F41" s="304">
        <v>0</v>
      </c>
      <c r="G41" s="304">
        <v>0</v>
      </c>
      <c r="H41" s="304">
        <v>0</v>
      </c>
      <c r="I41" s="304">
        <v>0</v>
      </c>
      <c r="J41" s="72" t="s">
        <v>675</v>
      </c>
    </row>
    <row r="42" spans="1:11" s="11" customFormat="1" x14ac:dyDescent="0.2">
      <c r="A42" s="477"/>
      <c r="B42" s="80" t="s">
        <v>1292</v>
      </c>
      <c r="C42" s="251" t="s">
        <v>1265</v>
      </c>
      <c r="D42" s="72" t="s">
        <v>1266</v>
      </c>
      <c r="E42" s="304">
        <v>0</v>
      </c>
      <c r="F42" s="304">
        <v>0</v>
      </c>
      <c r="G42" s="304">
        <v>0</v>
      </c>
      <c r="H42" s="304">
        <v>0</v>
      </c>
      <c r="I42" s="304">
        <v>0</v>
      </c>
      <c r="J42" s="72" t="s">
        <v>675</v>
      </c>
    </row>
    <row r="43" spans="1:11" s="11" customFormat="1" ht="45" customHeight="1" x14ac:dyDescent="0.2">
      <c r="A43" s="477"/>
      <c r="B43" s="81" t="s">
        <v>1293</v>
      </c>
      <c r="C43" s="251" t="s">
        <v>1265</v>
      </c>
      <c r="D43" s="69" t="s">
        <v>1267</v>
      </c>
      <c r="E43" s="304">
        <v>0</v>
      </c>
      <c r="F43" s="304">
        <v>0</v>
      </c>
      <c r="G43" s="304">
        <v>0</v>
      </c>
      <c r="H43" s="304">
        <v>0</v>
      </c>
      <c r="I43" s="304">
        <v>0</v>
      </c>
      <c r="J43" s="72" t="s">
        <v>675</v>
      </c>
    </row>
    <row r="44" spans="1:11" s="11" customFormat="1" ht="42" x14ac:dyDescent="0.2">
      <c r="A44" s="477"/>
      <c r="B44" s="81" t="s">
        <v>1294</v>
      </c>
      <c r="C44" s="251" t="s">
        <v>1265</v>
      </c>
      <c r="D44" s="72" t="s">
        <v>1266</v>
      </c>
      <c r="E44" s="304">
        <v>0</v>
      </c>
      <c r="F44" s="304">
        <v>0</v>
      </c>
      <c r="G44" s="304">
        <v>0</v>
      </c>
      <c r="H44" s="304">
        <v>0</v>
      </c>
      <c r="I44" s="304">
        <v>0</v>
      </c>
      <c r="J44" s="72" t="s">
        <v>675</v>
      </c>
    </row>
    <row r="45" spans="1:11" s="11" customFormat="1" ht="42" x14ac:dyDescent="0.2">
      <c r="A45" s="477"/>
      <c r="B45" s="81" t="s">
        <v>1295</v>
      </c>
      <c r="C45" s="251" t="s">
        <v>1265</v>
      </c>
      <c r="D45" s="72" t="s">
        <v>1266</v>
      </c>
      <c r="E45" s="304">
        <v>0</v>
      </c>
      <c r="F45" s="304">
        <v>0</v>
      </c>
      <c r="G45" s="304">
        <v>0</v>
      </c>
      <c r="H45" s="304">
        <v>0</v>
      </c>
      <c r="I45" s="304">
        <v>0</v>
      </c>
      <c r="J45" s="72" t="s">
        <v>675</v>
      </c>
    </row>
    <row r="46" spans="1:11" s="11" customFormat="1" ht="42" x14ac:dyDescent="0.2">
      <c r="A46" s="475"/>
      <c r="B46" s="476" t="s">
        <v>1296</v>
      </c>
      <c r="C46" s="251" t="s">
        <v>1265</v>
      </c>
      <c r="D46" s="72" t="s">
        <v>1263</v>
      </c>
      <c r="E46" s="304">
        <v>0</v>
      </c>
      <c r="F46" s="304">
        <v>0</v>
      </c>
      <c r="G46" s="304">
        <v>0</v>
      </c>
      <c r="H46" s="304">
        <v>0</v>
      </c>
      <c r="I46" s="304">
        <v>0</v>
      </c>
      <c r="J46" s="72" t="s">
        <v>675</v>
      </c>
    </row>
    <row r="47" spans="1:11" s="11" customFormat="1" ht="42" x14ac:dyDescent="0.2">
      <c r="A47" s="475"/>
      <c r="B47" s="476" t="s">
        <v>1297</v>
      </c>
      <c r="C47" s="251" t="s">
        <v>1265</v>
      </c>
      <c r="D47" s="72" t="s">
        <v>1263</v>
      </c>
      <c r="E47" s="304">
        <v>0</v>
      </c>
      <c r="F47" s="304">
        <v>0</v>
      </c>
      <c r="G47" s="304">
        <v>0</v>
      </c>
      <c r="H47" s="304">
        <v>0</v>
      </c>
      <c r="I47" s="304">
        <v>0</v>
      </c>
      <c r="J47" s="72" t="s">
        <v>675</v>
      </c>
    </row>
    <row r="48" spans="1:11" s="11" customFormat="1" ht="42" x14ac:dyDescent="0.2">
      <c r="A48" s="475"/>
      <c r="B48" s="476" t="s">
        <v>1298</v>
      </c>
      <c r="C48" s="251" t="s">
        <v>1265</v>
      </c>
      <c r="D48" s="72" t="s">
        <v>1263</v>
      </c>
      <c r="E48" s="304">
        <v>0</v>
      </c>
      <c r="F48" s="304">
        <v>0</v>
      </c>
      <c r="G48" s="304">
        <v>0</v>
      </c>
      <c r="H48" s="304">
        <v>0</v>
      </c>
      <c r="I48" s="304">
        <v>0</v>
      </c>
      <c r="J48" s="72" t="s">
        <v>702</v>
      </c>
    </row>
    <row r="49" spans="1:10" s="11" customFormat="1" ht="42" x14ac:dyDescent="0.2">
      <c r="A49" s="475"/>
      <c r="B49" s="476" t="s">
        <v>1299</v>
      </c>
      <c r="C49" s="251" t="s">
        <v>1265</v>
      </c>
      <c r="D49" s="72" t="s">
        <v>1268</v>
      </c>
      <c r="E49" s="304">
        <v>0</v>
      </c>
      <c r="F49" s="304">
        <v>0</v>
      </c>
      <c r="G49" s="304">
        <v>0</v>
      </c>
      <c r="H49" s="304">
        <v>0</v>
      </c>
      <c r="I49" s="304">
        <v>0</v>
      </c>
      <c r="J49" s="72" t="s">
        <v>702</v>
      </c>
    </row>
    <row r="50" spans="1:10" s="11" customFormat="1" ht="42" x14ac:dyDescent="0.2">
      <c r="A50" s="475"/>
      <c r="B50" s="476" t="s">
        <v>1300</v>
      </c>
      <c r="C50" s="251" t="s">
        <v>1269</v>
      </c>
      <c r="D50" s="72" t="s">
        <v>1270</v>
      </c>
      <c r="E50" s="304">
        <v>0</v>
      </c>
      <c r="F50" s="304">
        <v>0</v>
      </c>
      <c r="G50" s="304">
        <v>0</v>
      </c>
      <c r="H50" s="304">
        <v>0</v>
      </c>
      <c r="I50" s="304">
        <v>0</v>
      </c>
      <c r="J50" s="72" t="s">
        <v>702</v>
      </c>
    </row>
    <row r="51" spans="1:10" s="11" customFormat="1" ht="42" x14ac:dyDescent="0.2">
      <c r="A51" s="475"/>
      <c r="B51" s="476" t="s">
        <v>1301</v>
      </c>
      <c r="C51" s="251" t="s">
        <v>1265</v>
      </c>
      <c r="D51" s="72" t="s">
        <v>1263</v>
      </c>
      <c r="E51" s="304">
        <v>0</v>
      </c>
      <c r="F51" s="304">
        <v>0</v>
      </c>
      <c r="G51" s="304">
        <v>0</v>
      </c>
      <c r="H51" s="304">
        <v>0</v>
      </c>
      <c r="I51" s="304">
        <v>0</v>
      </c>
      <c r="J51" s="72" t="s">
        <v>702</v>
      </c>
    </row>
    <row r="52" spans="1:10" s="11" customFormat="1" ht="42" x14ac:dyDescent="0.2">
      <c r="A52" s="72"/>
      <c r="B52" s="233" t="s">
        <v>1302</v>
      </c>
      <c r="C52" s="251" t="s">
        <v>1265</v>
      </c>
      <c r="D52" s="72" t="s">
        <v>1263</v>
      </c>
      <c r="E52" s="304">
        <v>0</v>
      </c>
      <c r="F52" s="304">
        <v>0</v>
      </c>
      <c r="G52" s="304">
        <v>0</v>
      </c>
      <c r="H52" s="304">
        <v>0</v>
      </c>
      <c r="I52" s="304">
        <v>0</v>
      </c>
      <c r="J52" s="72" t="s">
        <v>702</v>
      </c>
    </row>
    <row r="53" spans="1:10" s="11" customFormat="1" x14ac:dyDescent="0.2">
      <c r="A53" s="72"/>
      <c r="B53" s="233" t="s">
        <v>1303</v>
      </c>
      <c r="C53" s="251" t="s">
        <v>1157</v>
      </c>
      <c r="D53" s="72" t="s">
        <v>1271</v>
      </c>
      <c r="E53" s="304">
        <v>0</v>
      </c>
      <c r="F53" s="304">
        <v>0</v>
      </c>
      <c r="G53" s="304">
        <v>0</v>
      </c>
      <c r="H53" s="304">
        <v>0</v>
      </c>
      <c r="I53" s="304">
        <v>0</v>
      </c>
      <c r="J53" s="72" t="s">
        <v>702</v>
      </c>
    </row>
    <row r="54" spans="1:10" s="11" customFormat="1" ht="27.75" customHeight="1" x14ac:dyDescent="0.2">
      <c r="A54" s="72"/>
      <c r="B54" s="233" t="s">
        <v>1304</v>
      </c>
      <c r="C54" s="251" t="s">
        <v>1272</v>
      </c>
      <c r="D54" s="72" t="s">
        <v>1263</v>
      </c>
      <c r="E54" s="304">
        <v>0</v>
      </c>
      <c r="F54" s="304">
        <v>0</v>
      </c>
      <c r="G54" s="304">
        <v>0</v>
      </c>
      <c r="H54" s="304">
        <v>0</v>
      </c>
      <c r="I54" s="304">
        <v>0</v>
      </c>
      <c r="J54" s="72" t="s">
        <v>702</v>
      </c>
    </row>
    <row r="55" spans="1:10" s="11" customFormat="1" ht="42" x14ac:dyDescent="0.2">
      <c r="A55" s="72"/>
      <c r="B55" s="233" t="s">
        <v>1305</v>
      </c>
      <c r="C55" s="251" t="s">
        <v>1273</v>
      </c>
      <c r="D55" s="72" t="s">
        <v>944</v>
      </c>
      <c r="E55" s="304">
        <v>0</v>
      </c>
      <c r="F55" s="304">
        <v>0</v>
      </c>
      <c r="G55" s="304">
        <v>0</v>
      </c>
      <c r="H55" s="304">
        <v>0</v>
      </c>
      <c r="I55" s="304">
        <v>0</v>
      </c>
      <c r="J55" s="72" t="s">
        <v>702</v>
      </c>
    </row>
    <row r="56" spans="1:10" s="11" customFormat="1" ht="42" x14ac:dyDescent="0.2">
      <c r="A56" s="72"/>
      <c r="B56" s="81" t="s">
        <v>1306</v>
      </c>
      <c r="C56" s="251" t="s">
        <v>1274</v>
      </c>
      <c r="D56" s="72" t="s">
        <v>1263</v>
      </c>
      <c r="E56" s="304">
        <v>0</v>
      </c>
      <c r="F56" s="304">
        <v>0</v>
      </c>
      <c r="G56" s="304">
        <v>0</v>
      </c>
      <c r="H56" s="304">
        <v>0</v>
      </c>
      <c r="I56" s="304">
        <v>0</v>
      </c>
      <c r="J56" s="72" t="s">
        <v>702</v>
      </c>
    </row>
    <row r="57" spans="1:10" s="11" customFormat="1" ht="42" x14ac:dyDescent="0.2">
      <c r="A57" s="120"/>
      <c r="B57" s="90" t="s">
        <v>1307</v>
      </c>
      <c r="C57" s="251" t="s">
        <v>1265</v>
      </c>
      <c r="D57" s="82" t="s">
        <v>1275</v>
      </c>
      <c r="E57" s="304">
        <v>0</v>
      </c>
      <c r="F57" s="304">
        <v>0</v>
      </c>
      <c r="G57" s="304">
        <v>0</v>
      </c>
      <c r="H57" s="304">
        <v>0</v>
      </c>
      <c r="I57" s="304">
        <v>0</v>
      </c>
      <c r="J57" s="72" t="s">
        <v>702</v>
      </c>
    </row>
    <row r="58" spans="1:10" s="11" customFormat="1" x14ac:dyDescent="0.2">
      <c r="A58" s="452"/>
      <c r="B58" s="452" t="s">
        <v>1308</v>
      </c>
      <c r="C58" s="72" t="s">
        <v>1265</v>
      </c>
      <c r="D58" s="72" t="s">
        <v>854</v>
      </c>
      <c r="E58" s="304">
        <v>0</v>
      </c>
      <c r="F58" s="304">
        <v>0</v>
      </c>
      <c r="G58" s="304">
        <v>0</v>
      </c>
      <c r="H58" s="304">
        <v>0</v>
      </c>
      <c r="I58" s="304">
        <v>0</v>
      </c>
      <c r="J58" s="72" t="s">
        <v>702</v>
      </c>
    </row>
    <row r="59" spans="1:10" s="11" customFormat="1" x14ac:dyDescent="0.2">
      <c r="A59" s="452"/>
      <c r="B59" s="452" t="s">
        <v>1309</v>
      </c>
      <c r="C59" s="72" t="s">
        <v>1265</v>
      </c>
      <c r="D59" s="72" t="s">
        <v>854</v>
      </c>
      <c r="E59" s="304">
        <v>0</v>
      </c>
      <c r="F59" s="304">
        <v>0</v>
      </c>
      <c r="G59" s="304">
        <v>0</v>
      </c>
      <c r="H59" s="304">
        <v>0</v>
      </c>
      <c r="I59" s="304">
        <v>0</v>
      </c>
      <c r="J59" s="72" t="s">
        <v>702</v>
      </c>
    </row>
    <row r="60" spans="1:10" s="11" customFormat="1" ht="23.25" x14ac:dyDescent="0.2">
      <c r="A60" s="319">
        <v>48</v>
      </c>
      <c r="B60" s="337" t="s">
        <v>205</v>
      </c>
      <c r="C60" s="339"/>
      <c r="D60" s="452"/>
      <c r="E60" s="452"/>
      <c r="F60" s="452"/>
      <c r="G60" s="452"/>
      <c r="H60" s="452"/>
      <c r="I60" s="452"/>
      <c r="J60" s="72"/>
    </row>
    <row r="61" spans="1:10" s="11" customFormat="1" x14ac:dyDescent="0.2">
      <c r="A61" s="64"/>
      <c r="B61" s="81" t="s">
        <v>1310</v>
      </c>
      <c r="C61" s="251" t="s">
        <v>1276</v>
      </c>
      <c r="D61" s="82" t="s">
        <v>1277</v>
      </c>
      <c r="E61" s="402">
        <v>0</v>
      </c>
      <c r="F61" s="402">
        <v>0</v>
      </c>
      <c r="G61" s="402">
        <v>0</v>
      </c>
      <c r="H61" s="402">
        <v>0</v>
      </c>
      <c r="I61" s="402">
        <v>0</v>
      </c>
      <c r="J61" s="155" t="s">
        <v>652</v>
      </c>
    </row>
    <row r="62" spans="1:10" s="11" customFormat="1" x14ac:dyDescent="0.35">
      <c r="A62" s="64"/>
      <c r="B62" s="478" t="s">
        <v>1311</v>
      </c>
      <c r="C62" s="391" t="s">
        <v>867</v>
      </c>
      <c r="D62" s="268" t="s">
        <v>1278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155" t="s">
        <v>652</v>
      </c>
    </row>
    <row r="63" spans="1:10" ht="23.25" x14ac:dyDescent="0.35">
      <c r="A63" s="319">
        <v>49</v>
      </c>
      <c r="B63" s="337" t="s">
        <v>206</v>
      </c>
      <c r="C63" s="339"/>
      <c r="D63" s="4"/>
      <c r="E63" s="4"/>
      <c r="F63" s="4"/>
      <c r="G63" s="4"/>
      <c r="H63" s="4"/>
      <c r="I63" s="4"/>
      <c r="J63" s="257"/>
    </row>
    <row r="64" spans="1:10" ht="42" x14ac:dyDescent="0.35">
      <c r="A64" s="120"/>
      <c r="B64" s="90" t="s">
        <v>1312</v>
      </c>
      <c r="C64" s="251"/>
      <c r="D64" s="82" t="s">
        <v>944</v>
      </c>
      <c r="E64" s="304">
        <v>0</v>
      </c>
      <c r="F64" s="304">
        <v>0</v>
      </c>
      <c r="G64" s="304">
        <v>0</v>
      </c>
      <c r="H64" s="304">
        <v>0</v>
      </c>
      <c r="I64" s="304">
        <v>0</v>
      </c>
      <c r="J64" s="72" t="s">
        <v>702</v>
      </c>
    </row>
    <row r="65" spans="1:10" x14ac:dyDescent="0.35">
      <c r="A65" s="120"/>
      <c r="B65" s="90" t="s">
        <v>1313</v>
      </c>
      <c r="C65" s="251" t="s">
        <v>1265</v>
      </c>
      <c r="D65" s="479" t="s">
        <v>2724</v>
      </c>
      <c r="E65" s="304">
        <v>0</v>
      </c>
      <c r="F65" s="304">
        <v>0</v>
      </c>
      <c r="G65" s="304">
        <v>0</v>
      </c>
      <c r="H65" s="304">
        <v>0</v>
      </c>
      <c r="I65" s="304">
        <v>0</v>
      </c>
      <c r="J65" s="72" t="s">
        <v>702</v>
      </c>
    </row>
    <row r="66" spans="1:10" ht="21" customHeight="1" x14ac:dyDescent="0.35">
      <c r="A66" s="65"/>
      <c r="B66" s="266" t="s">
        <v>1314</v>
      </c>
      <c r="C66" s="251" t="s">
        <v>1279</v>
      </c>
      <c r="D66" s="251" t="s">
        <v>1280</v>
      </c>
      <c r="E66" s="17"/>
      <c r="F66" s="17"/>
      <c r="G66" s="4"/>
      <c r="H66" s="17"/>
      <c r="I66" s="4"/>
      <c r="J66" s="155"/>
    </row>
    <row r="67" spans="1:10" ht="21" customHeight="1" x14ac:dyDescent="0.35">
      <c r="A67" s="319"/>
      <c r="B67" s="266" t="s">
        <v>1315</v>
      </c>
      <c r="C67" s="251" t="s">
        <v>1281</v>
      </c>
      <c r="D67" s="325"/>
      <c r="E67" s="480">
        <v>45000</v>
      </c>
      <c r="F67" s="402">
        <v>0</v>
      </c>
      <c r="G67" s="480">
        <v>45000</v>
      </c>
      <c r="H67" s="258" t="s">
        <v>1000</v>
      </c>
      <c r="I67" s="402">
        <v>0</v>
      </c>
      <c r="J67" s="155" t="s">
        <v>652</v>
      </c>
    </row>
    <row r="68" spans="1:10" ht="21" customHeight="1" x14ac:dyDescent="0.35">
      <c r="A68" s="65"/>
      <c r="B68" s="266" t="s">
        <v>1316</v>
      </c>
      <c r="C68" s="251" t="s">
        <v>1282</v>
      </c>
      <c r="D68" s="481">
        <v>22616</v>
      </c>
      <c r="E68" s="402">
        <v>0</v>
      </c>
      <c r="F68" s="402">
        <v>0</v>
      </c>
      <c r="G68" s="402">
        <v>0</v>
      </c>
      <c r="H68" s="402">
        <v>0</v>
      </c>
      <c r="I68" s="402">
        <v>0</v>
      </c>
      <c r="J68" s="155" t="s">
        <v>652</v>
      </c>
    </row>
    <row r="69" spans="1:10" ht="21.75" customHeight="1" x14ac:dyDescent="0.35">
      <c r="A69" s="65"/>
      <c r="B69" s="482" t="s">
        <v>1317</v>
      </c>
      <c r="C69" s="251" t="s">
        <v>666</v>
      </c>
      <c r="D69" s="85" t="s">
        <v>951</v>
      </c>
      <c r="E69" s="402">
        <v>0</v>
      </c>
      <c r="F69" s="402">
        <v>0</v>
      </c>
      <c r="G69" s="402">
        <v>0</v>
      </c>
      <c r="H69" s="402">
        <v>0</v>
      </c>
      <c r="I69" s="402">
        <v>0</v>
      </c>
      <c r="J69" s="155" t="s">
        <v>652</v>
      </c>
    </row>
    <row r="70" spans="1:10" x14ac:dyDescent="0.35">
      <c r="A70" s="27"/>
      <c r="B70" s="1486" t="s">
        <v>5</v>
      </c>
      <c r="C70" s="1487"/>
      <c r="D70" s="1488"/>
      <c r="E70" s="567">
        <f>SUM(E67:E69)</f>
        <v>45000</v>
      </c>
      <c r="F70" s="567">
        <f t="shared" ref="F70:I70" si="0">SUM(F67:F69)</f>
        <v>0</v>
      </c>
      <c r="G70" s="567">
        <f t="shared" si="0"/>
        <v>45000</v>
      </c>
      <c r="H70" s="567">
        <f t="shared" si="0"/>
        <v>0</v>
      </c>
      <c r="I70" s="567">
        <f t="shared" si="0"/>
        <v>0</v>
      </c>
      <c r="J70" s="27"/>
    </row>
    <row r="71" spans="1:10" x14ac:dyDescent="0.35">
      <c r="B71" s="5"/>
    </row>
  </sheetData>
  <mergeCells count="6">
    <mergeCell ref="B70:D70"/>
    <mergeCell ref="J18:J19"/>
    <mergeCell ref="A1:I1"/>
    <mergeCell ref="A18:A19"/>
    <mergeCell ref="B18:B19"/>
    <mergeCell ref="E18:I18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:Q15"/>
  <sheetViews>
    <sheetView workbookViewId="0">
      <selection activeCell="B31" sqref="B31"/>
    </sheetView>
  </sheetViews>
  <sheetFormatPr defaultRowHeight="21" x14ac:dyDescent="0.35"/>
  <cols>
    <col min="1" max="1" width="9.140625" style="411"/>
    <col min="2" max="2" width="11.140625" style="411" customWidth="1"/>
    <col min="3" max="14" width="9.140625" style="411"/>
    <col min="15" max="15" width="9.7109375" style="411" customWidth="1"/>
    <col min="16" max="16384" width="9.140625" style="411"/>
  </cols>
  <sheetData>
    <row r="2" spans="3:17" x14ac:dyDescent="0.35">
      <c r="I2" s="691" t="s">
        <v>12</v>
      </c>
      <c r="J2" s="691" t="s">
        <v>2244</v>
      </c>
    </row>
    <row r="3" spans="3:17" x14ac:dyDescent="0.35">
      <c r="F3" s="691"/>
      <c r="G3" s="691"/>
    </row>
    <row r="4" spans="3:17" x14ac:dyDescent="0.35">
      <c r="K4" s="698"/>
      <c r="L4" s="723"/>
      <c r="M4" s="724"/>
      <c r="N4" s="1427" t="s">
        <v>762</v>
      </c>
      <c r="O4" s="1428"/>
    </row>
    <row r="5" spans="3:17" x14ac:dyDescent="0.35">
      <c r="K5" s="698"/>
      <c r="L5" s="698"/>
      <c r="M5" s="725"/>
      <c r="N5" s="1429"/>
      <c r="O5" s="1430"/>
    </row>
    <row r="6" spans="3:17" x14ac:dyDescent="0.35">
      <c r="I6" s="698"/>
      <c r="J6" s="726"/>
      <c r="K6" s="698"/>
    </row>
    <row r="7" spans="3:17" x14ac:dyDescent="0.35">
      <c r="G7" s="698"/>
      <c r="H7" s="698"/>
      <c r="I7" s="698"/>
      <c r="J7" s="727"/>
      <c r="K7" s="698"/>
      <c r="L7" s="698"/>
      <c r="M7" s="698"/>
    </row>
    <row r="8" spans="3:17" x14ac:dyDescent="0.35">
      <c r="G8" s="698"/>
      <c r="J8" s="1431" t="s">
        <v>2245</v>
      </c>
      <c r="K8" s="1432"/>
      <c r="M8" s="698"/>
    </row>
    <row r="9" spans="3:17" x14ac:dyDescent="0.35">
      <c r="F9" s="728"/>
      <c r="G9" s="728"/>
      <c r="J9" s="1433"/>
      <c r="K9" s="1434"/>
      <c r="N9" s="728"/>
      <c r="O9" s="728"/>
    </row>
    <row r="10" spans="3:17" x14ac:dyDescent="0.35">
      <c r="G10" s="728"/>
      <c r="J10" s="729"/>
      <c r="K10" s="698"/>
      <c r="L10" s="698"/>
      <c r="N10" s="728"/>
      <c r="O10" s="728"/>
    </row>
    <row r="11" spans="3:17" x14ac:dyDescent="0.35">
      <c r="G11" s="698"/>
      <c r="J11" s="727"/>
      <c r="K11" s="698"/>
      <c r="L11" s="698"/>
    </row>
    <row r="12" spans="3:17" x14ac:dyDescent="0.35">
      <c r="D12" s="1431" t="s">
        <v>2246</v>
      </c>
      <c r="E12" s="1432"/>
      <c r="F12" s="730"/>
      <c r="G12" s="723"/>
      <c r="H12" s="723"/>
      <c r="I12" s="723"/>
      <c r="J12" s="1431" t="s">
        <v>2247</v>
      </c>
      <c r="K12" s="1432"/>
      <c r="L12" s="730"/>
      <c r="M12" s="723"/>
      <c r="N12" s="723"/>
      <c r="O12" s="731"/>
      <c r="P12" s="1431" t="s">
        <v>2248</v>
      </c>
      <c r="Q12" s="1432"/>
    </row>
    <row r="13" spans="3:17" x14ac:dyDescent="0.35">
      <c r="D13" s="1433"/>
      <c r="E13" s="1434"/>
      <c r="G13" s="698"/>
      <c r="H13" s="698"/>
      <c r="J13" s="1433"/>
      <c r="K13" s="1434"/>
      <c r="M13" s="698"/>
      <c r="N13" s="698"/>
      <c r="O13" s="725"/>
      <c r="P13" s="1433"/>
      <c r="Q13" s="1434"/>
    </row>
    <row r="14" spans="3:17" x14ac:dyDescent="0.35">
      <c r="D14" s="698"/>
      <c r="I14" s="698"/>
      <c r="J14" s="698"/>
      <c r="P14" s="698"/>
    </row>
    <row r="15" spans="3:17" x14ac:dyDescent="0.35">
      <c r="C15" s="698"/>
      <c r="I15" s="698"/>
    </row>
  </sheetData>
  <mergeCells count="5">
    <mergeCell ref="N4:O5"/>
    <mergeCell ref="J8:K9"/>
    <mergeCell ref="D12:E13"/>
    <mergeCell ref="J12:K13"/>
    <mergeCell ref="P12:Q13"/>
  </mergeCells>
  <pageMargins left="0.5" right="0.27" top="0.74803149606299213" bottom="0.74803149606299213" header="0.31496062992125984" footer="0.31496062992125984"/>
  <pageSetup paperSize="5" orientation="landscape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zoomScale="85" zoomScaleNormal="85" workbookViewId="0">
      <selection activeCell="G14" sqref="G14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7.42578125" style="1" customWidth="1"/>
    <col min="4" max="4" width="17.5703125" style="1" customWidth="1"/>
    <col min="5" max="5" width="10.28515625" style="1" customWidth="1"/>
    <col min="6" max="6" width="11.7109375" style="1" customWidth="1"/>
    <col min="7" max="7" width="10.42578125" style="1" customWidth="1"/>
    <col min="8" max="8" width="11.140625" style="1" customWidth="1"/>
    <col min="9" max="9" width="14.8554687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468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2727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469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31" t="s">
        <v>1318</v>
      </c>
      <c r="E10" s="131"/>
      <c r="F10" s="144"/>
      <c r="G10" s="144"/>
      <c r="H10" s="132"/>
    </row>
    <row r="11" spans="1:18" s="128" customFormat="1" ht="21" customHeight="1" x14ac:dyDescent="0.35">
      <c r="A11" s="33"/>
      <c r="B11" s="135"/>
      <c r="C11" s="1074" t="s">
        <v>470</v>
      </c>
      <c r="E11" s="1041"/>
      <c r="F11" s="1041"/>
      <c r="G11" s="1041"/>
      <c r="H11" s="132"/>
    </row>
    <row r="12" spans="1:18" s="128" customFormat="1" ht="21" customHeight="1" x14ac:dyDescent="0.35">
      <c r="A12" s="33"/>
      <c r="B12" s="135"/>
      <c r="C12" s="1075" t="s">
        <v>471</v>
      </c>
      <c r="E12" s="1042"/>
      <c r="F12" s="1042"/>
      <c r="G12" s="1042"/>
      <c r="H12" s="132"/>
    </row>
    <row r="13" spans="1:18" ht="21" customHeight="1" x14ac:dyDescent="0.35">
      <c r="A13" s="1491" t="s">
        <v>0</v>
      </c>
      <c r="B13" s="1491" t="s">
        <v>31</v>
      </c>
      <c r="C13" s="62" t="s">
        <v>25</v>
      </c>
      <c r="D13" s="6" t="s">
        <v>26</v>
      </c>
      <c r="E13" s="1493" t="s">
        <v>1</v>
      </c>
      <c r="F13" s="1494"/>
      <c r="G13" s="1494"/>
      <c r="H13" s="1494"/>
      <c r="I13" s="1495"/>
      <c r="J13" s="1489" t="s">
        <v>9</v>
      </c>
    </row>
    <row r="14" spans="1:18" x14ac:dyDescent="0.35">
      <c r="A14" s="1496"/>
      <c r="B14" s="1496"/>
      <c r="C14" s="63"/>
      <c r="D14" s="3" t="s">
        <v>27</v>
      </c>
      <c r="E14" s="34" t="s">
        <v>5</v>
      </c>
      <c r="F14" s="34" t="s">
        <v>6</v>
      </c>
      <c r="G14" s="34" t="s">
        <v>2788</v>
      </c>
      <c r="H14" s="34" t="s">
        <v>28</v>
      </c>
      <c r="I14" s="34" t="s">
        <v>161</v>
      </c>
      <c r="J14" s="1490"/>
    </row>
    <row r="15" spans="1:18" s="36" customFormat="1" ht="27.95" customHeight="1" x14ac:dyDescent="0.35">
      <c r="A15" s="460">
        <v>50</v>
      </c>
      <c r="B15" s="337" t="s">
        <v>209</v>
      </c>
      <c r="C15" s="495"/>
      <c r="D15" s="310"/>
      <c r="E15" s="311"/>
      <c r="F15" s="312"/>
      <c r="G15" s="496"/>
      <c r="H15" s="311"/>
      <c r="I15" s="312"/>
      <c r="J15" s="312"/>
    </row>
    <row r="16" spans="1:18" s="11" customFormat="1" x14ac:dyDescent="0.2">
      <c r="A16" s="64"/>
      <c r="B16" s="362" t="s">
        <v>1332</v>
      </c>
      <c r="C16" s="377" t="s">
        <v>1157</v>
      </c>
      <c r="D16" s="483" t="s">
        <v>1319</v>
      </c>
      <c r="E16" s="484">
        <v>0</v>
      </c>
      <c r="F16" s="484">
        <v>0</v>
      </c>
      <c r="G16" s="485">
        <v>0</v>
      </c>
      <c r="H16" s="484">
        <v>0</v>
      </c>
      <c r="I16" s="484">
        <v>0</v>
      </c>
      <c r="J16" s="365" t="s">
        <v>652</v>
      </c>
    </row>
    <row r="17" spans="1:10" s="11" customFormat="1" x14ac:dyDescent="0.2">
      <c r="A17" s="64"/>
      <c r="B17" s="362" t="s">
        <v>1333</v>
      </c>
      <c r="C17" s="377" t="s">
        <v>1320</v>
      </c>
      <c r="D17" s="72" t="s">
        <v>650</v>
      </c>
      <c r="E17" s="484">
        <v>0</v>
      </c>
      <c r="F17" s="484">
        <v>0</v>
      </c>
      <c r="G17" s="485">
        <v>0</v>
      </c>
      <c r="H17" s="484">
        <v>0</v>
      </c>
      <c r="I17" s="484">
        <v>0</v>
      </c>
      <c r="J17" s="365" t="s">
        <v>652</v>
      </c>
    </row>
    <row r="18" spans="1:10" s="11" customFormat="1" x14ac:dyDescent="0.2">
      <c r="A18" s="64"/>
      <c r="B18" s="486" t="s">
        <v>1334</v>
      </c>
      <c r="C18" s="72"/>
      <c r="D18" s="72"/>
      <c r="E18" s="488"/>
      <c r="F18" s="488"/>
      <c r="G18" s="488"/>
      <c r="H18" s="488"/>
      <c r="I18" s="488"/>
      <c r="J18" s="91"/>
    </row>
    <row r="19" spans="1:10" s="11" customFormat="1" x14ac:dyDescent="0.2">
      <c r="A19" s="64"/>
      <c r="B19" s="459" t="s">
        <v>1335</v>
      </c>
      <c r="C19" s="251" t="s">
        <v>1321</v>
      </c>
      <c r="D19" s="483" t="s">
        <v>1319</v>
      </c>
      <c r="E19" s="484">
        <v>0</v>
      </c>
      <c r="F19" s="484">
        <v>0</v>
      </c>
      <c r="G19" s="484">
        <v>0</v>
      </c>
      <c r="H19" s="484">
        <v>0</v>
      </c>
      <c r="I19" s="484">
        <v>0</v>
      </c>
      <c r="J19" s="91" t="s">
        <v>652</v>
      </c>
    </row>
    <row r="20" spans="1:10" s="11" customFormat="1" x14ac:dyDescent="0.2">
      <c r="A20" s="64"/>
      <c r="B20" s="459" t="s">
        <v>1322</v>
      </c>
      <c r="C20" s="251"/>
      <c r="D20" s="483"/>
      <c r="E20" s="488"/>
      <c r="F20" s="488"/>
      <c r="G20" s="488"/>
      <c r="H20" s="488"/>
      <c r="I20" s="488"/>
      <c r="J20" s="365"/>
    </row>
    <row r="21" spans="1:10" s="11" customFormat="1" x14ac:dyDescent="0.2">
      <c r="A21" s="64"/>
      <c r="B21" s="459" t="s">
        <v>1336</v>
      </c>
      <c r="C21" s="251" t="s">
        <v>1323</v>
      </c>
      <c r="D21" s="483" t="s">
        <v>1324</v>
      </c>
      <c r="E21" s="484">
        <v>0</v>
      </c>
      <c r="F21" s="484">
        <v>0</v>
      </c>
      <c r="G21" s="484">
        <v>0</v>
      </c>
      <c r="H21" s="484">
        <v>0</v>
      </c>
      <c r="I21" s="484">
        <v>0</v>
      </c>
      <c r="J21" s="365" t="s">
        <v>652</v>
      </c>
    </row>
    <row r="22" spans="1:10" s="11" customFormat="1" x14ac:dyDescent="0.2">
      <c r="A22" s="64"/>
      <c r="B22" s="459" t="s">
        <v>1325</v>
      </c>
      <c r="C22" s="251"/>
      <c r="D22" s="483"/>
      <c r="E22" s="488"/>
      <c r="F22" s="488"/>
      <c r="G22" s="488"/>
      <c r="H22" s="488"/>
      <c r="I22" s="488"/>
      <c r="J22" s="365"/>
    </row>
    <row r="23" spans="1:10" s="11" customFormat="1" x14ac:dyDescent="0.2">
      <c r="A23" s="64"/>
      <c r="B23" s="331" t="s">
        <v>1337</v>
      </c>
      <c r="C23" s="155" t="s">
        <v>1326</v>
      </c>
      <c r="D23" s="82" t="s">
        <v>854</v>
      </c>
      <c r="E23" s="484">
        <v>0</v>
      </c>
      <c r="F23" s="484">
        <v>0</v>
      </c>
      <c r="G23" s="484">
        <v>0</v>
      </c>
      <c r="H23" s="484">
        <v>0</v>
      </c>
      <c r="I23" s="484">
        <v>0</v>
      </c>
      <c r="J23" s="365" t="s">
        <v>652</v>
      </c>
    </row>
    <row r="24" spans="1:10" s="11" customFormat="1" x14ac:dyDescent="0.2">
      <c r="A24" s="64"/>
      <c r="B24" s="146"/>
      <c r="C24" s="155" t="s">
        <v>1327</v>
      </c>
      <c r="D24" s="91"/>
      <c r="E24" s="488"/>
      <c r="F24" s="488"/>
      <c r="G24" s="488"/>
      <c r="H24" s="488"/>
      <c r="I24" s="488"/>
      <c r="J24" s="365"/>
    </row>
    <row r="25" spans="1:10" s="11" customFormat="1" x14ac:dyDescent="0.2">
      <c r="A25" s="64"/>
      <c r="B25" s="146" t="s">
        <v>1338</v>
      </c>
      <c r="C25" s="91" t="s">
        <v>961</v>
      </c>
      <c r="D25" s="113">
        <v>22678</v>
      </c>
      <c r="E25" s="484">
        <v>0</v>
      </c>
      <c r="F25" s="484">
        <v>0</v>
      </c>
      <c r="G25" s="484">
        <v>0</v>
      </c>
      <c r="H25" s="484">
        <v>0</v>
      </c>
      <c r="I25" s="484">
        <v>0</v>
      </c>
      <c r="J25" s="365" t="s">
        <v>652</v>
      </c>
    </row>
    <row r="26" spans="1:10" s="289" customFormat="1" ht="27.95" customHeight="1" x14ac:dyDescent="0.2">
      <c r="A26" s="460">
        <v>51</v>
      </c>
      <c r="B26" s="337" t="s">
        <v>210</v>
      </c>
      <c r="C26" s="495"/>
      <c r="D26" s="1077"/>
      <c r="E26" s="1057"/>
      <c r="F26" s="471"/>
      <c r="G26" s="1078"/>
      <c r="H26" s="1057"/>
      <c r="I26" s="471"/>
      <c r="J26" s="471"/>
    </row>
    <row r="27" spans="1:10" s="11" customFormat="1" ht="21" customHeight="1" x14ac:dyDescent="0.2">
      <c r="A27" s="28"/>
      <c r="B27" s="489" t="s">
        <v>1339</v>
      </c>
      <c r="C27" s="376" t="s">
        <v>1328</v>
      </c>
      <c r="D27" s="82" t="s">
        <v>854</v>
      </c>
      <c r="E27" s="484">
        <v>0</v>
      </c>
      <c r="F27" s="484">
        <v>0</v>
      </c>
      <c r="G27" s="485">
        <v>0</v>
      </c>
      <c r="H27" s="484">
        <v>0</v>
      </c>
      <c r="I27" s="484">
        <v>0</v>
      </c>
      <c r="J27" s="365" t="s">
        <v>652</v>
      </c>
    </row>
    <row r="28" spans="1:10" s="11" customFormat="1" ht="21" customHeight="1" x14ac:dyDescent="0.2">
      <c r="A28" s="28"/>
      <c r="B28" s="490" t="s">
        <v>1329</v>
      </c>
      <c r="C28" s="376"/>
      <c r="D28" s="91"/>
      <c r="E28" s="484"/>
      <c r="F28" s="484"/>
      <c r="G28" s="485"/>
      <c r="H28" s="484"/>
      <c r="I28" s="484"/>
      <c r="J28" s="1079"/>
    </row>
    <row r="29" spans="1:10" s="11" customFormat="1" ht="21" customHeight="1" x14ac:dyDescent="0.2">
      <c r="A29" s="657"/>
      <c r="B29" s="491" t="s">
        <v>1340</v>
      </c>
      <c r="C29" s="363" t="s">
        <v>1330</v>
      </c>
      <c r="D29" s="492">
        <v>22678</v>
      </c>
      <c r="E29" s="485">
        <v>0</v>
      </c>
      <c r="F29" s="485">
        <v>0</v>
      </c>
      <c r="G29" s="485">
        <v>0</v>
      </c>
      <c r="H29" s="485">
        <v>0</v>
      </c>
      <c r="I29" s="484">
        <v>0</v>
      </c>
      <c r="J29" s="365" t="s">
        <v>652</v>
      </c>
    </row>
    <row r="30" spans="1:10" ht="21" customHeight="1" x14ac:dyDescent="0.35">
      <c r="A30" s="286"/>
      <c r="B30" s="493" t="s">
        <v>1331</v>
      </c>
      <c r="C30" s="363"/>
      <c r="D30" s="262"/>
      <c r="E30" s="367"/>
      <c r="F30" s="367"/>
      <c r="G30" s="494"/>
      <c r="H30" s="367"/>
      <c r="I30" s="367"/>
      <c r="J30" s="367"/>
    </row>
    <row r="31" spans="1:10" x14ac:dyDescent="0.35">
      <c r="A31" s="27"/>
      <c r="B31" s="1486" t="s">
        <v>5</v>
      </c>
      <c r="C31" s="1487"/>
      <c r="D31" s="1488"/>
      <c r="E31" s="434">
        <f>SUM(E20:E30)</f>
        <v>0</v>
      </c>
      <c r="F31" s="434">
        <f t="shared" ref="F31:I31" si="0">SUM(F20:F30)</f>
        <v>0</v>
      </c>
      <c r="G31" s="434">
        <f t="shared" si="0"/>
        <v>0</v>
      </c>
      <c r="H31" s="434">
        <f t="shared" si="0"/>
        <v>0</v>
      </c>
      <c r="I31" s="434">
        <f t="shared" si="0"/>
        <v>0</v>
      </c>
      <c r="J31" s="27"/>
    </row>
    <row r="32" spans="1:10" x14ac:dyDescent="0.35">
      <c r="B32" s="5"/>
    </row>
  </sheetData>
  <mergeCells count="6">
    <mergeCell ref="B31:D31"/>
    <mergeCell ref="J13:J14"/>
    <mergeCell ref="A1:I1"/>
    <mergeCell ref="A13:A14"/>
    <mergeCell ref="B13:B14"/>
    <mergeCell ref="E13:I13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7.42578125" style="1" customWidth="1"/>
    <col min="4" max="4" width="17.7109375" style="1" customWidth="1"/>
    <col min="5" max="5" width="11.85546875" style="1" customWidth="1"/>
    <col min="6" max="6" width="10.5703125" style="1" customWidth="1"/>
    <col min="7" max="7" width="9.28515625" style="1" customWidth="1"/>
    <col min="8" max="8" width="11.140625" style="1" customWidth="1"/>
    <col min="9" max="9" width="13.5703125" style="1" customWidth="1"/>
    <col min="10" max="10" width="14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472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36"/>
      <c r="D8" s="128" t="s">
        <v>473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36"/>
      <c r="D10" s="128" t="s">
        <v>474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36" customFormat="1" ht="27.95" customHeight="1" x14ac:dyDescent="0.35">
      <c r="A13" s="498">
        <v>52</v>
      </c>
      <c r="B13" s="499" t="s">
        <v>211</v>
      </c>
      <c r="C13" s="500"/>
      <c r="D13" s="501"/>
      <c r="E13" s="501"/>
      <c r="F13" s="501"/>
      <c r="G13" s="501"/>
      <c r="H13" s="501"/>
      <c r="I13" s="501"/>
      <c r="J13" s="501"/>
    </row>
    <row r="14" spans="1:18" s="11" customFormat="1" x14ac:dyDescent="0.2">
      <c r="A14" s="64"/>
      <c r="B14" s="90" t="s">
        <v>1350</v>
      </c>
      <c r="C14" s="72" t="s">
        <v>1265</v>
      </c>
      <c r="D14" s="72" t="s">
        <v>650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245" t="s">
        <v>675</v>
      </c>
    </row>
    <row r="15" spans="1:18" s="11" customFormat="1" x14ac:dyDescent="0.2">
      <c r="A15" s="64"/>
      <c r="B15" s="90" t="s">
        <v>1342</v>
      </c>
      <c r="C15" s="262"/>
      <c r="D15" s="262"/>
      <c r="E15" s="262"/>
      <c r="F15" s="262"/>
      <c r="G15" s="262"/>
      <c r="H15" s="262"/>
      <c r="I15" s="262"/>
      <c r="J15" s="262"/>
    </row>
    <row r="16" spans="1:18" s="11" customFormat="1" x14ac:dyDescent="0.2">
      <c r="A16" s="90"/>
      <c r="B16" s="90" t="s">
        <v>1351</v>
      </c>
      <c r="C16" s="91" t="s">
        <v>1343</v>
      </c>
      <c r="D16" s="72" t="s">
        <v>854</v>
      </c>
      <c r="E16" s="497">
        <v>0</v>
      </c>
      <c r="F16" s="497">
        <v>0</v>
      </c>
      <c r="G16" s="497">
        <v>0</v>
      </c>
      <c r="H16" s="497">
        <v>0</v>
      </c>
      <c r="I16" s="497">
        <v>0</v>
      </c>
      <c r="J16" s="91" t="s">
        <v>652</v>
      </c>
    </row>
    <row r="17" spans="1:10" s="1009" customFormat="1" x14ac:dyDescent="0.2">
      <c r="A17" s="1030"/>
      <c r="B17" s="1030" t="s">
        <v>1352</v>
      </c>
      <c r="C17" s="622"/>
      <c r="D17" s="1030"/>
      <c r="E17" s="1030"/>
      <c r="F17" s="1030"/>
      <c r="G17" s="1030"/>
      <c r="H17" s="1030"/>
      <c r="I17" s="1030"/>
      <c r="J17" s="622"/>
    </row>
    <row r="18" spans="1:10" s="1009" customFormat="1" x14ac:dyDescent="0.2">
      <c r="A18" s="451"/>
      <c r="B18" s="1066" t="s">
        <v>1353</v>
      </c>
      <c r="C18" s="272" t="s">
        <v>1344</v>
      </c>
      <c r="D18" s="487" t="s">
        <v>854</v>
      </c>
      <c r="E18" s="1080">
        <v>0</v>
      </c>
      <c r="F18" s="1080">
        <v>0</v>
      </c>
      <c r="G18" s="1080">
        <v>0</v>
      </c>
      <c r="H18" s="1080">
        <v>0</v>
      </c>
      <c r="I18" s="1080">
        <v>0</v>
      </c>
      <c r="J18" s="622" t="s">
        <v>652</v>
      </c>
    </row>
    <row r="19" spans="1:10" s="1009" customFormat="1" x14ac:dyDescent="0.2">
      <c r="A19" s="451"/>
      <c r="B19" s="1066" t="s">
        <v>1354</v>
      </c>
      <c r="C19" s="272" t="s">
        <v>1345</v>
      </c>
      <c r="D19" s="487" t="s">
        <v>854</v>
      </c>
      <c r="E19" s="1080">
        <v>0</v>
      </c>
      <c r="F19" s="1080">
        <v>0</v>
      </c>
      <c r="G19" s="1080">
        <v>0</v>
      </c>
      <c r="H19" s="1080">
        <v>0</v>
      </c>
      <c r="I19" s="1080">
        <v>0</v>
      </c>
      <c r="J19" s="622" t="s">
        <v>652</v>
      </c>
    </row>
    <row r="20" spans="1:10" s="1076" customFormat="1" ht="27.95" customHeight="1" x14ac:dyDescent="0.2">
      <c r="A20" s="1081">
        <v>53</v>
      </c>
      <c r="B20" s="1082" t="s">
        <v>212</v>
      </c>
      <c r="C20" s="1083"/>
      <c r="D20" s="1084"/>
      <c r="E20" s="1084"/>
      <c r="F20" s="1084"/>
      <c r="G20" s="1084"/>
      <c r="H20" s="1084"/>
      <c r="I20" s="1084"/>
      <c r="J20" s="1084"/>
    </row>
    <row r="21" spans="1:10" s="1009" customFormat="1" ht="21" customHeight="1" x14ac:dyDescent="0.2">
      <c r="A21" s="551"/>
      <c r="B21" s="1031" t="s">
        <v>1355</v>
      </c>
      <c r="C21" s="72" t="s">
        <v>1265</v>
      </c>
      <c r="D21" s="487" t="s">
        <v>650</v>
      </c>
      <c r="E21" s="1080">
        <v>0</v>
      </c>
      <c r="F21" s="1080">
        <v>0</v>
      </c>
      <c r="G21" s="1080">
        <v>0</v>
      </c>
      <c r="H21" s="1080">
        <v>0</v>
      </c>
      <c r="I21" s="1080">
        <v>0</v>
      </c>
      <c r="J21" s="329" t="s">
        <v>675</v>
      </c>
    </row>
    <row r="22" spans="1:10" s="1009" customFormat="1" ht="21" customHeight="1" x14ac:dyDescent="0.2">
      <c r="A22" s="1010"/>
      <c r="B22" s="1085" t="s">
        <v>1346</v>
      </c>
      <c r="C22" s="1066"/>
      <c r="D22" s="451"/>
      <c r="E22" s="451"/>
      <c r="F22" s="451"/>
      <c r="G22" s="451"/>
      <c r="H22" s="451"/>
      <c r="I22" s="451"/>
      <c r="J22" s="451"/>
    </row>
    <row r="23" spans="1:10" s="1076" customFormat="1" ht="27.95" customHeight="1" x14ac:dyDescent="0.2">
      <c r="A23" s="1081">
        <v>54</v>
      </c>
      <c r="B23" s="1082" t="s">
        <v>213</v>
      </c>
      <c r="C23" s="1083"/>
      <c r="D23" s="1084"/>
      <c r="E23" s="1084"/>
      <c r="F23" s="1084"/>
      <c r="G23" s="1084"/>
      <c r="H23" s="1084"/>
      <c r="I23" s="1084"/>
      <c r="J23" s="1084"/>
    </row>
    <row r="24" spans="1:10" s="1009" customFormat="1" ht="21" customHeight="1" x14ac:dyDescent="0.2">
      <c r="A24" s="1065"/>
      <c r="B24" s="1030" t="s">
        <v>1356</v>
      </c>
      <c r="C24" s="72" t="s">
        <v>1265</v>
      </c>
      <c r="D24" s="487" t="s">
        <v>650</v>
      </c>
      <c r="E24" s="1080">
        <v>0</v>
      </c>
      <c r="F24" s="1080">
        <v>0</v>
      </c>
      <c r="G24" s="1080">
        <v>0</v>
      </c>
      <c r="H24" s="1080">
        <v>0</v>
      </c>
      <c r="I24" s="1080">
        <v>0</v>
      </c>
      <c r="J24" s="329" t="s">
        <v>675</v>
      </c>
    </row>
    <row r="25" spans="1:10" s="1076" customFormat="1" ht="27.95" customHeight="1" x14ac:dyDescent="0.2">
      <c r="A25" s="1081">
        <v>55</v>
      </c>
      <c r="B25" s="1082" t="s">
        <v>214</v>
      </c>
      <c r="C25" s="1083"/>
      <c r="D25" s="1084"/>
      <c r="E25" s="1084"/>
      <c r="F25" s="1084"/>
      <c r="G25" s="1084"/>
      <c r="H25" s="1084"/>
      <c r="I25" s="1084"/>
      <c r="J25" s="1084"/>
    </row>
    <row r="26" spans="1:10" s="1088" customFormat="1" ht="21" customHeight="1" x14ac:dyDescent="0.2">
      <c r="A26" s="1086"/>
      <c r="B26" s="1031" t="s">
        <v>1357</v>
      </c>
      <c r="C26" s="1087" t="s">
        <v>1002</v>
      </c>
      <c r="D26" s="1067">
        <v>22647</v>
      </c>
      <c r="E26" s="1068">
        <v>2250</v>
      </c>
      <c r="F26" s="1068"/>
      <c r="G26" s="1068">
        <v>2250</v>
      </c>
      <c r="H26" s="1080">
        <v>0</v>
      </c>
      <c r="I26" s="1080">
        <v>0</v>
      </c>
      <c r="J26" s="329" t="s">
        <v>1347</v>
      </c>
    </row>
    <row r="27" spans="1:10" s="1088" customFormat="1" ht="21" customHeight="1" x14ac:dyDescent="0.2">
      <c r="A27" s="1086"/>
      <c r="B27" s="1031" t="s">
        <v>1348</v>
      </c>
      <c r="C27" s="1066"/>
      <c r="D27" s="583"/>
      <c r="E27" s="583"/>
      <c r="F27" s="583"/>
      <c r="G27" s="583"/>
      <c r="H27" s="583"/>
      <c r="I27" s="583"/>
      <c r="J27" s="1089" t="s">
        <v>890</v>
      </c>
    </row>
    <row r="28" spans="1:10" s="1088" customFormat="1" ht="21" customHeight="1" x14ac:dyDescent="0.2">
      <c r="A28" s="1086"/>
      <c r="B28" s="1031" t="s">
        <v>1358</v>
      </c>
      <c r="C28" s="1090" t="s">
        <v>1349</v>
      </c>
      <c r="D28" s="1089"/>
      <c r="E28" s="1068"/>
      <c r="F28" s="1068"/>
      <c r="G28" s="1068"/>
      <c r="H28" s="1080"/>
      <c r="I28" s="1080"/>
      <c r="J28" s="329" t="s">
        <v>675</v>
      </c>
    </row>
    <row r="29" spans="1:10" s="1088" customFormat="1" ht="21" customHeight="1" x14ac:dyDescent="0.2">
      <c r="A29" s="1086"/>
      <c r="B29" s="1031" t="s">
        <v>1359</v>
      </c>
      <c r="C29" s="1091">
        <v>1</v>
      </c>
      <c r="D29" s="487" t="s">
        <v>854</v>
      </c>
      <c r="E29" s="583"/>
      <c r="F29" s="583"/>
      <c r="G29" s="583"/>
      <c r="H29" s="583"/>
      <c r="I29" s="583"/>
      <c r="J29" s="329" t="s">
        <v>675</v>
      </c>
    </row>
    <row r="30" spans="1:10" x14ac:dyDescent="0.35">
      <c r="A30" s="27"/>
      <c r="B30" s="1486" t="s">
        <v>5</v>
      </c>
      <c r="C30" s="1487"/>
      <c r="D30" s="1488"/>
      <c r="E30" s="567">
        <f>SUM(E14:E29)</f>
        <v>2250</v>
      </c>
      <c r="F30" s="434">
        <f t="shared" ref="F30:I30" si="0">SUM(F14:F29)</f>
        <v>0</v>
      </c>
      <c r="G30" s="567">
        <f t="shared" si="0"/>
        <v>2250</v>
      </c>
      <c r="H30" s="434">
        <f t="shared" si="0"/>
        <v>0</v>
      </c>
      <c r="I30" s="434">
        <f t="shared" si="0"/>
        <v>0</v>
      </c>
      <c r="J30" s="27"/>
    </row>
    <row r="31" spans="1:10" x14ac:dyDescent="0.35">
      <c r="B31" s="5"/>
    </row>
  </sheetData>
  <mergeCells count="6">
    <mergeCell ref="B30:D30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200" verticalDpi="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zoomScale="85" zoomScaleNormal="85" workbookViewId="0">
      <selection activeCell="I32" sqref="I32"/>
    </sheetView>
  </sheetViews>
  <sheetFormatPr defaultColWidth="9.140625" defaultRowHeight="21" x14ac:dyDescent="0.35"/>
  <cols>
    <col min="1" max="1" width="5.7109375" style="1" customWidth="1"/>
    <col min="2" max="2" width="52.85546875" style="1" customWidth="1"/>
    <col min="3" max="3" width="19.85546875" style="1" customWidth="1"/>
    <col min="4" max="4" width="18.28515625" style="1" customWidth="1"/>
    <col min="5" max="5" width="10.7109375" style="1" customWidth="1"/>
    <col min="6" max="6" width="9.85546875" style="1" customWidth="1"/>
    <col min="7" max="7" width="11.7109375" style="1" customWidth="1"/>
    <col min="8" max="8" width="12.5703125" style="1" customWidth="1"/>
    <col min="9" max="9" width="13.28515625" style="1" customWidth="1"/>
    <col min="10" max="10" width="13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475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2730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36"/>
      <c r="D8" s="128" t="s">
        <v>476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36"/>
      <c r="D10" s="128" t="s">
        <v>477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92" customFormat="1" ht="27.95" customHeight="1" x14ac:dyDescent="0.2">
      <c r="A13" s="509">
        <v>56</v>
      </c>
      <c r="B13" s="263" t="s">
        <v>215</v>
      </c>
      <c r="C13" s="435"/>
      <c r="D13" s="264"/>
      <c r="E13" s="262"/>
      <c r="F13" s="262"/>
      <c r="G13" s="262"/>
      <c r="H13" s="262"/>
      <c r="I13" s="262"/>
      <c r="J13" s="328"/>
    </row>
    <row r="14" spans="1:18" s="11" customFormat="1" x14ac:dyDescent="0.2">
      <c r="A14" s="64"/>
      <c r="B14" s="90" t="s">
        <v>1368</v>
      </c>
      <c r="C14" s="64"/>
      <c r="D14" s="64"/>
      <c r="E14" s="64"/>
      <c r="F14" s="64"/>
      <c r="G14" s="64"/>
      <c r="H14" s="64"/>
      <c r="I14" s="64"/>
      <c r="J14" s="64"/>
    </row>
    <row r="15" spans="1:18" ht="25.15" customHeight="1" x14ac:dyDescent="0.35">
      <c r="A15" s="4"/>
      <c r="B15" s="266" t="s">
        <v>1369</v>
      </c>
      <c r="C15" s="251" t="s">
        <v>1360</v>
      </c>
      <c r="D15" s="18"/>
      <c r="E15" s="17"/>
      <c r="F15" s="4"/>
      <c r="G15" s="17"/>
      <c r="H15" s="17"/>
      <c r="I15" s="4"/>
      <c r="J15" s="245" t="s">
        <v>652</v>
      </c>
    </row>
    <row r="16" spans="1:18" ht="25.15" customHeight="1" x14ac:dyDescent="0.35">
      <c r="A16" s="4"/>
      <c r="B16" s="266" t="s">
        <v>1370</v>
      </c>
      <c r="C16" s="251" t="s">
        <v>952</v>
      </c>
      <c r="D16" s="72" t="s">
        <v>854</v>
      </c>
      <c r="E16" s="17"/>
      <c r="F16" s="4"/>
      <c r="G16" s="17"/>
      <c r="H16" s="17"/>
      <c r="I16" s="4"/>
      <c r="J16" s="245" t="s">
        <v>652</v>
      </c>
    </row>
    <row r="17" spans="1:12" x14ac:dyDescent="0.35">
      <c r="A17" s="65"/>
      <c r="B17" s="267" t="s">
        <v>1371</v>
      </c>
      <c r="C17" s="391" t="s">
        <v>1361</v>
      </c>
      <c r="D17" s="502" t="s">
        <v>2729</v>
      </c>
      <c r="E17" s="503">
        <v>0</v>
      </c>
      <c r="F17" s="503">
        <v>0</v>
      </c>
      <c r="G17" s="503">
        <v>0</v>
      </c>
      <c r="H17" s="503">
        <v>0</v>
      </c>
      <c r="I17" s="503">
        <v>0</v>
      </c>
      <c r="J17" s="245" t="s">
        <v>652</v>
      </c>
    </row>
    <row r="18" spans="1:12" x14ac:dyDescent="0.35">
      <c r="A18" s="122"/>
      <c r="B18" s="66"/>
      <c r="C18" s="391" t="s">
        <v>1362</v>
      </c>
      <c r="D18" s="4"/>
      <c r="E18" s="4"/>
      <c r="F18" s="4"/>
      <c r="G18" s="4"/>
      <c r="H18" s="4"/>
      <c r="I18" s="4"/>
      <c r="J18" s="257"/>
    </row>
    <row r="19" spans="1:12" s="11" customFormat="1" x14ac:dyDescent="0.2">
      <c r="A19" s="64"/>
      <c r="B19" s="90" t="s">
        <v>1372</v>
      </c>
      <c r="C19" s="392" t="s">
        <v>1363</v>
      </c>
      <c r="D19" s="72" t="s">
        <v>854</v>
      </c>
      <c r="E19" s="503">
        <v>0</v>
      </c>
      <c r="F19" s="503">
        <v>0</v>
      </c>
      <c r="G19" s="503">
        <v>0</v>
      </c>
      <c r="H19" s="503">
        <v>0</v>
      </c>
      <c r="I19" s="503">
        <v>0</v>
      </c>
      <c r="J19" s="245" t="s">
        <v>652</v>
      </c>
    </row>
    <row r="20" spans="1:12" s="11" customFormat="1" x14ac:dyDescent="0.35">
      <c r="A20" s="64"/>
      <c r="B20" s="90" t="s">
        <v>1364</v>
      </c>
      <c r="C20" s="392" t="s">
        <v>1365</v>
      </c>
      <c r="D20" s="244"/>
      <c r="E20" s="262"/>
      <c r="F20" s="262"/>
      <c r="G20" s="262"/>
      <c r="H20" s="262"/>
      <c r="I20" s="262"/>
      <c r="J20" s="257"/>
    </row>
    <row r="21" spans="1:12" x14ac:dyDescent="0.35">
      <c r="A21" s="16"/>
      <c r="B21" s="508" t="s">
        <v>1373</v>
      </c>
      <c r="C21" s="266"/>
      <c r="D21" s="4"/>
      <c r="E21" s="4"/>
      <c r="F21" s="4"/>
      <c r="G21" s="4"/>
      <c r="H21" s="4"/>
      <c r="I21" s="4"/>
      <c r="J21" s="245"/>
    </row>
    <row r="22" spans="1:12" x14ac:dyDescent="0.35">
      <c r="A22" s="65"/>
      <c r="B22" s="67" t="s">
        <v>1374</v>
      </c>
      <c r="C22" s="251" t="s">
        <v>867</v>
      </c>
      <c r="D22" s="72" t="s">
        <v>854</v>
      </c>
      <c r="E22" s="503">
        <v>0</v>
      </c>
      <c r="F22" s="503">
        <v>0</v>
      </c>
      <c r="G22" s="503">
        <v>0</v>
      </c>
      <c r="H22" s="503">
        <v>0</v>
      </c>
      <c r="I22" s="503">
        <v>0</v>
      </c>
      <c r="J22" s="245" t="s">
        <v>652</v>
      </c>
    </row>
    <row r="23" spans="1:12" x14ac:dyDescent="0.35">
      <c r="A23" s="92"/>
      <c r="B23" s="87" t="s">
        <v>1375</v>
      </c>
      <c r="C23" s="251" t="s">
        <v>1366</v>
      </c>
      <c r="D23" s="72" t="s">
        <v>854</v>
      </c>
      <c r="E23" s="503">
        <v>0</v>
      </c>
      <c r="F23" s="503">
        <v>0</v>
      </c>
      <c r="G23" s="503">
        <v>0</v>
      </c>
      <c r="H23" s="503">
        <v>0</v>
      </c>
      <c r="I23" s="503">
        <v>0</v>
      </c>
      <c r="J23" s="429" t="s">
        <v>652</v>
      </c>
    </row>
    <row r="24" spans="1:12" s="11" customFormat="1" x14ac:dyDescent="0.35">
      <c r="A24" s="64"/>
      <c r="B24" s="296" t="s">
        <v>1376</v>
      </c>
      <c r="C24" s="504" t="s">
        <v>748</v>
      </c>
      <c r="D24" s="505" t="s">
        <v>1367</v>
      </c>
      <c r="E24" s="506">
        <v>4500</v>
      </c>
      <c r="F24" s="503">
        <v>0</v>
      </c>
      <c r="G24" s="506">
        <v>4500</v>
      </c>
      <c r="H24" s="262"/>
      <c r="I24" s="503">
        <v>0</v>
      </c>
      <c r="J24" s="245" t="s">
        <v>652</v>
      </c>
    </row>
    <row r="25" spans="1:12" s="11" customFormat="1" x14ac:dyDescent="0.35">
      <c r="A25" s="64"/>
      <c r="B25" s="296" t="s">
        <v>2448</v>
      </c>
      <c r="C25" s="507"/>
      <c r="D25" s="507"/>
      <c r="E25" s="503">
        <v>0</v>
      </c>
      <c r="F25" s="503">
        <v>0</v>
      </c>
      <c r="G25" s="503">
        <v>0</v>
      </c>
      <c r="H25" s="503">
        <v>0</v>
      </c>
      <c r="I25" s="503">
        <v>0</v>
      </c>
      <c r="J25" s="295"/>
      <c r="L25" s="11" t="s">
        <v>681</v>
      </c>
    </row>
    <row r="26" spans="1:12" s="11" customFormat="1" x14ac:dyDescent="0.35">
      <c r="A26" s="64"/>
      <c r="B26" s="296" t="s">
        <v>2449</v>
      </c>
      <c r="C26" s="507"/>
      <c r="D26" s="507"/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295"/>
    </row>
    <row r="27" spans="1:12" x14ac:dyDescent="0.35">
      <c r="A27" s="27"/>
      <c r="B27" s="1486" t="s">
        <v>5</v>
      </c>
      <c r="C27" s="1487"/>
      <c r="D27" s="1488"/>
      <c r="E27" s="118">
        <f>SUM(E14:E26)</f>
        <v>4500</v>
      </c>
      <c r="F27" s="118">
        <f t="shared" ref="F27:I27" si="0">SUM(F14:F26)</f>
        <v>0</v>
      </c>
      <c r="G27" s="118">
        <f t="shared" si="0"/>
        <v>4500</v>
      </c>
      <c r="H27" s="118">
        <f t="shared" si="0"/>
        <v>0</v>
      </c>
      <c r="I27" s="118">
        <f t="shared" si="0"/>
        <v>0</v>
      </c>
      <c r="J27" s="27"/>
    </row>
    <row r="28" spans="1:12" x14ac:dyDescent="0.35">
      <c r="B28" s="5"/>
    </row>
  </sheetData>
  <mergeCells count="6">
    <mergeCell ref="B27:D27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opLeftCell="A2" zoomScale="85" zoomScaleNormal="85" workbookViewId="0">
      <selection activeCell="L25" sqref="L25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7.42578125" style="1" customWidth="1"/>
    <col min="4" max="4" width="18.28515625" style="1" customWidth="1"/>
    <col min="5" max="5" width="11.28515625" style="1" customWidth="1"/>
    <col min="6" max="6" width="10.42578125" style="1" customWidth="1"/>
    <col min="7" max="7" width="11.140625" style="1" customWidth="1"/>
    <col min="8" max="8" width="11.5703125" style="1" customWidth="1"/>
    <col min="9" max="9" width="14.28515625" style="1" customWidth="1"/>
    <col min="10" max="10" width="17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478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2228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479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480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92" customFormat="1" ht="27.95" customHeight="1" x14ac:dyDescent="0.2">
      <c r="A13" s="514">
        <v>57</v>
      </c>
      <c r="B13" s="263" t="s">
        <v>215</v>
      </c>
      <c r="C13" s="435"/>
      <c r="D13" s="264"/>
      <c r="E13" s="262"/>
      <c r="F13" s="262"/>
      <c r="G13" s="262"/>
      <c r="H13" s="262"/>
      <c r="I13" s="262"/>
      <c r="J13" s="515"/>
    </row>
    <row r="14" spans="1:18" s="11" customFormat="1" ht="21" customHeight="1" x14ac:dyDescent="0.35">
      <c r="A14" s="64"/>
      <c r="B14" s="90" t="s">
        <v>1390</v>
      </c>
      <c r="C14" s="245" t="s">
        <v>1377</v>
      </c>
      <c r="D14" s="258" t="s">
        <v>1378</v>
      </c>
      <c r="E14" s="246">
        <v>0</v>
      </c>
      <c r="F14" s="246">
        <v>0</v>
      </c>
      <c r="G14" s="246">
        <v>0</v>
      </c>
      <c r="H14" s="246">
        <v>0</v>
      </c>
      <c r="I14" s="246">
        <v>0</v>
      </c>
      <c r="J14" s="245" t="s">
        <v>652</v>
      </c>
    </row>
    <row r="15" spans="1:18" s="11" customFormat="1" ht="21" customHeight="1" x14ac:dyDescent="0.2">
      <c r="A15" s="64"/>
      <c r="B15" s="331" t="s">
        <v>1379</v>
      </c>
      <c r="C15" s="245"/>
      <c r="D15" s="262"/>
      <c r="E15" s="262"/>
      <c r="F15" s="262"/>
      <c r="G15" s="262"/>
      <c r="H15" s="262"/>
      <c r="I15" s="262"/>
      <c r="J15" s="262"/>
    </row>
    <row r="16" spans="1:18" ht="21" customHeight="1" x14ac:dyDescent="0.35">
      <c r="A16" s="16"/>
      <c r="B16" s="266" t="s">
        <v>1391</v>
      </c>
      <c r="C16" s="251" t="s">
        <v>1380</v>
      </c>
      <c r="D16" s="258" t="s">
        <v>1378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5" t="s">
        <v>652</v>
      </c>
    </row>
    <row r="17" spans="1:10" s="11" customFormat="1" ht="21" customHeight="1" x14ac:dyDescent="0.35">
      <c r="A17" s="64"/>
      <c r="B17" s="90" t="s">
        <v>1392</v>
      </c>
      <c r="C17" s="245" t="s">
        <v>1377</v>
      </c>
      <c r="D17" s="258" t="s">
        <v>1378</v>
      </c>
      <c r="E17" s="246">
        <v>0</v>
      </c>
      <c r="F17" s="510">
        <v>0</v>
      </c>
      <c r="G17" s="246">
        <v>0</v>
      </c>
      <c r="H17" s="246">
        <v>0</v>
      </c>
      <c r="I17" s="246">
        <v>0</v>
      </c>
      <c r="J17" s="245" t="s">
        <v>652</v>
      </c>
    </row>
    <row r="18" spans="1:10" s="449" customFormat="1" ht="21" customHeight="1" x14ac:dyDescent="0.35">
      <c r="A18" s="78"/>
      <c r="B18" s="267" t="s">
        <v>1393</v>
      </c>
      <c r="C18" s="391" t="s">
        <v>1381</v>
      </c>
      <c r="D18" s="258" t="s">
        <v>1378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5" t="s">
        <v>652</v>
      </c>
    </row>
    <row r="19" spans="1:10" ht="21" customHeight="1" x14ac:dyDescent="0.35">
      <c r="A19" s="65"/>
      <c r="B19" s="67" t="s">
        <v>1394</v>
      </c>
      <c r="C19" s="391" t="s">
        <v>1382</v>
      </c>
      <c r="D19" s="258" t="s">
        <v>1378</v>
      </c>
      <c r="E19" s="4"/>
      <c r="F19" s="4"/>
      <c r="G19" s="4"/>
      <c r="H19" s="4"/>
      <c r="I19" s="4"/>
      <c r="J19" s="245" t="s">
        <v>652</v>
      </c>
    </row>
    <row r="20" spans="1:10" ht="21" customHeight="1" x14ac:dyDescent="0.35">
      <c r="A20" s="511"/>
      <c r="B20" s="512" t="s">
        <v>1395</v>
      </c>
      <c r="C20" s="391"/>
      <c r="D20" s="257"/>
      <c r="E20" s="4"/>
      <c r="F20" s="4"/>
      <c r="G20" s="4"/>
      <c r="H20" s="4"/>
      <c r="I20" s="4"/>
      <c r="J20" s="257"/>
    </row>
    <row r="21" spans="1:10" ht="21" customHeight="1" x14ac:dyDescent="0.35">
      <c r="A21" s="511"/>
      <c r="B21" s="512" t="s">
        <v>1383</v>
      </c>
      <c r="C21" s="391"/>
      <c r="D21" s="257"/>
      <c r="E21" s="4"/>
      <c r="F21" s="4"/>
      <c r="G21" s="4"/>
      <c r="H21" s="4"/>
      <c r="I21" s="4"/>
      <c r="J21" s="257"/>
    </row>
    <row r="22" spans="1:10" ht="21" customHeight="1" x14ac:dyDescent="0.35">
      <c r="A22" s="511"/>
      <c r="B22" s="512" t="s">
        <v>1396</v>
      </c>
      <c r="C22" s="391" t="s">
        <v>1384</v>
      </c>
      <c r="D22" s="258" t="s">
        <v>1378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5" t="s">
        <v>702</v>
      </c>
    </row>
    <row r="23" spans="1:10" ht="21" customHeight="1" x14ac:dyDescent="0.35">
      <c r="A23" s="511"/>
      <c r="B23" s="512" t="s">
        <v>1397</v>
      </c>
      <c r="C23" s="391"/>
      <c r="D23" s="258" t="s">
        <v>1378</v>
      </c>
      <c r="E23" s="246"/>
      <c r="F23" s="246"/>
      <c r="G23" s="246"/>
      <c r="H23" s="246"/>
      <c r="I23" s="246"/>
      <c r="J23" s="245" t="s">
        <v>652</v>
      </c>
    </row>
    <row r="24" spans="1:10" ht="21" customHeight="1" x14ac:dyDescent="0.35">
      <c r="A24" s="511"/>
      <c r="B24" s="512" t="s">
        <v>1385</v>
      </c>
      <c r="C24" s="391"/>
      <c r="D24" s="257"/>
      <c r="E24" s="4"/>
      <c r="F24" s="4"/>
      <c r="G24" s="4"/>
      <c r="H24" s="4"/>
      <c r="I24" s="4"/>
      <c r="J24" s="245"/>
    </row>
    <row r="25" spans="1:10" ht="21" customHeight="1" x14ac:dyDescent="0.35">
      <c r="A25" s="511"/>
      <c r="B25" s="512" t="s">
        <v>1386</v>
      </c>
      <c r="C25" s="391"/>
      <c r="D25" s="257"/>
      <c r="E25" s="4"/>
      <c r="F25" s="4"/>
      <c r="G25" s="4"/>
      <c r="H25" s="4"/>
      <c r="I25" s="4"/>
      <c r="J25" s="245"/>
    </row>
    <row r="26" spans="1:10" ht="21" customHeight="1" x14ac:dyDescent="0.35">
      <c r="A26" s="511"/>
      <c r="B26" s="512" t="s">
        <v>1398</v>
      </c>
      <c r="C26" s="391" t="s">
        <v>1002</v>
      </c>
      <c r="D26" s="258" t="s">
        <v>1378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5" t="s">
        <v>652</v>
      </c>
    </row>
    <row r="27" spans="1:10" s="80" customFormat="1" ht="27.75" customHeight="1" x14ac:dyDescent="0.2">
      <c r="A27" s="28"/>
      <c r="B27" s="86" t="s">
        <v>2450</v>
      </c>
      <c r="C27" s="266" t="s">
        <v>1387</v>
      </c>
      <c r="D27" s="85" t="s">
        <v>1378</v>
      </c>
      <c r="E27" s="81"/>
      <c r="F27" s="81"/>
      <c r="G27" s="81"/>
      <c r="H27" s="81"/>
      <c r="I27" s="81"/>
      <c r="J27" s="69" t="s">
        <v>1388</v>
      </c>
    </row>
    <row r="28" spans="1:10" s="80" customFormat="1" ht="30" customHeight="1" x14ac:dyDescent="0.2">
      <c r="A28" s="92"/>
      <c r="B28" s="513" t="s">
        <v>1389</v>
      </c>
      <c r="C28" s="1093"/>
      <c r="D28" s="1093"/>
      <c r="E28" s="1093"/>
      <c r="F28" s="1093"/>
      <c r="G28" s="1093"/>
      <c r="H28" s="1093"/>
      <c r="I28" s="1093"/>
      <c r="J28" s="1093"/>
    </row>
    <row r="29" spans="1:10" x14ac:dyDescent="0.35">
      <c r="A29" s="30"/>
      <c r="B29" s="1408" t="s">
        <v>2795</v>
      </c>
      <c r="C29" s="538" t="s">
        <v>1816</v>
      </c>
      <c r="D29" s="85" t="s">
        <v>1378</v>
      </c>
      <c r="E29" s="55">
        <v>50000</v>
      </c>
      <c r="F29" s="55"/>
      <c r="G29" s="55"/>
      <c r="H29" s="55"/>
      <c r="I29" s="55">
        <v>50000</v>
      </c>
      <c r="J29" s="4" t="s">
        <v>675</v>
      </c>
    </row>
    <row r="30" spans="1:10" x14ac:dyDescent="0.35">
      <c r="A30" s="27"/>
      <c r="B30" s="1486" t="s">
        <v>5</v>
      </c>
      <c r="C30" s="1487"/>
      <c r="D30" s="1488"/>
      <c r="E30" s="567">
        <f>SUM(E13:E29)</f>
        <v>50000</v>
      </c>
      <c r="F30" s="567">
        <f t="shared" ref="F30:I30" si="0">SUM(F13:F29)</f>
        <v>0</v>
      </c>
      <c r="G30" s="567">
        <f t="shared" si="0"/>
        <v>0</v>
      </c>
      <c r="H30" s="567">
        <f t="shared" si="0"/>
        <v>0</v>
      </c>
      <c r="I30" s="567">
        <f t="shared" si="0"/>
        <v>50000</v>
      </c>
      <c r="J30" s="27"/>
    </row>
    <row r="31" spans="1:10" x14ac:dyDescent="0.35">
      <c r="B31" s="5"/>
    </row>
  </sheetData>
  <mergeCells count="6">
    <mergeCell ref="B30:D30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opLeftCell="A4" zoomScale="85" zoomScaleNormal="85" workbookViewId="0">
      <selection activeCell="G23" sqref="G23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7.42578125" style="1" customWidth="1"/>
    <col min="4" max="4" width="17.28515625" style="1" customWidth="1"/>
    <col min="5" max="5" width="9.5703125" style="1" customWidth="1"/>
    <col min="6" max="6" width="10.7109375" style="1" customWidth="1"/>
    <col min="7" max="7" width="10.42578125" style="1" customWidth="1"/>
    <col min="8" max="8" width="11.140625" style="1" customWidth="1"/>
    <col min="9" max="9" width="14" style="1" customWidth="1"/>
    <col min="10" max="10" width="17.71093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481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2731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482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483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89" customFormat="1" ht="24.95" customHeight="1" x14ac:dyDescent="0.2">
      <c r="A13" s="509">
        <v>58</v>
      </c>
      <c r="B13" s="521" t="s">
        <v>216</v>
      </c>
      <c r="C13" s="522"/>
      <c r="D13" s="522"/>
      <c r="E13" s="523"/>
      <c r="F13" s="288"/>
      <c r="G13" s="288"/>
      <c r="H13" s="288"/>
      <c r="I13" s="288"/>
      <c r="J13" s="288"/>
    </row>
    <row r="14" spans="1:18" s="11" customFormat="1" ht="21" customHeight="1" x14ac:dyDescent="0.35">
      <c r="A14" s="64"/>
      <c r="B14" s="331" t="s">
        <v>1405</v>
      </c>
      <c r="C14" s="251" t="s">
        <v>952</v>
      </c>
      <c r="D14" s="155" t="s">
        <v>1001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257" t="s">
        <v>702</v>
      </c>
    </row>
    <row r="15" spans="1:18" s="11" customFormat="1" ht="21" customHeight="1" x14ac:dyDescent="0.2">
      <c r="A15" s="64"/>
      <c r="B15" s="331" t="s">
        <v>1399</v>
      </c>
      <c r="C15" s="262"/>
      <c r="D15" s="262"/>
      <c r="E15" s="262"/>
      <c r="F15" s="262"/>
      <c r="G15" s="262"/>
      <c r="H15" s="262"/>
      <c r="I15" s="262"/>
      <c r="J15" s="262"/>
    </row>
    <row r="16" spans="1:18" ht="21" customHeight="1" x14ac:dyDescent="0.35">
      <c r="A16" s="65"/>
      <c r="B16" s="267" t="s">
        <v>1400</v>
      </c>
      <c r="C16" s="10"/>
      <c r="D16" s="4"/>
      <c r="E16" s="4"/>
      <c r="F16" s="4"/>
      <c r="G16" s="4"/>
      <c r="H16" s="4"/>
      <c r="I16" s="4"/>
      <c r="J16" s="4"/>
    </row>
    <row r="17" spans="1:10" s="289" customFormat="1" ht="24.95" customHeight="1" x14ac:dyDescent="0.2">
      <c r="A17" s="509">
        <v>59</v>
      </c>
      <c r="B17" s="521" t="s">
        <v>217</v>
      </c>
      <c r="C17" s="522"/>
      <c r="D17" s="522"/>
      <c r="E17" s="523"/>
      <c r="F17" s="288"/>
      <c r="G17" s="288"/>
      <c r="H17" s="288"/>
      <c r="I17" s="288"/>
      <c r="J17" s="288"/>
    </row>
    <row r="18" spans="1:10" ht="21" customHeight="1" x14ac:dyDescent="0.35">
      <c r="A18" s="16"/>
      <c r="B18" s="10" t="s">
        <v>1406</v>
      </c>
      <c r="C18" s="251" t="s">
        <v>952</v>
      </c>
      <c r="D18" s="155" t="s">
        <v>1001</v>
      </c>
      <c r="E18" s="497">
        <v>0</v>
      </c>
      <c r="F18" s="497">
        <v>0</v>
      </c>
      <c r="G18" s="497">
        <v>0</v>
      </c>
      <c r="H18" s="497">
        <v>0</v>
      </c>
      <c r="I18" s="497">
        <v>0</v>
      </c>
      <c r="J18" s="257" t="s">
        <v>702</v>
      </c>
    </row>
    <row r="19" spans="1:10" s="11" customFormat="1" ht="21" customHeight="1" x14ac:dyDescent="0.2">
      <c r="A19" s="64"/>
      <c r="B19" s="90" t="s">
        <v>1401</v>
      </c>
      <c r="C19" s="262"/>
      <c r="D19" s="262"/>
      <c r="E19" s="262"/>
      <c r="F19" s="262"/>
      <c r="G19" s="262"/>
      <c r="H19" s="262"/>
      <c r="I19" s="262"/>
      <c r="J19" s="262"/>
    </row>
    <row r="20" spans="1:10" s="11" customFormat="1" ht="21" customHeight="1" x14ac:dyDescent="0.2">
      <c r="A20" s="64"/>
      <c r="B20" s="146" t="s">
        <v>1402</v>
      </c>
      <c r="C20" s="262"/>
      <c r="D20" s="262"/>
      <c r="E20" s="262"/>
      <c r="F20" s="262"/>
      <c r="G20" s="262"/>
      <c r="H20" s="262"/>
      <c r="I20" s="262"/>
      <c r="J20" s="262"/>
    </row>
    <row r="21" spans="1:10" s="289" customFormat="1" ht="24.95" customHeight="1" x14ac:dyDescent="0.2">
      <c r="A21" s="509">
        <v>60</v>
      </c>
      <c r="B21" s="521" t="s">
        <v>167</v>
      </c>
      <c r="C21" s="522"/>
      <c r="D21" s="522"/>
      <c r="E21" s="523"/>
      <c r="F21" s="288"/>
      <c r="G21" s="288"/>
      <c r="H21" s="288"/>
      <c r="I21" s="288"/>
      <c r="J21" s="288"/>
    </row>
    <row r="22" spans="1:10" ht="21" customHeight="1" x14ac:dyDescent="0.35">
      <c r="A22" s="65"/>
      <c r="B22" s="68" t="s">
        <v>1407</v>
      </c>
      <c r="C22" s="251" t="s">
        <v>952</v>
      </c>
      <c r="D22" s="155" t="s">
        <v>1001</v>
      </c>
      <c r="E22" s="497">
        <v>0</v>
      </c>
      <c r="F22" s="497">
        <v>0</v>
      </c>
      <c r="G22" s="497">
        <v>0</v>
      </c>
      <c r="H22" s="497">
        <v>0</v>
      </c>
      <c r="I22" s="497">
        <v>0</v>
      </c>
      <c r="J22" s="245" t="s">
        <v>675</v>
      </c>
    </row>
    <row r="23" spans="1:10" ht="21" customHeight="1" x14ac:dyDescent="0.35">
      <c r="A23" s="16"/>
      <c r="B23" s="68" t="s">
        <v>1403</v>
      </c>
      <c r="C23" s="516"/>
      <c r="D23" s="4"/>
      <c r="E23" s="4"/>
      <c r="F23" s="4"/>
      <c r="G23" s="4"/>
      <c r="H23" s="4"/>
      <c r="I23" s="4"/>
      <c r="J23" s="4"/>
    </row>
    <row r="24" spans="1:10" s="289" customFormat="1" ht="24.95" customHeight="1" x14ac:dyDescent="0.2">
      <c r="A24" s="509">
        <v>61</v>
      </c>
      <c r="B24" s="521" t="s">
        <v>193</v>
      </c>
      <c r="C24" s="522"/>
      <c r="D24" s="522"/>
      <c r="E24" s="523"/>
      <c r="F24" s="288"/>
      <c r="G24" s="288"/>
      <c r="H24" s="288"/>
      <c r="I24" s="288"/>
      <c r="J24" s="288"/>
    </row>
    <row r="25" spans="1:10" s="11" customFormat="1" x14ac:dyDescent="0.2">
      <c r="A25" s="65"/>
      <c r="B25" s="517" t="s">
        <v>1408</v>
      </c>
      <c r="C25" s="251" t="s">
        <v>952</v>
      </c>
      <c r="D25" s="155" t="s">
        <v>1001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245" t="s">
        <v>675</v>
      </c>
    </row>
    <row r="26" spans="1:10" s="11" customFormat="1" x14ac:dyDescent="0.2">
      <c r="A26" s="657"/>
      <c r="B26" s="517" t="s">
        <v>1409</v>
      </c>
      <c r="C26" s="10"/>
      <c r="D26" s="452"/>
      <c r="E26" s="452"/>
      <c r="F26" s="452"/>
      <c r="G26" s="452"/>
      <c r="H26" s="452"/>
      <c r="I26" s="452"/>
      <c r="J26" s="452"/>
    </row>
    <row r="27" spans="1:10" s="11" customFormat="1" x14ac:dyDescent="0.2">
      <c r="A27" s="1094"/>
      <c r="B27" s="366" t="s">
        <v>1410</v>
      </c>
      <c r="C27" s="518"/>
      <c r="D27" s="316"/>
      <c r="E27" s="316"/>
      <c r="F27" s="316"/>
      <c r="G27" s="316"/>
      <c r="H27" s="316"/>
      <c r="I27" s="316"/>
      <c r="J27" s="316"/>
    </row>
    <row r="28" spans="1:10" x14ac:dyDescent="0.35">
      <c r="A28" s="57"/>
      <c r="B28" s="4" t="s">
        <v>1411</v>
      </c>
      <c r="C28" s="251" t="s">
        <v>952</v>
      </c>
      <c r="D28" s="155" t="s">
        <v>1001</v>
      </c>
      <c r="E28" s="497">
        <v>0</v>
      </c>
      <c r="F28" s="497">
        <v>0</v>
      </c>
      <c r="G28" s="497">
        <v>0</v>
      </c>
      <c r="H28" s="497">
        <v>0</v>
      </c>
      <c r="I28" s="497">
        <v>0</v>
      </c>
      <c r="J28" s="245" t="s">
        <v>675</v>
      </c>
    </row>
    <row r="29" spans="1:10" s="11" customFormat="1" x14ac:dyDescent="0.2">
      <c r="A29" s="519"/>
      <c r="B29" s="11" t="s">
        <v>1404</v>
      </c>
      <c r="C29" s="520"/>
      <c r="D29" s="520"/>
      <c r="E29" s="520"/>
      <c r="F29" s="520"/>
      <c r="G29" s="520"/>
      <c r="H29" s="520"/>
      <c r="I29" s="520"/>
      <c r="J29" s="520"/>
    </row>
    <row r="30" spans="1:10" x14ac:dyDescent="0.35">
      <c r="A30" s="27"/>
      <c r="B30" s="1486" t="s">
        <v>5</v>
      </c>
      <c r="C30" s="1487"/>
      <c r="D30" s="1488"/>
      <c r="E30" s="434">
        <f>SUM(E14:E29)</f>
        <v>0</v>
      </c>
      <c r="F30" s="434">
        <f t="shared" ref="F30:I30" si="0">SUM(F14:F29)</f>
        <v>0</v>
      </c>
      <c r="G30" s="434">
        <f t="shared" si="0"/>
        <v>0</v>
      </c>
      <c r="H30" s="434">
        <f t="shared" si="0"/>
        <v>0</v>
      </c>
      <c r="I30" s="434">
        <f t="shared" si="0"/>
        <v>0</v>
      </c>
      <c r="J30" s="27"/>
    </row>
    <row r="31" spans="1:10" x14ac:dyDescent="0.35">
      <c r="B31" s="5"/>
    </row>
  </sheetData>
  <mergeCells count="6">
    <mergeCell ref="B30:D30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opLeftCell="A16"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5703125" style="1" customWidth="1"/>
    <col min="4" max="4" width="18.28515625" style="1" customWidth="1"/>
    <col min="5" max="5" width="11.140625" style="1" customWidth="1"/>
    <col min="6" max="6" width="9.5703125" style="1" customWidth="1"/>
    <col min="7" max="7" width="11.140625" style="1" customWidth="1"/>
    <col min="8" max="8" width="12" style="1" customWidth="1"/>
    <col min="9" max="9" width="14.140625" style="1" customWidth="1"/>
    <col min="10" max="10" width="14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484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485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486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487</v>
      </c>
      <c r="E11" s="132"/>
      <c r="F11" s="132"/>
      <c r="G11" s="132"/>
      <c r="H11" s="132"/>
    </row>
    <row r="12" spans="1:18" ht="21" customHeight="1" x14ac:dyDescent="0.35">
      <c r="A12" s="1491" t="s">
        <v>0</v>
      </c>
      <c r="B12" s="1491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496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ht="27.95" customHeight="1" x14ac:dyDescent="0.35">
      <c r="A14" s="286">
        <v>62</v>
      </c>
      <c r="B14" s="521" t="s">
        <v>218</v>
      </c>
      <c r="C14" s="522"/>
      <c r="D14" s="522"/>
      <c r="E14" s="523"/>
      <c r="F14" s="4"/>
      <c r="G14" s="4"/>
      <c r="H14" s="4"/>
      <c r="I14" s="4"/>
      <c r="J14" s="4"/>
    </row>
    <row r="15" spans="1:18" s="11" customFormat="1" x14ac:dyDescent="0.2">
      <c r="A15" s="452"/>
      <c r="B15" s="401" t="s">
        <v>1423</v>
      </c>
      <c r="C15" s="452" t="s">
        <v>1412</v>
      </c>
      <c r="D15" s="69" t="s">
        <v>650</v>
      </c>
      <c r="E15" s="402">
        <v>0</v>
      </c>
      <c r="F15" s="402">
        <v>0</v>
      </c>
      <c r="G15" s="402">
        <v>0</v>
      </c>
      <c r="H15" s="402">
        <v>0</v>
      </c>
      <c r="I15" s="402">
        <v>0</v>
      </c>
      <c r="J15" s="245" t="s">
        <v>652</v>
      </c>
    </row>
    <row r="16" spans="1:18" s="11" customFormat="1" ht="22.5" customHeight="1" x14ac:dyDescent="0.2">
      <c r="A16" s="452"/>
      <c r="B16" s="401" t="s">
        <v>1413</v>
      </c>
      <c r="C16" s="452"/>
      <c r="D16" s="69"/>
      <c r="E16" s="468"/>
      <c r="F16" s="452"/>
      <c r="G16" s="452"/>
      <c r="H16" s="452"/>
      <c r="I16" s="452"/>
      <c r="J16" s="91"/>
    </row>
    <row r="17" spans="1:10" s="11" customFormat="1" ht="27.75" customHeight="1" x14ac:dyDescent="0.2">
      <c r="A17" s="452"/>
      <c r="B17" s="401" t="s">
        <v>1424</v>
      </c>
      <c r="C17" s="452" t="s">
        <v>1414</v>
      </c>
      <c r="D17" s="69" t="s">
        <v>650</v>
      </c>
      <c r="E17" s="402">
        <v>0</v>
      </c>
      <c r="F17" s="402">
        <v>0</v>
      </c>
      <c r="G17" s="402">
        <v>0</v>
      </c>
      <c r="H17" s="402">
        <v>0</v>
      </c>
      <c r="I17" s="402">
        <v>0</v>
      </c>
      <c r="J17" s="245" t="s">
        <v>652</v>
      </c>
    </row>
    <row r="18" spans="1:10" s="11" customFormat="1" x14ac:dyDescent="0.2">
      <c r="A18" s="28"/>
      <c r="B18" s="83" t="s">
        <v>1425</v>
      </c>
      <c r="C18" s="81"/>
      <c r="D18" s="69" t="s">
        <v>1415</v>
      </c>
      <c r="E18" s="524">
        <v>2000</v>
      </c>
      <c r="F18" s="402">
        <v>0</v>
      </c>
      <c r="G18" s="524">
        <v>2000</v>
      </c>
      <c r="H18" s="402">
        <v>0</v>
      </c>
      <c r="I18" s="402">
        <v>0</v>
      </c>
      <c r="J18" s="245" t="s">
        <v>652</v>
      </c>
    </row>
    <row r="19" spans="1:10" s="11" customFormat="1" ht="42" x14ac:dyDescent="0.2">
      <c r="A19" s="28"/>
      <c r="B19" s="83" t="s">
        <v>1426</v>
      </c>
      <c r="C19" s="81" t="s">
        <v>1416</v>
      </c>
      <c r="D19" s="69" t="s">
        <v>650</v>
      </c>
      <c r="E19" s="402">
        <v>0</v>
      </c>
      <c r="F19" s="402">
        <v>0</v>
      </c>
      <c r="G19" s="402">
        <v>0</v>
      </c>
      <c r="H19" s="402">
        <v>0</v>
      </c>
      <c r="I19" s="402">
        <v>0</v>
      </c>
      <c r="J19" s="245" t="s">
        <v>652</v>
      </c>
    </row>
    <row r="20" spans="1:10" s="11" customFormat="1" ht="42" x14ac:dyDescent="0.2">
      <c r="A20" s="28"/>
      <c r="B20" s="83" t="s">
        <v>1427</v>
      </c>
      <c r="C20" s="81" t="s">
        <v>1417</v>
      </c>
      <c r="D20" s="69" t="s">
        <v>650</v>
      </c>
      <c r="E20" s="402">
        <v>0</v>
      </c>
      <c r="F20" s="402">
        <v>0</v>
      </c>
      <c r="G20" s="402">
        <v>0</v>
      </c>
      <c r="H20" s="402">
        <v>0</v>
      </c>
      <c r="I20" s="402">
        <v>0</v>
      </c>
      <c r="J20" s="245" t="s">
        <v>652</v>
      </c>
    </row>
    <row r="21" spans="1:10" s="11" customFormat="1" ht="42" x14ac:dyDescent="0.2">
      <c r="A21" s="28"/>
      <c r="B21" s="83" t="s">
        <v>1428</v>
      </c>
      <c r="C21" s="81" t="s">
        <v>1418</v>
      </c>
      <c r="D21" s="69" t="s">
        <v>650</v>
      </c>
      <c r="E21" s="402">
        <v>0</v>
      </c>
      <c r="F21" s="402">
        <v>0</v>
      </c>
      <c r="G21" s="402">
        <v>0</v>
      </c>
      <c r="H21" s="402">
        <v>0</v>
      </c>
      <c r="I21" s="402">
        <v>0</v>
      </c>
      <c r="J21" s="245" t="s">
        <v>652</v>
      </c>
    </row>
    <row r="22" spans="1:10" s="11" customFormat="1" ht="27.95" customHeight="1" x14ac:dyDescent="0.2">
      <c r="A22" s="286">
        <v>63</v>
      </c>
      <c r="B22" s="521" t="s">
        <v>219</v>
      </c>
      <c r="C22" s="522"/>
      <c r="D22" s="522"/>
      <c r="E22" s="523"/>
      <c r="F22" s="452"/>
      <c r="G22" s="452"/>
      <c r="H22" s="452"/>
      <c r="I22" s="452"/>
      <c r="J22" s="452"/>
    </row>
    <row r="23" spans="1:10" s="11" customFormat="1" ht="42" x14ac:dyDescent="0.2">
      <c r="A23" s="28"/>
      <c r="B23" s="86" t="s">
        <v>1435</v>
      </c>
      <c r="C23" s="266" t="s">
        <v>1429</v>
      </c>
      <c r="D23" s="69" t="s">
        <v>650</v>
      </c>
      <c r="E23" s="402">
        <v>0</v>
      </c>
      <c r="F23" s="402">
        <v>0</v>
      </c>
      <c r="G23" s="402">
        <v>0</v>
      </c>
      <c r="H23" s="402">
        <v>0</v>
      </c>
      <c r="I23" s="402">
        <v>0</v>
      </c>
      <c r="J23" s="245" t="s">
        <v>652</v>
      </c>
    </row>
    <row r="24" spans="1:10" s="11" customFormat="1" ht="63" x14ac:dyDescent="0.2">
      <c r="A24" s="526"/>
      <c r="B24" s="86" t="s">
        <v>1436</v>
      </c>
      <c r="C24" s="266" t="s">
        <v>1430</v>
      </c>
      <c r="D24" s="69" t="s">
        <v>650</v>
      </c>
      <c r="E24" s="402">
        <v>0</v>
      </c>
      <c r="F24" s="402">
        <v>0</v>
      </c>
      <c r="G24" s="402">
        <v>0</v>
      </c>
      <c r="H24" s="402">
        <v>0</v>
      </c>
      <c r="I24" s="402">
        <v>0</v>
      </c>
      <c r="J24" s="245" t="s">
        <v>652</v>
      </c>
    </row>
    <row r="25" spans="1:10" s="11" customFormat="1" ht="42" x14ac:dyDescent="0.2">
      <c r="A25" s="526"/>
      <c r="B25" s="86" t="s">
        <v>1437</v>
      </c>
      <c r="C25" s="266" t="s">
        <v>1431</v>
      </c>
      <c r="D25" s="69" t="s">
        <v>650</v>
      </c>
      <c r="E25" s="402">
        <v>0</v>
      </c>
      <c r="F25" s="402">
        <v>0</v>
      </c>
      <c r="G25" s="402">
        <v>0</v>
      </c>
      <c r="H25" s="402">
        <v>0</v>
      </c>
      <c r="I25" s="402">
        <v>0</v>
      </c>
      <c r="J25" s="245" t="s">
        <v>652</v>
      </c>
    </row>
    <row r="26" spans="1:10" s="11" customFormat="1" ht="42" x14ac:dyDescent="0.2">
      <c r="A26" s="526"/>
      <c r="B26" s="86" t="s">
        <v>1438</v>
      </c>
      <c r="C26" s="266" t="s">
        <v>1431</v>
      </c>
      <c r="D26" s="69" t="s">
        <v>650</v>
      </c>
      <c r="E26" s="402">
        <v>0</v>
      </c>
      <c r="F26" s="402">
        <v>0</v>
      </c>
      <c r="G26" s="402">
        <v>0</v>
      </c>
      <c r="H26" s="402">
        <v>0</v>
      </c>
      <c r="I26" s="402">
        <v>0</v>
      </c>
      <c r="J26" s="245" t="s">
        <v>652</v>
      </c>
    </row>
    <row r="27" spans="1:10" s="11" customFormat="1" ht="42" x14ac:dyDescent="0.2">
      <c r="A27" s="526"/>
      <c r="B27" s="86" t="s">
        <v>1439</v>
      </c>
      <c r="C27" s="266" t="s">
        <v>1432</v>
      </c>
      <c r="D27" s="69" t="s">
        <v>650</v>
      </c>
      <c r="E27" s="402">
        <v>0</v>
      </c>
      <c r="F27" s="402">
        <v>0</v>
      </c>
      <c r="G27" s="402">
        <v>0</v>
      </c>
      <c r="H27" s="402">
        <v>0</v>
      </c>
      <c r="I27" s="402">
        <v>0</v>
      </c>
      <c r="J27" s="245" t="s">
        <v>652</v>
      </c>
    </row>
    <row r="28" spans="1:10" s="11" customFormat="1" ht="51.6" customHeight="1" x14ac:dyDescent="0.2">
      <c r="A28" s="526"/>
      <c r="B28" s="86" t="s">
        <v>1440</v>
      </c>
      <c r="C28" s="266" t="s">
        <v>1433</v>
      </c>
      <c r="D28" s="69" t="s">
        <v>650</v>
      </c>
      <c r="E28" s="402">
        <v>0</v>
      </c>
      <c r="F28" s="402">
        <v>0</v>
      </c>
      <c r="G28" s="402">
        <v>0</v>
      </c>
      <c r="H28" s="402">
        <v>0</v>
      </c>
      <c r="I28" s="402">
        <v>0</v>
      </c>
      <c r="J28" s="245" t="s">
        <v>652</v>
      </c>
    </row>
    <row r="29" spans="1:10" s="11" customFormat="1" ht="105" x14ac:dyDescent="0.2">
      <c r="A29" s="526"/>
      <c r="B29" s="86" t="s">
        <v>1441</v>
      </c>
      <c r="C29" s="266" t="s">
        <v>1434</v>
      </c>
      <c r="D29" s="69" t="s">
        <v>650</v>
      </c>
      <c r="E29" s="402">
        <v>0</v>
      </c>
      <c r="F29" s="402">
        <v>0</v>
      </c>
      <c r="G29" s="402">
        <v>0</v>
      </c>
      <c r="H29" s="402">
        <v>0</v>
      </c>
      <c r="I29" s="402">
        <v>0</v>
      </c>
      <c r="J29" s="245" t="s">
        <v>652</v>
      </c>
    </row>
    <row r="30" spans="1:10" s="11" customFormat="1" ht="27.95" customHeight="1" x14ac:dyDescent="0.2">
      <c r="A30" s="286">
        <v>64</v>
      </c>
      <c r="B30" s="521" t="s">
        <v>167</v>
      </c>
      <c r="C30" s="522"/>
      <c r="D30" s="522"/>
      <c r="E30" s="523"/>
      <c r="F30" s="452"/>
      <c r="G30" s="452"/>
      <c r="H30" s="452"/>
      <c r="I30" s="452"/>
      <c r="J30" s="452"/>
    </row>
    <row r="31" spans="1:10" s="11" customFormat="1" ht="30.75" customHeight="1" x14ac:dyDescent="0.2">
      <c r="A31" s="452"/>
      <c r="B31" s="86" t="s">
        <v>1442</v>
      </c>
      <c r="C31" s="266" t="s">
        <v>1419</v>
      </c>
      <c r="D31" s="483" t="s">
        <v>1420</v>
      </c>
      <c r="E31" s="402">
        <v>0</v>
      </c>
      <c r="F31" s="402">
        <v>0</v>
      </c>
      <c r="G31" s="402">
        <v>0</v>
      </c>
      <c r="H31" s="402">
        <v>0</v>
      </c>
      <c r="I31" s="402">
        <v>0</v>
      </c>
      <c r="J31" s="245" t="s">
        <v>652</v>
      </c>
    </row>
    <row r="32" spans="1:10" s="11" customFormat="1" ht="27.95" customHeight="1" x14ac:dyDescent="0.2">
      <c r="A32" s="286">
        <v>65</v>
      </c>
      <c r="B32" s="521" t="s">
        <v>193</v>
      </c>
      <c r="C32" s="522"/>
      <c r="D32" s="522"/>
      <c r="E32" s="523"/>
      <c r="F32" s="452"/>
      <c r="G32" s="452"/>
      <c r="H32" s="452"/>
      <c r="I32" s="452"/>
      <c r="J32" s="452"/>
    </row>
    <row r="33" spans="1:10" s="11" customFormat="1" ht="48" customHeight="1" x14ac:dyDescent="0.2">
      <c r="A33" s="28"/>
      <c r="B33" s="86" t="s">
        <v>1443</v>
      </c>
      <c r="C33" s="266" t="s">
        <v>1421</v>
      </c>
      <c r="D33" s="483" t="s">
        <v>1422</v>
      </c>
      <c r="E33" s="524">
        <v>2000</v>
      </c>
      <c r="F33" s="525">
        <v>0</v>
      </c>
      <c r="G33" s="524">
        <v>2000</v>
      </c>
      <c r="H33" s="525">
        <v>0</v>
      </c>
      <c r="I33" s="525">
        <v>0</v>
      </c>
      <c r="J33" s="245" t="s">
        <v>652</v>
      </c>
    </row>
    <row r="34" spans="1:10" x14ac:dyDescent="0.35">
      <c r="A34" s="27"/>
      <c r="B34" s="1486" t="s">
        <v>5</v>
      </c>
      <c r="C34" s="1487"/>
      <c r="D34" s="1488"/>
      <c r="E34" s="901">
        <f>SUM(E16:E33)</f>
        <v>4000</v>
      </c>
      <c r="F34" s="539">
        <f t="shared" ref="F34:I34" si="0">SUM(F16:F33)</f>
        <v>0</v>
      </c>
      <c r="G34" s="901">
        <f t="shared" si="0"/>
        <v>4000</v>
      </c>
      <c r="H34" s="539">
        <f t="shared" si="0"/>
        <v>0</v>
      </c>
      <c r="I34" s="539">
        <f t="shared" si="0"/>
        <v>0</v>
      </c>
      <c r="J34" s="27"/>
    </row>
    <row r="35" spans="1:10" x14ac:dyDescent="0.35">
      <c r="B35" s="5"/>
    </row>
  </sheetData>
  <mergeCells count="6">
    <mergeCell ref="B34:D34"/>
    <mergeCell ref="J12:J1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zoomScale="85" zoomScaleNormal="85" workbookViewId="0">
      <selection activeCell="G15" sqref="G15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" style="1" customWidth="1"/>
    <col min="4" max="4" width="18.28515625" style="1" customWidth="1"/>
    <col min="5" max="5" width="10.7109375" style="1" customWidth="1"/>
    <col min="6" max="6" width="10.42578125" style="1" customWidth="1"/>
    <col min="7" max="7" width="11.7109375" style="1" customWidth="1"/>
    <col min="8" max="8" width="11.42578125" style="1" customWidth="1"/>
    <col min="9" max="9" width="14.28515625" style="1" customWidth="1"/>
    <col min="10" max="10" width="16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488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489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490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491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492</v>
      </c>
      <c r="E11" s="132"/>
      <c r="F11" s="132"/>
      <c r="G11" s="132"/>
      <c r="H11" s="132"/>
    </row>
    <row r="12" spans="1:18" s="128" customFormat="1" ht="21" customHeight="1" x14ac:dyDescent="0.35">
      <c r="A12" s="33"/>
      <c r="B12" s="135"/>
      <c r="C12" s="128" t="s">
        <v>220</v>
      </c>
      <c r="E12" s="132"/>
      <c r="F12" s="132"/>
      <c r="G12" s="132"/>
      <c r="H12" s="132"/>
    </row>
    <row r="13" spans="1:18" s="128" customFormat="1" ht="21" customHeight="1" x14ac:dyDescent="0.35">
      <c r="A13" s="33"/>
      <c r="B13" s="135"/>
      <c r="C13" s="128" t="s">
        <v>221</v>
      </c>
      <c r="E13" s="132"/>
      <c r="F13" s="132"/>
      <c r="G13" s="132"/>
      <c r="H13" s="132"/>
    </row>
    <row r="14" spans="1:18" ht="21" customHeight="1" x14ac:dyDescent="0.35">
      <c r="A14" s="1491" t="s">
        <v>0</v>
      </c>
      <c r="B14" s="1491" t="s">
        <v>31</v>
      </c>
      <c r="C14" s="62" t="s">
        <v>25</v>
      </c>
      <c r="D14" s="6" t="s">
        <v>26</v>
      </c>
      <c r="E14" s="1493" t="s">
        <v>1</v>
      </c>
      <c r="F14" s="1494"/>
      <c r="G14" s="1494"/>
      <c r="H14" s="1494"/>
      <c r="I14" s="1495"/>
      <c r="J14" s="1489" t="s">
        <v>9</v>
      </c>
    </row>
    <row r="15" spans="1:18" x14ac:dyDescent="0.35">
      <c r="A15" s="1492"/>
      <c r="B15" s="1492"/>
      <c r="C15" s="63"/>
      <c r="D15" s="3" t="s">
        <v>27</v>
      </c>
      <c r="E15" s="34" t="s">
        <v>5</v>
      </c>
      <c r="F15" s="34" t="s">
        <v>6</v>
      </c>
      <c r="G15" s="34" t="s">
        <v>2788</v>
      </c>
      <c r="H15" s="34" t="s">
        <v>28</v>
      </c>
      <c r="I15" s="34" t="s">
        <v>161</v>
      </c>
      <c r="J15" s="1490"/>
    </row>
    <row r="16" spans="1:18" s="292" customFormat="1" ht="27.95" customHeight="1" x14ac:dyDescent="0.2">
      <c r="A16" s="509">
        <v>66</v>
      </c>
      <c r="B16" s="263" t="s">
        <v>215</v>
      </c>
      <c r="C16" s="264"/>
      <c r="D16" s="238"/>
      <c r="E16" s="262"/>
      <c r="F16" s="262"/>
      <c r="G16" s="262"/>
      <c r="H16" s="262"/>
      <c r="I16" s="262"/>
      <c r="J16" s="328"/>
    </row>
    <row r="17" spans="1:10" s="11" customFormat="1" x14ac:dyDescent="0.2">
      <c r="A17" s="657"/>
      <c r="B17" s="266" t="s">
        <v>1473</v>
      </c>
      <c r="C17" s="245" t="s">
        <v>1381</v>
      </c>
      <c r="D17" s="245" t="s">
        <v>1444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72" t="s">
        <v>652</v>
      </c>
    </row>
    <row r="18" spans="1:10" s="11" customFormat="1" x14ac:dyDescent="0.2">
      <c r="A18" s="64"/>
      <c r="B18" s="90" t="s">
        <v>1445</v>
      </c>
      <c r="C18" s="244"/>
      <c r="D18" s="245"/>
      <c r="E18" s="262"/>
      <c r="F18" s="262"/>
      <c r="G18" s="262"/>
      <c r="H18" s="262"/>
      <c r="I18" s="262"/>
      <c r="J18" s="262"/>
    </row>
    <row r="19" spans="1:10" s="11" customFormat="1" x14ac:dyDescent="0.2">
      <c r="A19" s="64"/>
      <c r="B19" s="90" t="s">
        <v>1474</v>
      </c>
      <c r="C19" s="245" t="s">
        <v>1381</v>
      </c>
      <c r="D19" s="245" t="s">
        <v>1444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72" t="s">
        <v>652</v>
      </c>
    </row>
    <row r="20" spans="1:10" s="11" customFormat="1" x14ac:dyDescent="0.2">
      <c r="A20" s="64"/>
      <c r="B20" s="90" t="s">
        <v>1475</v>
      </c>
      <c r="C20" s="245" t="s">
        <v>1381</v>
      </c>
      <c r="D20" s="245" t="s">
        <v>1444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72" t="s">
        <v>652</v>
      </c>
    </row>
    <row r="21" spans="1:10" s="11" customFormat="1" x14ac:dyDescent="0.2">
      <c r="A21" s="64"/>
      <c r="B21" s="253" t="s">
        <v>1446</v>
      </c>
      <c r="C21" s="245"/>
      <c r="D21" s="245"/>
      <c r="E21" s="291"/>
      <c r="F21" s="291"/>
      <c r="G21" s="291"/>
      <c r="H21" s="291"/>
      <c r="I21" s="291"/>
      <c r="J21" s="72"/>
    </row>
    <row r="22" spans="1:10" s="11" customFormat="1" x14ac:dyDescent="0.2">
      <c r="A22" s="64"/>
      <c r="B22" s="253" t="s">
        <v>1476</v>
      </c>
      <c r="C22" s="245" t="s">
        <v>1344</v>
      </c>
      <c r="D22" s="245" t="s">
        <v>1447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72" t="s">
        <v>652</v>
      </c>
    </row>
    <row r="23" spans="1:10" s="11" customFormat="1" x14ac:dyDescent="0.2">
      <c r="A23" s="657"/>
      <c r="B23" s="314" t="s">
        <v>1448</v>
      </c>
      <c r="C23" s="245"/>
      <c r="D23" s="245"/>
      <c r="E23" s="291"/>
      <c r="F23" s="291"/>
      <c r="G23" s="291"/>
      <c r="H23" s="291"/>
      <c r="I23" s="291"/>
      <c r="J23" s="72" t="s">
        <v>652</v>
      </c>
    </row>
    <row r="24" spans="1:10" s="11" customFormat="1" x14ac:dyDescent="0.2">
      <c r="A24" s="64"/>
      <c r="B24" s="90" t="s">
        <v>1449</v>
      </c>
      <c r="C24" s="245" t="s">
        <v>1381</v>
      </c>
      <c r="D24" s="245" t="s">
        <v>1444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72"/>
    </row>
    <row r="25" spans="1:10" s="11" customFormat="1" x14ac:dyDescent="0.2">
      <c r="A25" s="104"/>
      <c r="B25" s="90" t="s">
        <v>1450</v>
      </c>
      <c r="C25" s="245"/>
      <c r="D25" s="245"/>
      <c r="E25" s="291"/>
      <c r="F25" s="291"/>
      <c r="G25" s="291"/>
      <c r="H25" s="291"/>
      <c r="I25" s="291"/>
      <c r="J25" s="72"/>
    </row>
    <row r="26" spans="1:10" s="11" customFormat="1" x14ac:dyDescent="0.2">
      <c r="A26" s="657"/>
      <c r="B26" s="266" t="s">
        <v>1451</v>
      </c>
      <c r="C26" s="245" t="s">
        <v>1381</v>
      </c>
      <c r="D26" s="245" t="s">
        <v>1444</v>
      </c>
      <c r="E26" s="291">
        <v>0</v>
      </c>
      <c r="F26" s="291">
        <v>0</v>
      </c>
      <c r="G26" s="291">
        <v>0</v>
      </c>
      <c r="H26" s="291">
        <v>0</v>
      </c>
      <c r="I26" s="291">
        <v>0</v>
      </c>
      <c r="J26" s="72"/>
    </row>
    <row r="27" spans="1:10" s="11" customFormat="1" x14ac:dyDescent="0.2">
      <c r="A27" s="65"/>
      <c r="B27" s="527" t="s">
        <v>1452</v>
      </c>
      <c r="C27" s="251"/>
      <c r="D27" s="72"/>
      <c r="E27" s="291"/>
      <c r="F27" s="291"/>
      <c r="G27" s="291"/>
      <c r="H27" s="291"/>
      <c r="I27" s="291"/>
      <c r="J27" s="72" t="s">
        <v>652</v>
      </c>
    </row>
    <row r="28" spans="1:10" s="11" customFormat="1" x14ac:dyDescent="0.2">
      <c r="A28" s="657"/>
      <c r="B28" s="266" t="s">
        <v>1453</v>
      </c>
      <c r="C28" s="245" t="s">
        <v>1381</v>
      </c>
      <c r="D28" s="245" t="s">
        <v>1444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72"/>
    </row>
    <row r="29" spans="1:10" s="11" customFormat="1" x14ac:dyDescent="0.2">
      <c r="A29" s="657"/>
      <c r="B29" s="528" t="s">
        <v>1454</v>
      </c>
      <c r="C29" s="251"/>
      <c r="D29" s="72"/>
      <c r="E29" s="291"/>
      <c r="F29" s="291"/>
      <c r="G29" s="291"/>
      <c r="H29" s="291"/>
      <c r="I29" s="291"/>
      <c r="J29" s="72"/>
    </row>
    <row r="30" spans="1:10" s="11" customFormat="1" x14ac:dyDescent="0.2">
      <c r="A30" s="65"/>
      <c r="B30" s="67" t="s">
        <v>1455</v>
      </c>
      <c r="C30" s="245" t="s">
        <v>1381</v>
      </c>
      <c r="D30" s="245" t="s">
        <v>1444</v>
      </c>
      <c r="E30" s="291">
        <v>0</v>
      </c>
      <c r="F30" s="291">
        <v>0</v>
      </c>
      <c r="G30" s="291">
        <v>0</v>
      </c>
      <c r="H30" s="291">
        <v>0</v>
      </c>
      <c r="I30" s="291">
        <v>0</v>
      </c>
      <c r="J30" s="452"/>
    </row>
    <row r="31" spans="1:10" s="11" customFormat="1" x14ac:dyDescent="0.2">
      <c r="A31" s="65"/>
      <c r="B31" s="67" t="s">
        <v>1456</v>
      </c>
      <c r="C31" s="245" t="s">
        <v>1381</v>
      </c>
      <c r="D31" s="245" t="s">
        <v>1444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452"/>
    </row>
    <row r="32" spans="1:10" s="11" customFormat="1" x14ac:dyDescent="0.2">
      <c r="A32" s="64"/>
      <c r="B32" s="90" t="s">
        <v>1457</v>
      </c>
      <c r="C32" s="91"/>
      <c r="D32" s="245"/>
      <c r="E32" s="291"/>
      <c r="F32" s="291"/>
      <c r="G32" s="291"/>
      <c r="H32" s="291"/>
      <c r="I32" s="291"/>
      <c r="J32" s="245"/>
    </row>
    <row r="33" spans="1:10" s="11" customFormat="1" x14ac:dyDescent="0.2">
      <c r="A33" s="64"/>
      <c r="B33" s="529" t="s">
        <v>1458</v>
      </c>
      <c r="C33" s="91"/>
      <c r="D33" s="245"/>
      <c r="E33" s="291"/>
      <c r="F33" s="291"/>
      <c r="G33" s="291"/>
      <c r="H33" s="291"/>
      <c r="I33" s="291"/>
      <c r="J33" s="245"/>
    </row>
    <row r="34" spans="1:10" s="11" customFormat="1" ht="21" customHeight="1" x14ac:dyDescent="0.2">
      <c r="A34" s="65"/>
      <c r="B34" s="67" t="s">
        <v>1459</v>
      </c>
      <c r="C34" s="251" t="s">
        <v>1460</v>
      </c>
      <c r="D34" s="245" t="s">
        <v>650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5" t="s">
        <v>669</v>
      </c>
    </row>
    <row r="35" spans="1:10" s="11" customFormat="1" ht="66" customHeight="1" x14ac:dyDescent="0.2">
      <c r="A35" s="65"/>
      <c r="B35" s="67" t="s">
        <v>1461</v>
      </c>
      <c r="C35" s="251"/>
      <c r="D35" s="245"/>
      <c r="E35" s="468"/>
      <c r="F35" s="452"/>
      <c r="G35" s="452"/>
      <c r="H35" s="468"/>
      <c r="I35" s="452"/>
      <c r="J35" s="452"/>
    </row>
    <row r="36" spans="1:10" s="11" customFormat="1" ht="21" customHeight="1" x14ac:dyDescent="0.2">
      <c r="A36" s="65"/>
      <c r="B36" s="67" t="s">
        <v>1462</v>
      </c>
      <c r="C36" s="251"/>
      <c r="D36" s="245"/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452"/>
    </row>
    <row r="37" spans="1:10" s="11" customFormat="1" ht="44.25" customHeight="1" x14ac:dyDescent="0.2">
      <c r="A37" s="65"/>
      <c r="B37" s="67" t="s">
        <v>1463</v>
      </c>
      <c r="C37" s="251"/>
      <c r="D37" s="245"/>
      <c r="E37" s="246">
        <v>0</v>
      </c>
      <c r="F37" s="246">
        <v>0</v>
      </c>
      <c r="G37" s="246">
        <v>0</v>
      </c>
      <c r="H37" s="246">
        <v>0</v>
      </c>
      <c r="I37" s="246">
        <v>0</v>
      </c>
      <c r="J37" s="452"/>
    </row>
    <row r="38" spans="1:10" s="11" customFormat="1" ht="21" customHeight="1" x14ac:dyDescent="0.2">
      <c r="A38" s="65"/>
      <c r="B38" s="11" t="s">
        <v>1464</v>
      </c>
      <c r="C38" s="251"/>
      <c r="D38" s="245"/>
      <c r="E38" s="246">
        <v>0</v>
      </c>
      <c r="F38" s="246">
        <v>0</v>
      </c>
      <c r="G38" s="246">
        <v>0</v>
      </c>
      <c r="H38" s="246">
        <v>0</v>
      </c>
      <c r="I38" s="246">
        <v>0</v>
      </c>
      <c r="J38" s="452"/>
    </row>
    <row r="39" spans="1:10" s="11" customFormat="1" ht="21" customHeight="1" x14ac:dyDescent="0.2">
      <c r="A39" s="65"/>
      <c r="B39" s="11" t="s">
        <v>1465</v>
      </c>
      <c r="C39" s="251"/>
      <c r="D39" s="245"/>
      <c r="E39" s="246">
        <v>0</v>
      </c>
      <c r="F39" s="246">
        <v>0</v>
      </c>
      <c r="G39" s="246">
        <v>0</v>
      </c>
      <c r="H39" s="246">
        <v>0</v>
      </c>
      <c r="I39" s="246">
        <v>0</v>
      </c>
      <c r="J39" s="452"/>
    </row>
    <row r="40" spans="1:10" s="11" customFormat="1" ht="21" customHeight="1" x14ac:dyDescent="0.2">
      <c r="A40" s="65"/>
      <c r="B40" s="80" t="s">
        <v>1466</v>
      </c>
      <c r="C40" s="251"/>
      <c r="D40" s="245"/>
      <c r="E40" s="246">
        <v>0</v>
      </c>
      <c r="F40" s="246">
        <v>0</v>
      </c>
      <c r="G40" s="246">
        <v>0</v>
      </c>
      <c r="H40" s="246">
        <v>0</v>
      </c>
      <c r="I40" s="246">
        <v>0</v>
      </c>
      <c r="J40" s="452"/>
    </row>
    <row r="41" spans="1:10" s="11" customFormat="1" ht="21" customHeight="1" x14ac:dyDescent="0.2">
      <c r="A41" s="65"/>
      <c r="B41" s="67" t="s">
        <v>1467</v>
      </c>
      <c r="C41" s="251" t="s">
        <v>1468</v>
      </c>
      <c r="D41" s="245" t="s">
        <v>650</v>
      </c>
      <c r="E41" s="246">
        <v>0</v>
      </c>
      <c r="F41" s="246">
        <v>0</v>
      </c>
      <c r="G41" s="246">
        <v>0</v>
      </c>
      <c r="H41" s="246">
        <v>0</v>
      </c>
      <c r="I41" s="246">
        <v>0</v>
      </c>
      <c r="J41" s="245" t="s">
        <v>669</v>
      </c>
    </row>
    <row r="42" spans="1:10" s="11" customFormat="1" ht="21" customHeight="1" x14ac:dyDescent="0.2">
      <c r="A42" s="65"/>
      <c r="B42" s="67" t="s">
        <v>713</v>
      </c>
      <c r="C42" s="251"/>
      <c r="D42" s="245"/>
      <c r="E42" s="246">
        <v>0</v>
      </c>
      <c r="F42" s="246">
        <v>0</v>
      </c>
      <c r="G42" s="246">
        <v>0</v>
      </c>
      <c r="H42" s="246">
        <v>0</v>
      </c>
      <c r="I42" s="246">
        <v>0</v>
      </c>
      <c r="J42" s="452"/>
    </row>
    <row r="43" spans="1:10" s="11" customFormat="1" ht="21" customHeight="1" x14ac:dyDescent="0.2">
      <c r="A43" s="65"/>
      <c r="B43" s="67" t="s">
        <v>1469</v>
      </c>
      <c r="C43" s="251"/>
      <c r="D43" s="245"/>
      <c r="E43" s="246">
        <v>0</v>
      </c>
      <c r="F43" s="246">
        <v>0</v>
      </c>
      <c r="G43" s="246">
        <v>0</v>
      </c>
      <c r="H43" s="246">
        <v>0</v>
      </c>
      <c r="I43" s="246">
        <v>0</v>
      </c>
      <c r="J43" s="452"/>
    </row>
    <row r="44" spans="1:10" s="11" customFormat="1" ht="21" customHeight="1" x14ac:dyDescent="0.2">
      <c r="A44" s="65"/>
      <c r="B44" s="67" t="s">
        <v>1470</v>
      </c>
      <c r="C44" s="251"/>
      <c r="D44" s="245"/>
      <c r="E44" s="246">
        <v>0</v>
      </c>
      <c r="F44" s="246">
        <v>0</v>
      </c>
      <c r="G44" s="246">
        <v>0</v>
      </c>
      <c r="H44" s="246">
        <v>0</v>
      </c>
      <c r="I44" s="246">
        <v>0</v>
      </c>
      <c r="J44" s="452"/>
    </row>
    <row r="45" spans="1:10" s="11" customFormat="1" x14ac:dyDescent="0.2">
      <c r="A45" s="65"/>
      <c r="B45" s="530" t="s">
        <v>1471</v>
      </c>
      <c r="C45" s="504" t="s">
        <v>748</v>
      </c>
      <c r="D45" s="505" t="s">
        <v>1367</v>
      </c>
      <c r="E45" s="506">
        <v>4500</v>
      </c>
      <c r="F45" s="503">
        <v>0</v>
      </c>
      <c r="G45" s="506">
        <v>4500</v>
      </c>
      <c r="H45" s="452"/>
      <c r="I45" s="503">
        <v>0</v>
      </c>
      <c r="J45" s="245" t="s">
        <v>652</v>
      </c>
    </row>
    <row r="46" spans="1:10" x14ac:dyDescent="0.35">
      <c r="A46" s="28"/>
      <c r="B46" s="530" t="s">
        <v>1472</v>
      </c>
      <c r="C46" s="266"/>
      <c r="D46" s="4"/>
      <c r="E46" s="4"/>
      <c r="F46" s="4"/>
      <c r="G46" s="4"/>
      <c r="H46" s="4"/>
      <c r="I46" s="4"/>
      <c r="J46" s="4"/>
    </row>
    <row r="47" spans="1:10" x14ac:dyDescent="0.35">
      <c r="A47" s="27"/>
      <c r="B47" s="1486" t="s">
        <v>5</v>
      </c>
      <c r="C47" s="1487"/>
      <c r="D47" s="1488"/>
      <c r="E47" s="567">
        <f>SUM(E17:E46)</f>
        <v>4500</v>
      </c>
      <c r="F47" s="434">
        <f t="shared" ref="F47:I47" si="0">SUM(F17:F46)</f>
        <v>0</v>
      </c>
      <c r="G47" s="567">
        <f t="shared" si="0"/>
        <v>4500</v>
      </c>
      <c r="H47" s="434">
        <f t="shared" si="0"/>
        <v>0</v>
      </c>
      <c r="I47" s="434">
        <f t="shared" si="0"/>
        <v>0</v>
      </c>
      <c r="J47" s="27"/>
    </row>
    <row r="48" spans="1:10" x14ac:dyDescent="0.35">
      <c r="B48" s="5"/>
    </row>
  </sheetData>
  <mergeCells count="6">
    <mergeCell ref="B47:D47"/>
    <mergeCell ref="J14:J15"/>
    <mergeCell ref="A1:I1"/>
    <mergeCell ref="A14:A15"/>
    <mergeCell ref="B14:B15"/>
    <mergeCell ref="E14:I14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1" customWidth="1"/>
    <col min="2" max="2" width="54.28515625" style="1" customWidth="1"/>
    <col min="3" max="3" width="19" style="1" customWidth="1"/>
    <col min="4" max="4" width="18.28515625" style="1" customWidth="1"/>
    <col min="5" max="5" width="9.42578125" style="1" customWidth="1"/>
    <col min="6" max="6" width="9.7109375" style="1" customWidth="1"/>
    <col min="7" max="7" width="8.85546875" style="1" customWidth="1"/>
    <col min="8" max="8" width="13.140625" style="1" customWidth="1"/>
    <col min="9" max="9" width="13.425781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493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494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495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496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497</v>
      </c>
      <c r="E11" s="131"/>
      <c r="F11" s="132"/>
      <c r="G11" s="132"/>
      <c r="H11" s="132"/>
    </row>
    <row r="12" spans="1:18" ht="21" customHeight="1" x14ac:dyDescent="0.35">
      <c r="A12" s="1491" t="s">
        <v>0</v>
      </c>
      <c r="B12" s="1491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496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s="292" customFormat="1" ht="27.95" customHeight="1" x14ac:dyDescent="0.2">
      <c r="A14" s="509">
        <v>67</v>
      </c>
      <c r="B14" s="263" t="s">
        <v>215</v>
      </c>
      <c r="C14" s="264"/>
      <c r="D14" s="238"/>
      <c r="E14" s="262"/>
      <c r="F14" s="262"/>
      <c r="G14" s="262"/>
      <c r="H14" s="262"/>
      <c r="I14" s="262"/>
      <c r="J14" s="328"/>
    </row>
    <row r="15" spans="1:18" s="11" customFormat="1" x14ac:dyDescent="0.35">
      <c r="A15" s="64"/>
      <c r="B15" s="90" t="s">
        <v>1494</v>
      </c>
      <c r="C15" s="299" t="s">
        <v>1477</v>
      </c>
      <c r="D15" s="155" t="s">
        <v>1001</v>
      </c>
      <c r="E15" s="291">
        <v>0</v>
      </c>
      <c r="F15" s="291">
        <v>0</v>
      </c>
      <c r="G15" s="291">
        <v>0</v>
      </c>
      <c r="H15" s="291">
        <v>0</v>
      </c>
      <c r="I15" s="291">
        <v>0</v>
      </c>
      <c r="J15" s="245" t="s">
        <v>675</v>
      </c>
    </row>
    <row r="16" spans="1:18" s="11" customFormat="1" x14ac:dyDescent="0.2">
      <c r="A16" s="64"/>
      <c r="B16" s="90" t="s">
        <v>1478</v>
      </c>
      <c r="C16" s="91"/>
      <c r="D16" s="155"/>
      <c r="E16" s="262"/>
      <c r="F16" s="262"/>
      <c r="G16" s="262"/>
      <c r="H16" s="262"/>
      <c r="I16" s="262"/>
      <c r="J16" s="363"/>
    </row>
    <row r="17" spans="1:10" ht="24.75" customHeight="1" x14ac:dyDescent="0.35">
      <c r="A17" s="65"/>
      <c r="B17" s="90" t="s">
        <v>1495</v>
      </c>
      <c r="C17" s="91" t="s">
        <v>1477</v>
      </c>
      <c r="D17" s="155" t="s">
        <v>1001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45" t="s">
        <v>675</v>
      </c>
    </row>
    <row r="18" spans="1:10" x14ac:dyDescent="0.35">
      <c r="A18" s="16"/>
      <c r="B18" s="90" t="s">
        <v>1479</v>
      </c>
      <c r="C18" s="91"/>
      <c r="D18" s="155"/>
      <c r="E18" s="262"/>
      <c r="F18" s="262"/>
      <c r="G18" s="262"/>
      <c r="H18" s="262"/>
      <c r="I18" s="262"/>
      <c r="J18" s="4"/>
    </row>
    <row r="19" spans="1:10" s="11" customFormat="1" x14ac:dyDescent="0.35">
      <c r="A19" s="64"/>
      <c r="B19" s="10" t="s">
        <v>1496</v>
      </c>
      <c r="C19" s="299" t="s">
        <v>1477</v>
      </c>
      <c r="D19" s="155" t="s">
        <v>1001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45" t="s">
        <v>675</v>
      </c>
    </row>
    <row r="20" spans="1:10" s="11" customFormat="1" x14ac:dyDescent="0.35">
      <c r="A20" s="64"/>
      <c r="B20" s="531" t="s">
        <v>1497</v>
      </c>
      <c r="C20" s="155"/>
      <c r="D20" s="155"/>
      <c r="E20" s="532"/>
      <c r="F20" s="532"/>
      <c r="G20" s="532"/>
      <c r="H20" s="532"/>
      <c r="I20" s="532"/>
      <c r="J20" s="532"/>
    </row>
    <row r="21" spans="1:10" x14ac:dyDescent="0.35">
      <c r="A21" s="65"/>
      <c r="B21" s="533" t="s">
        <v>1480</v>
      </c>
      <c r="C21" s="299" t="s">
        <v>1477</v>
      </c>
      <c r="D21" s="155" t="s">
        <v>1001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45" t="s">
        <v>675</v>
      </c>
    </row>
    <row r="22" spans="1:10" s="11" customFormat="1" x14ac:dyDescent="0.2">
      <c r="A22" s="102"/>
      <c r="B22" s="233" t="s">
        <v>1498</v>
      </c>
      <c r="C22" s="429" t="s">
        <v>1381</v>
      </c>
      <c r="D22" s="155" t="s">
        <v>1001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429" t="s">
        <v>652</v>
      </c>
    </row>
    <row r="23" spans="1:10" s="1100" customFormat="1" x14ac:dyDescent="0.35">
      <c r="A23" s="65"/>
      <c r="B23" s="86" t="s">
        <v>1481</v>
      </c>
      <c r="C23" s="266"/>
      <c r="D23" s="4"/>
      <c r="E23" s="4"/>
      <c r="F23" s="4"/>
      <c r="G23" s="4"/>
      <c r="H23" s="4"/>
      <c r="I23" s="4"/>
      <c r="J23" s="257" t="s">
        <v>1482</v>
      </c>
    </row>
    <row r="24" spans="1:10" s="26" customFormat="1" x14ac:dyDescent="0.35">
      <c r="A24" s="65"/>
      <c r="B24" s="534" t="s">
        <v>1499</v>
      </c>
      <c r="C24" s="266"/>
      <c r="D24" s="4"/>
      <c r="E24" s="4"/>
      <c r="F24" s="4"/>
      <c r="G24" s="4"/>
      <c r="H24" s="4"/>
      <c r="I24" s="4"/>
      <c r="J24" s="245" t="s">
        <v>652</v>
      </c>
    </row>
    <row r="25" spans="1:10" s="26" customFormat="1" x14ac:dyDescent="0.35">
      <c r="A25" s="65"/>
      <c r="B25" s="534" t="s">
        <v>1483</v>
      </c>
      <c r="C25" s="266"/>
      <c r="D25" s="4"/>
      <c r="E25" s="4"/>
      <c r="F25" s="4"/>
      <c r="G25" s="4"/>
      <c r="H25" s="4"/>
      <c r="I25" s="4"/>
      <c r="J25" s="257" t="s">
        <v>1482</v>
      </c>
    </row>
    <row r="26" spans="1:10" s="26" customFormat="1" x14ac:dyDescent="0.35">
      <c r="A26" s="4"/>
      <c r="B26" s="266" t="s">
        <v>1500</v>
      </c>
      <c r="C26" s="251" t="s">
        <v>1484</v>
      </c>
      <c r="D26" s="257" t="s">
        <v>1485</v>
      </c>
      <c r="E26" s="291">
        <v>0</v>
      </c>
      <c r="F26" s="291">
        <v>0</v>
      </c>
      <c r="G26" s="291">
        <v>0</v>
      </c>
      <c r="H26" s="291">
        <v>0</v>
      </c>
      <c r="I26" s="291">
        <v>0</v>
      </c>
      <c r="J26" s="4"/>
    </row>
    <row r="27" spans="1:10" s="26" customFormat="1" x14ac:dyDescent="0.35">
      <c r="A27" s="4"/>
      <c r="B27" s="266" t="s">
        <v>1486</v>
      </c>
      <c r="C27" s="266"/>
      <c r="D27" s="4"/>
      <c r="E27" s="4"/>
      <c r="F27" s="4"/>
      <c r="G27" s="4"/>
      <c r="H27" s="4"/>
      <c r="I27" s="4"/>
      <c r="J27" s="4"/>
    </row>
    <row r="28" spans="1:10" s="26" customFormat="1" x14ac:dyDescent="0.35">
      <c r="A28" s="4"/>
      <c r="B28" s="4" t="s">
        <v>1501</v>
      </c>
      <c r="C28" s="257" t="s">
        <v>1487</v>
      </c>
      <c r="D28" s="257" t="s">
        <v>1488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245" t="s">
        <v>652</v>
      </c>
    </row>
    <row r="29" spans="1:10" s="26" customFormat="1" x14ac:dyDescent="0.35">
      <c r="A29" s="4"/>
      <c r="B29" s="4" t="s">
        <v>1502</v>
      </c>
      <c r="C29" s="257" t="s">
        <v>1489</v>
      </c>
      <c r="D29" s="257" t="s">
        <v>1488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1102" t="s">
        <v>1490</v>
      </c>
    </row>
    <row r="30" spans="1:10" s="26" customFormat="1" x14ac:dyDescent="0.35">
      <c r="A30" s="4"/>
      <c r="B30" s="4"/>
      <c r="C30" s="257" t="s">
        <v>1491</v>
      </c>
      <c r="D30" s="257"/>
      <c r="E30" s="4"/>
      <c r="F30" s="4"/>
      <c r="G30" s="4"/>
      <c r="H30" s="4"/>
      <c r="I30" s="4"/>
      <c r="J30" s="4"/>
    </row>
    <row r="31" spans="1:10" s="26" customFormat="1" x14ac:dyDescent="0.35">
      <c r="A31" s="4"/>
      <c r="B31" s="4" t="s">
        <v>1503</v>
      </c>
      <c r="C31" s="257" t="s">
        <v>1489</v>
      </c>
      <c r="D31" s="257" t="s">
        <v>1488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4"/>
    </row>
    <row r="32" spans="1:10" s="26" customFormat="1" x14ac:dyDescent="0.35">
      <c r="A32" s="4"/>
      <c r="B32" s="4"/>
      <c r="C32" s="257" t="s">
        <v>1491</v>
      </c>
      <c r="D32" s="4"/>
      <c r="E32" s="4"/>
      <c r="F32" s="4"/>
      <c r="G32" s="4"/>
      <c r="H32" s="4"/>
      <c r="I32" s="4"/>
      <c r="J32" s="4"/>
    </row>
    <row r="33" spans="1:10" s="26" customFormat="1" x14ac:dyDescent="0.35">
      <c r="A33" s="4"/>
      <c r="B33" s="4" t="s">
        <v>1504</v>
      </c>
      <c r="C33" s="245" t="s">
        <v>1381</v>
      </c>
      <c r="D33" s="257" t="s">
        <v>1488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45" t="s">
        <v>652</v>
      </c>
    </row>
    <row r="34" spans="1:10" s="26" customFormat="1" x14ac:dyDescent="0.35">
      <c r="A34" s="4"/>
      <c r="B34" s="4" t="s">
        <v>1492</v>
      </c>
      <c r="C34" s="4"/>
      <c r="D34" s="4"/>
      <c r="E34" s="4"/>
      <c r="F34" s="4"/>
      <c r="G34" s="4"/>
      <c r="H34" s="4"/>
      <c r="I34" s="4"/>
      <c r="J34" s="4"/>
    </row>
    <row r="35" spans="1:10" s="26" customFormat="1" x14ac:dyDescent="0.35">
      <c r="A35" s="56"/>
      <c r="B35" s="56" t="s">
        <v>1505</v>
      </c>
      <c r="C35" s="535" t="s">
        <v>1493</v>
      </c>
      <c r="D35" s="536" t="s">
        <v>1488</v>
      </c>
      <c r="E35" s="1101">
        <v>0</v>
      </c>
      <c r="F35" s="1101">
        <v>0</v>
      </c>
      <c r="G35" s="1101">
        <v>0</v>
      </c>
      <c r="H35" s="1101">
        <v>0</v>
      </c>
      <c r="I35" s="1101">
        <v>0</v>
      </c>
      <c r="J35" s="536" t="s">
        <v>702</v>
      </c>
    </row>
    <row r="36" spans="1:10" x14ac:dyDescent="0.35">
      <c r="A36" s="127"/>
      <c r="B36" s="1486" t="s">
        <v>5</v>
      </c>
      <c r="C36" s="1487"/>
      <c r="D36" s="1488"/>
      <c r="E36" s="1116">
        <f>SUM(E15:E35)</f>
        <v>0</v>
      </c>
      <c r="F36" s="1116">
        <f t="shared" ref="F36:I36" si="0">SUM(F15:F35)</f>
        <v>0</v>
      </c>
      <c r="G36" s="1116">
        <f t="shared" si="0"/>
        <v>0</v>
      </c>
      <c r="H36" s="1116">
        <f t="shared" si="0"/>
        <v>0</v>
      </c>
      <c r="I36" s="1116">
        <f t="shared" si="0"/>
        <v>0</v>
      </c>
      <c r="J36" s="127"/>
    </row>
    <row r="37" spans="1:10" x14ac:dyDescent="0.35">
      <c r="B37" s="5"/>
    </row>
  </sheetData>
  <mergeCells count="6">
    <mergeCell ref="B36:D36"/>
    <mergeCell ref="J12:J1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zoomScale="85" zoomScaleNormal="85" workbookViewId="0">
      <selection activeCell="G14" sqref="G14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8.140625" style="1" customWidth="1"/>
    <col min="4" max="4" width="18.28515625" style="1" customWidth="1"/>
    <col min="5" max="5" width="10.140625" style="1" customWidth="1"/>
    <col min="6" max="6" width="12" style="1" customWidth="1"/>
    <col min="7" max="7" width="9.7109375" style="1" customWidth="1"/>
    <col min="8" max="8" width="13.140625" style="1" customWidth="1"/>
    <col min="9" max="9" width="13.85546875" style="1" customWidth="1"/>
    <col min="10" max="10" width="16.140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498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499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500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501</v>
      </c>
      <c r="E10" s="141"/>
      <c r="F10" s="142"/>
      <c r="G10" s="142"/>
      <c r="H10" s="132"/>
    </row>
    <row r="11" spans="1:18" s="128" customFormat="1" ht="21" customHeight="1" x14ac:dyDescent="0.35">
      <c r="A11" s="33"/>
      <c r="B11" s="135"/>
      <c r="C11" s="1069" t="s">
        <v>502</v>
      </c>
      <c r="E11" s="1038"/>
      <c r="F11" s="1038"/>
      <c r="G11" s="1038"/>
      <c r="H11" s="132"/>
    </row>
    <row r="12" spans="1:18" s="128" customFormat="1" ht="21" customHeight="1" x14ac:dyDescent="0.35">
      <c r="A12" s="33"/>
      <c r="B12" s="135"/>
      <c r="C12" s="1103" t="s">
        <v>503</v>
      </c>
      <c r="E12" s="1043"/>
      <c r="F12" s="1043"/>
      <c r="G12" s="1043"/>
      <c r="H12" s="132"/>
    </row>
    <row r="13" spans="1:18" ht="21" customHeight="1" x14ac:dyDescent="0.35">
      <c r="A13" s="1491" t="s">
        <v>0</v>
      </c>
      <c r="B13" s="1491" t="s">
        <v>31</v>
      </c>
      <c r="C13" s="62" t="s">
        <v>25</v>
      </c>
      <c r="D13" s="6" t="s">
        <v>26</v>
      </c>
      <c r="E13" s="1493" t="s">
        <v>1</v>
      </c>
      <c r="F13" s="1494"/>
      <c r="G13" s="1494"/>
      <c r="H13" s="1494"/>
      <c r="I13" s="1495"/>
      <c r="J13" s="1489" t="s">
        <v>9</v>
      </c>
    </row>
    <row r="14" spans="1:18" x14ac:dyDescent="0.35">
      <c r="A14" s="1496"/>
      <c r="B14" s="1496"/>
      <c r="C14" s="63"/>
      <c r="D14" s="3" t="s">
        <v>27</v>
      </c>
      <c r="E14" s="34" t="s">
        <v>5</v>
      </c>
      <c r="F14" s="34" t="s">
        <v>6</v>
      </c>
      <c r="G14" s="34" t="s">
        <v>2788</v>
      </c>
      <c r="H14" s="34" t="s">
        <v>28</v>
      </c>
      <c r="I14" s="34" t="s">
        <v>161</v>
      </c>
      <c r="J14" s="1490"/>
    </row>
    <row r="15" spans="1:18" s="292" customFormat="1" ht="27.95" customHeight="1" x14ac:dyDescent="0.2">
      <c r="A15" s="509">
        <v>68</v>
      </c>
      <c r="B15" s="263" t="s">
        <v>215</v>
      </c>
      <c r="C15" s="264"/>
      <c r="D15" s="238"/>
      <c r="E15" s="262"/>
      <c r="F15" s="262"/>
      <c r="G15" s="262"/>
      <c r="H15" s="262"/>
      <c r="I15" s="262"/>
      <c r="J15" s="328"/>
    </row>
    <row r="16" spans="1:18" s="537" customFormat="1" ht="21" customHeight="1" x14ac:dyDescent="0.2">
      <c r="A16" s="460"/>
      <c r="B16" s="146" t="s">
        <v>1513</v>
      </c>
      <c r="C16" s="91" t="s">
        <v>1506</v>
      </c>
      <c r="D16" s="91" t="s">
        <v>1507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45" t="s">
        <v>675</v>
      </c>
    </row>
    <row r="17" spans="1:10" s="537" customFormat="1" ht="21" customHeight="1" x14ac:dyDescent="0.2">
      <c r="A17" s="460"/>
      <c r="B17" s="146" t="s">
        <v>1514</v>
      </c>
      <c r="C17" s="106" t="s">
        <v>1341</v>
      </c>
      <c r="D17" s="91" t="s">
        <v>1507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45" t="s">
        <v>675</v>
      </c>
    </row>
    <row r="18" spans="1:10" ht="21" customHeight="1" x14ac:dyDescent="0.35">
      <c r="A18" s="65"/>
      <c r="B18" s="146" t="s">
        <v>1515</v>
      </c>
      <c r="C18" s="538" t="s">
        <v>1508</v>
      </c>
      <c r="D18" s="91" t="s">
        <v>1509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45" t="s">
        <v>675</v>
      </c>
    </row>
    <row r="19" spans="1:10" ht="21" customHeight="1" x14ac:dyDescent="0.35">
      <c r="A19" s="16"/>
      <c r="B19" s="10" t="s">
        <v>1510</v>
      </c>
      <c r="C19" s="10"/>
      <c r="D19" s="4"/>
      <c r="E19" s="4"/>
      <c r="F19" s="4"/>
      <c r="G19" s="4"/>
      <c r="H19" s="4"/>
      <c r="I19" s="4"/>
      <c r="J19" s="4"/>
    </row>
    <row r="20" spans="1:10" s="11" customFormat="1" ht="21" customHeight="1" x14ac:dyDescent="0.2">
      <c r="A20" s="64"/>
      <c r="B20" s="156" t="s">
        <v>1516</v>
      </c>
      <c r="C20" s="91" t="s">
        <v>1078</v>
      </c>
      <c r="D20" s="91" t="s">
        <v>1507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45" t="s">
        <v>675</v>
      </c>
    </row>
    <row r="21" spans="1:10" s="11" customFormat="1" ht="21" customHeight="1" x14ac:dyDescent="0.2">
      <c r="A21" s="64"/>
      <c r="B21" s="153" t="s">
        <v>1511</v>
      </c>
      <c r="C21" s="295"/>
      <c r="D21" s="295"/>
      <c r="E21" s="262"/>
      <c r="F21" s="262"/>
      <c r="G21" s="262"/>
      <c r="H21" s="262"/>
      <c r="I21" s="262"/>
      <c r="J21" s="262"/>
    </row>
    <row r="22" spans="1:10" s="11" customFormat="1" ht="21" customHeight="1" x14ac:dyDescent="0.2">
      <c r="A22" s="64"/>
      <c r="B22" s="153" t="s">
        <v>1512</v>
      </c>
      <c r="C22" s="295"/>
      <c r="D22" s="295"/>
      <c r="E22" s="262"/>
      <c r="F22" s="262"/>
      <c r="G22" s="262"/>
      <c r="H22" s="262"/>
      <c r="I22" s="262"/>
      <c r="J22" s="262"/>
    </row>
    <row r="23" spans="1:10" ht="21" customHeight="1" x14ac:dyDescent="0.35">
      <c r="A23" s="65"/>
      <c r="B23" s="90" t="s">
        <v>2733</v>
      </c>
      <c r="C23" s="91" t="s">
        <v>1078</v>
      </c>
      <c r="D23" s="91" t="s">
        <v>1507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45" t="s">
        <v>675</v>
      </c>
    </row>
    <row r="24" spans="1:10" x14ac:dyDescent="0.35">
      <c r="A24" s="27"/>
      <c r="B24" s="1486" t="s">
        <v>5</v>
      </c>
      <c r="C24" s="1487"/>
      <c r="D24" s="1488"/>
      <c r="E24" s="539">
        <v>0</v>
      </c>
      <c r="F24" s="539">
        <v>0</v>
      </c>
      <c r="G24" s="539">
        <v>0</v>
      </c>
      <c r="H24" s="539">
        <v>0</v>
      </c>
      <c r="I24" s="539">
        <v>0</v>
      </c>
      <c r="J24" s="27"/>
    </row>
  </sheetData>
  <mergeCells count="6">
    <mergeCell ref="B24:D24"/>
    <mergeCell ref="J13:J14"/>
    <mergeCell ref="A1:I1"/>
    <mergeCell ref="A13:A14"/>
    <mergeCell ref="B13:B14"/>
    <mergeCell ref="E13:I13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3" style="1" customWidth="1"/>
    <col min="3" max="3" width="18.5703125" style="1" customWidth="1"/>
    <col min="4" max="4" width="18.28515625" style="1" customWidth="1"/>
    <col min="5" max="5" width="10.28515625" style="1" customWidth="1"/>
    <col min="6" max="6" width="12.140625" style="1" customWidth="1"/>
    <col min="7" max="7" width="11.7109375" style="1" customWidth="1"/>
    <col min="8" max="8" width="11.28515625" style="1" customWidth="1"/>
    <col min="9" max="9" width="13.7109375" style="1" customWidth="1"/>
    <col min="10" max="10" width="12.57031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504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505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506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92" customFormat="1" ht="27.95" customHeight="1" x14ac:dyDescent="0.2">
      <c r="A13" s="509">
        <v>69</v>
      </c>
      <c r="B13" s="263" t="s">
        <v>215</v>
      </c>
      <c r="C13" s="264"/>
      <c r="D13" s="238"/>
      <c r="E13" s="262"/>
      <c r="F13" s="262"/>
      <c r="G13" s="262"/>
      <c r="H13" s="262"/>
      <c r="I13" s="262"/>
      <c r="J13" s="328"/>
    </row>
    <row r="14" spans="1:18" s="11" customFormat="1" ht="21" customHeight="1" x14ac:dyDescent="0.35">
      <c r="A14" s="64"/>
      <c r="B14" s="540" t="s">
        <v>1526</v>
      </c>
      <c r="C14" s="299" t="s">
        <v>1477</v>
      </c>
      <c r="D14" s="155" t="s">
        <v>1001</v>
      </c>
      <c r="E14" s="497">
        <v>0</v>
      </c>
      <c r="F14" s="497">
        <v>0</v>
      </c>
      <c r="G14" s="497">
        <v>0</v>
      </c>
      <c r="H14" s="497">
        <v>0</v>
      </c>
      <c r="I14" s="497">
        <v>0</v>
      </c>
      <c r="J14" s="245" t="s">
        <v>675</v>
      </c>
    </row>
    <row r="15" spans="1:18" s="11" customFormat="1" ht="21" customHeight="1" x14ac:dyDescent="0.2">
      <c r="A15" s="64"/>
      <c r="B15" s="156" t="s">
        <v>1517</v>
      </c>
      <c r="C15" s="91"/>
      <c r="D15" s="155"/>
      <c r="E15" s="331"/>
      <c r="F15" s="262"/>
      <c r="G15" s="262"/>
      <c r="H15" s="262"/>
      <c r="I15" s="262"/>
      <c r="J15" s="262"/>
    </row>
    <row r="16" spans="1:18" ht="21" customHeight="1" x14ac:dyDescent="0.35">
      <c r="A16" s="65"/>
      <c r="B16" s="90" t="s">
        <v>1527</v>
      </c>
      <c r="C16" s="299" t="s">
        <v>1477</v>
      </c>
      <c r="D16" s="155" t="s">
        <v>1001</v>
      </c>
      <c r="E16" s="497">
        <v>0</v>
      </c>
      <c r="F16" s="497">
        <v>0</v>
      </c>
      <c r="G16" s="497">
        <v>0</v>
      </c>
      <c r="H16" s="497">
        <v>0</v>
      </c>
      <c r="I16" s="497">
        <v>0</v>
      </c>
      <c r="J16" s="245" t="s">
        <v>675</v>
      </c>
    </row>
    <row r="17" spans="1:10" ht="21" customHeight="1" x14ac:dyDescent="0.35">
      <c r="A17" s="16"/>
      <c r="B17" s="266" t="s">
        <v>1518</v>
      </c>
      <c r="C17" s="251"/>
      <c r="D17" s="257"/>
      <c r="E17" s="4"/>
      <c r="F17" s="4"/>
      <c r="G17" s="4"/>
      <c r="H17" s="4"/>
      <c r="I17" s="4"/>
      <c r="J17" s="245"/>
    </row>
    <row r="18" spans="1:10" s="11" customFormat="1" ht="21" customHeight="1" x14ac:dyDescent="0.35">
      <c r="A18" s="64"/>
      <c r="B18" s="266" t="s">
        <v>1528</v>
      </c>
      <c r="C18" s="299" t="s">
        <v>1477</v>
      </c>
      <c r="D18" s="155" t="s">
        <v>1001</v>
      </c>
      <c r="E18" s="497">
        <v>0</v>
      </c>
      <c r="F18" s="497">
        <v>0</v>
      </c>
      <c r="G18" s="497">
        <v>0</v>
      </c>
      <c r="H18" s="497">
        <v>0</v>
      </c>
      <c r="I18" s="497">
        <v>0</v>
      </c>
      <c r="J18" s="245" t="s">
        <v>675</v>
      </c>
    </row>
    <row r="19" spans="1:10" s="11" customFormat="1" ht="21" customHeight="1" x14ac:dyDescent="0.35">
      <c r="A19" s="64"/>
      <c r="B19" s="459" t="s">
        <v>1529</v>
      </c>
      <c r="C19" s="155"/>
      <c r="D19" s="155"/>
      <c r="E19" s="532"/>
      <c r="F19" s="532"/>
      <c r="G19" s="532"/>
      <c r="H19" s="532"/>
      <c r="I19" s="532"/>
      <c r="J19" s="532"/>
    </row>
    <row r="20" spans="1:10" ht="21" customHeight="1" x14ac:dyDescent="0.35">
      <c r="A20" s="65"/>
      <c r="B20" s="70" t="s">
        <v>1519</v>
      </c>
      <c r="C20" s="299" t="s">
        <v>1477</v>
      </c>
      <c r="D20" s="155" t="s">
        <v>1001</v>
      </c>
      <c r="E20" s="497">
        <v>0</v>
      </c>
      <c r="F20" s="497">
        <v>0</v>
      </c>
      <c r="G20" s="497">
        <v>0</v>
      </c>
      <c r="H20" s="497">
        <v>0</v>
      </c>
      <c r="I20" s="497">
        <v>0</v>
      </c>
      <c r="J20" s="245" t="s">
        <v>675</v>
      </c>
    </row>
    <row r="21" spans="1:10" s="11" customFormat="1" x14ac:dyDescent="0.2">
      <c r="A21" s="64"/>
      <c r="B21" s="331" t="s">
        <v>1530</v>
      </c>
      <c r="C21" s="262"/>
      <c r="D21" s="262"/>
      <c r="E21" s="262"/>
      <c r="F21" s="262"/>
      <c r="G21" s="262"/>
      <c r="H21" s="262"/>
      <c r="I21" s="262"/>
      <c r="J21" s="262"/>
    </row>
    <row r="22" spans="1:10" s="11" customFormat="1" ht="42" x14ac:dyDescent="0.2">
      <c r="A22" s="64"/>
      <c r="B22" s="90" t="s">
        <v>1531</v>
      </c>
      <c r="C22" s="245" t="s">
        <v>1520</v>
      </c>
      <c r="D22" s="155" t="s">
        <v>1001</v>
      </c>
      <c r="E22" s="497">
        <v>0</v>
      </c>
      <c r="F22" s="497">
        <v>0</v>
      </c>
      <c r="G22" s="497">
        <v>0</v>
      </c>
      <c r="H22" s="497">
        <v>0</v>
      </c>
      <c r="I22" s="497">
        <v>0</v>
      </c>
      <c r="J22" s="245" t="s">
        <v>1521</v>
      </c>
    </row>
    <row r="23" spans="1:10" x14ac:dyDescent="0.35">
      <c r="A23" s="65"/>
      <c r="B23" s="66" t="s">
        <v>1532</v>
      </c>
      <c r="C23" s="251" t="s">
        <v>1522</v>
      </c>
      <c r="D23" s="155" t="s">
        <v>1001</v>
      </c>
      <c r="E23" s="497">
        <v>0</v>
      </c>
      <c r="F23" s="497">
        <v>0</v>
      </c>
      <c r="G23" s="497">
        <v>0</v>
      </c>
      <c r="H23" s="497">
        <v>0</v>
      </c>
      <c r="I23" s="497">
        <v>0</v>
      </c>
      <c r="J23" s="257" t="s">
        <v>1521</v>
      </c>
    </row>
    <row r="24" spans="1:10" x14ac:dyDescent="0.35">
      <c r="A24" s="65"/>
      <c r="B24" s="68" t="s">
        <v>1533</v>
      </c>
      <c r="C24" s="299" t="s">
        <v>1477</v>
      </c>
      <c r="D24" s="155" t="s">
        <v>1001</v>
      </c>
      <c r="E24" s="4"/>
      <c r="F24" s="4"/>
      <c r="G24" s="4"/>
      <c r="H24" s="4"/>
      <c r="I24" s="4"/>
      <c r="J24" s="4"/>
    </row>
    <row r="25" spans="1:10" x14ac:dyDescent="0.35">
      <c r="A25" s="16"/>
      <c r="B25" s="266" t="s">
        <v>1534</v>
      </c>
      <c r="C25" s="266"/>
      <c r="D25" s="4"/>
      <c r="E25" s="4"/>
      <c r="F25" s="4"/>
      <c r="G25" s="4"/>
      <c r="H25" s="4"/>
      <c r="I25" s="4"/>
      <c r="J25" s="4"/>
    </row>
    <row r="26" spans="1:10" x14ac:dyDescent="0.35">
      <c r="A26" s="16"/>
      <c r="B26" s="528" t="s">
        <v>1523</v>
      </c>
      <c r="C26" s="266"/>
      <c r="D26" s="4"/>
      <c r="E26" s="4"/>
      <c r="F26" s="4"/>
      <c r="G26" s="4"/>
      <c r="H26" s="4"/>
      <c r="I26" s="4"/>
      <c r="J26" s="4"/>
    </row>
    <row r="27" spans="1:10" x14ac:dyDescent="0.35">
      <c r="A27" s="65"/>
      <c r="B27" s="67" t="s">
        <v>1535</v>
      </c>
      <c r="C27" s="251" t="s">
        <v>1524</v>
      </c>
      <c r="D27" s="268">
        <v>22341</v>
      </c>
      <c r="E27" s="497">
        <v>0</v>
      </c>
      <c r="F27" s="497">
        <v>0</v>
      </c>
      <c r="G27" s="497">
        <v>0</v>
      </c>
      <c r="H27" s="497">
        <v>0</v>
      </c>
      <c r="I27" s="497">
        <v>0</v>
      </c>
      <c r="J27" s="245" t="s">
        <v>675</v>
      </c>
    </row>
    <row r="28" spans="1:10" x14ac:dyDescent="0.35">
      <c r="A28" s="4"/>
      <c r="B28" s="4" t="s">
        <v>1536</v>
      </c>
      <c r="C28" s="257" t="s">
        <v>1525</v>
      </c>
      <c r="D28" s="155" t="s">
        <v>1001</v>
      </c>
      <c r="E28" s="497">
        <v>0</v>
      </c>
      <c r="F28" s="497">
        <v>0</v>
      </c>
      <c r="G28" s="497">
        <v>0</v>
      </c>
      <c r="H28" s="497">
        <v>0</v>
      </c>
      <c r="I28" s="497">
        <v>0</v>
      </c>
      <c r="J28" s="257" t="s">
        <v>652</v>
      </c>
    </row>
    <row r="29" spans="1:10" x14ac:dyDescent="0.35">
      <c r="A29" s="4"/>
      <c r="B29" s="4" t="s">
        <v>1537</v>
      </c>
      <c r="C29" s="257" t="s">
        <v>1381</v>
      </c>
      <c r="D29" s="155" t="s">
        <v>1001</v>
      </c>
      <c r="E29" s="497">
        <v>0</v>
      </c>
      <c r="F29" s="497">
        <v>0</v>
      </c>
      <c r="G29" s="497">
        <v>0</v>
      </c>
      <c r="H29" s="497">
        <v>0</v>
      </c>
      <c r="I29" s="497">
        <v>0</v>
      </c>
      <c r="J29" s="257" t="s">
        <v>652</v>
      </c>
    </row>
    <row r="30" spans="1:10" x14ac:dyDescent="0.35">
      <c r="A30" s="4"/>
      <c r="B30" s="4" t="s">
        <v>1523</v>
      </c>
      <c r="C30" s="257"/>
      <c r="D30" s="4"/>
      <c r="E30" s="4"/>
      <c r="F30" s="4"/>
      <c r="G30" s="4"/>
      <c r="H30" s="4"/>
      <c r="I30" s="4"/>
      <c r="J30" s="4"/>
    </row>
    <row r="31" spans="1:10" x14ac:dyDescent="0.35">
      <c r="A31" s="343"/>
      <c r="B31" s="343" t="s">
        <v>1538</v>
      </c>
      <c r="C31" s="344" t="s">
        <v>1381</v>
      </c>
      <c r="D31" s="155" t="s">
        <v>1001</v>
      </c>
      <c r="E31" s="497">
        <v>0</v>
      </c>
      <c r="F31" s="497">
        <v>0</v>
      </c>
      <c r="G31" s="497">
        <v>0</v>
      </c>
      <c r="H31" s="497">
        <v>0</v>
      </c>
      <c r="I31" s="497">
        <v>0</v>
      </c>
      <c r="J31" s="257" t="s">
        <v>652</v>
      </c>
    </row>
    <row r="32" spans="1:10" x14ac:dyDescent="0.35">
      <c r="A32" s="27"/>
      <c r="B32" s="1486" t="s">
        <v>5</v>
      </c>
      <c r="C32" s="1487"/>
      <c r="D32" s="1488"/>
      <c r="E32" s="434">
        <f>SUM(E27:E31)</f>
        <v>0</v>
      </c>
      <c r="F32" s="434">
        <f t="shared" ref="F32:I32" si="0">SUM(F27:F31)</f>
        <v>0</v>
      </c>
      <c r="G32" s="434">
        <f t="shared" si="0"/>
        <v>0</v>
      </c>
      <c r="H32" s="434">
        <f t="shared" si="0"/>
        <v>0</v>
      </c>
      <c r="I32" s="434">
        <f t="shared" si="0"/>
        <v>0</v>
      </c>
      <c r="J32" s="27"/>
    </row>
    <row r="33" spans="2:2" x14ac:dyDescent="0.35">
      <c r="B33" s="5"/>
    </row>
  </sheetData>
  <mergeCells count="6">
    <mergeCell ref="B32:D32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H16"/>
  <sheetViews>
    <sheetView zoomScale="120" zoomScaleNormal="120" workbookViewId="0">
      <selection activeCell="B31" sqref="B31"/>
    </sheetView>
  </sheetViews>
  <sheetFormatPr defaultRowHeight="21" x14ac:dyDescent="0.35"/>
  <cols>
    <col min="1" max="16384" width="9.140625" style="1"/>
  </cols>
  <sheetData>
    <row r="2" spans="2:8" ht="26.25" x14ac:dyDescent="0.4">
      <c r="C2" s="37" t="s">
        <v>2249</v>
      </c>
    </row>
    <row r="4" spans="2:8" x14ac:dyDescent="0.35">
      <c r="B4" s="5" t="s">
        <v>35</v>
      </c>
      <c r="C4" s="241" t="s">
        <v>36</v>
      </c>
      <c r="D4" s="1" t="s">
        <v>2250</v>
      </c>
    </row>
    <row r="6" spans="2:8" x14ac:dyDescent="0.35">
      <c r="B6" s="5" t="s">
        <v>37</v>
      </c>
      <c r="C6" s="241" t="s">
        <v>36</v>
      </c>
      <c r="D6" s="1" t="s">
        <v>2251</v>
      </c>
    </row>
    <row r="7" spans="2:8" x14ac:dyDescent="0.35">
      <c r="D7" s="1" t="s">
        <v>2252</v>
      </c>
    </row>
    <row r="9" spans="2:8" x14ac:dyDescent="0.35">
      <c r="B9" s="5" t="s">
        <v>38</v>
      </c>
      <c r="C9" s="241" t="s">
        <v>36</v>
      </c>
      <c r="D9" s="1" t="s">
        <v>2253</v>
      </c>
    </row>
    <row r="10" spans="2:8" x14ac:dyDescent="0.35">
      <c r="D10" s="1" t="s">
        <v>2254</v>
      </c>
      <c r="H10" s="732"/>
    </row>
    <row r="11" spans="2:8" x14ac:dyDescent="0.35">
      <c r="D11" s="1" t="s">
        <v>2255</v>
      </c>
    </row>
    <row r="12" spans="2:8" x14ac:dyDescent="0.35">
      <c r="D12" s="1" t="s">
        <v>2256</v>
      </c>
    </row>
    <row r="13" spans="2:8" x14ac:dyDescent="0.35">
      <c r="D13" s="1" t="s">
        <v>2257</v>
      </c>
    </row>
    <row r="14" spans="2:8" x14ac:dyDescent="0.35">
      <c r="D14" s="1" t="s">
        <v>2258</v>
      </c>
    </row>
    <row r="15" spans="2:8" x14ac:dyDescent="0.35">
      <c r="D15" s="1" t="s">
        <v>2259</v>
      </c>
    </row>
    <row r="16" spans="2:8" x14ac:dyDescent="0.35">
      <c r="G16" s="1" t="s">
        <v>681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zoomScale="85" zoomScaleNormal="85" workbookViewId="0">
      <selection activeCell="G11" sqref="G11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8.140625" style="1" customWidth="1"/>
    <col min="4" max="4" width="18.28515625" style="1" customWidth="1"/>
    <col min="5" max="5" width="11.85546875" style="1" customWidth="1"/>
    <col min="6" max="6" width="11.42578125" style="1" customWidth="1"/>
    <col min="7" max="7" width="10.42578125" style="1" customWidth="1"/>
    <col min="8" max="8" width="13.140625" style="1" customWidth="1"/>
    <col min="9" max="9" width="15.140625" style="1" customWidth="1"/>
    <col min="10" max="10" width="14.140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507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508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 t="s">
        <v>33</v>
      </c>
      <c r="C9" s="128" t="s">
        <v>509</v>
      </c>
      <c r="E9" s="131"/>
      <c r="F9" s="132"/>
      <c r="G9" s="132"/>
      <c r="H9" s="132"/>
    </row>
    <row r="10" spans="1:18" ht="21" customHeight="1" x14ac:dyDescent="0.35">
      <c r="A10" s="1491" t="s">
        <v>0</v>
      </c>
      <c r="B10" s="1491" t="s">
        <v>31</v>
      </c>
      <c r="C10" s="62" t="s">
        <v>25</v>
      </c>
      <c r="D10" s="6" t="s">
        <v>26</v>
      </c>
      <c r="E10" s="1493" t="s">
        <v>1</v>
      </c>
      <c r="F10" s="1494"/>
      <c r="G10" s="1494"/>
      <c r="H10" s="1494"/>
      <c r="I10" s="1495"/>
      <c r="J10" s="1489" t="s">
        <v>9</v>
      </c>
    </row>
    <row r="11" spans="1:18" x14ac:dyDescent="0.35">
      <c r="A11" s="1496"/>
      <c r="B11" s="1496"/>
      <c r="C11" s="63"/>
      <c r="D11" s="3" t="s">
        <v>27</v>
      </c>
      <c r="E11" s="34" t="s">
        <v>5</v>
      </c>
      <c r="F11" s="34" t="s">
        <v>6</v>
      </c>
      <c r="G11" s="34" t="s">
        <v>2788</v>
      </c>
      <c r="H11" s="34" t="s">
        <v>28</v>
      </c>
      <c r="I11" s="34" t="s">
        <v>161</v>
      </c>
      <c r="J11" s="1490"/>
    </row>
    <row r="12" spans="1:18" s="292" customFormat="1" ht="27.95" customHeight="1" x14ac:dyDescent="0.2">
      <c r="A12" s="509">
        <v>70</v>
      </c>
      <c r="B12" s="263" t="s">
        <v>215</v>
      </c>
      <c r="C12" s="264"/>
      <c r="D12" s="238"/>
      <c r="E12" s="262"/>
      <c r="F12" s="262"/>
      <c r="G12" s="262"/>
      <c r="H12" s="262"/>
      <c r="I12" s="262"/>
      <c r="J12" s="328"/>
    </row>
    <row r="13" spans="1:18" s="11" customFormat="1" x14ac:dyDescent="0.2">
      <c r="A13" s="64"/>
      <c r="B13" s="83" t="s">
        <v>1545</v>
      </c>
      <c r="C13" s="245" t="s">
        <v>1539</v>
      </c>
      <c r="D13" s="155" t="s">
        <v>1001</v>
      </c>
      <c r="E13" s="291">
        <v>0</v>
      </c>
      <c r="F13" s="291">
        <v>0</v>
      </c>
      <c r="G13" s="291">
        <v>0</v>
      </c>
      <c r="H13" s="291">
        <v>0</v>
      </c>
      <c r="I13" s="291">
        <v>0</v>
      </c>
      <c r="J13" s="245" t="s">
        <v>675</v>
      </c>
    </row>
    <row r="14" spans="1:18" s="11" customFormat="1" x14ac:dyDescent="0.2">
      <c r="A14" s="64"/>
      <c r="B14" s="83" t="s">
        <v>1540</v>
      </c>
      <c r="C14" s="244"/>
      <c r="D14" s="262"/>
      <c r="E14" s="262"/>
      <c r="F14" s="262"/>
      <c r="G14" s="262"/>
      <c r="H14" s="262"/>
      <c r="I14" s="262"/>
      <c r="J14" s="262"/>
    </row>
    <row r="15" spans="1:18" s="11" customFormat="1" x14ac:dyDescent="0.2">
      <c r="A15" s="657"/>
      <c r="B15" s="266" t="s">
        <v>1546</v>
      </c>
      <c r="C15" s="251" t="s">
        <v>1381</v>
      </c>
      <c r="D15" s="155" t="s">
        <v>1001</v>
      </c>
      <c r="E15" s="291">
        <v>0</v>
      </c>
      <c r="F15" s="291">
        <v>0</v>
      </c>
      <c r="G15" s="291">
        <v>0</v>
      </c>
      <c r="H15" s="291">
        <v>0</v>
      </c>
      <c r="I15" s="291">
        <v>0</v>
      </c>
      <c r="J15" s="72" t="s">
        <v>652</v>
      </c>
    </row>
    <row r="16" spans="1:18" s="11" customFormat="1" x14ac:dyDescent="0.2">
      <c r="A16" s="657"/>
      <c r="B16" s="266" t="s">
        <v>1540</v>
      </c>
      <c r="C16" s="266"/>
      <c r="D16" s="452"/>
      <c r="E16" s="452"/>
      <c r="F16" s="452"/>
      <c r="G16" s="452"/>
      <c r="H16" s="452"/>
      <c r="I16" s="452"/>
      <c r="J16" s="452"/>
    </row>
    <row r="17" spans="1:10" s="11" customFormat="1" x14ac:dyDescent="0.2">
      <c r="A17" s="64"/>
      <c r="B17" s="331" t="s">
        <v>1547</v>
      </c>
      <c r="C17" s="245" t="s">
        <v>1541</v>
      </c>
      <c r="D17" s="155" t="s">
        <v>1001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45" t="s">
        <v>675</v>
      </c>
    </row>
    <row r="18" spans="1:10" s="11" customFormat="1" x14ac:dyDescent="0.2">
      <c r="A18" s="64"/>
      <c r="B18" s="331" t="s">
        <v>1542</v>
      </c>
      <c r="C18" s="262"/>
      <c r="D18" s="262"/>
      <c r="E18" s="262"/>
      <c r="F18" s="262"/>
      <c r="G18" s="262"/>
      <c r="H18" s="262"/>
      <c r="I18" s="262"/>
      <c r="J18" s="262"/>
    </row>
    <row r="19" spans="1:10" s="11" customFormat="1" x14ac:dyDescent="0.2">
      <c r="A19" s="64"/>
      <c r="B19" s="90" t="s">
        <v>1548</v>
      </c>
      <c r="C19" s="245" t="s">
        <v>1543</v>
      </c>
      <c r="D19" s="155" t="s">
        <v>1001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62"/>
    </row>
    <row r="20" spans="1:10" s="11" customFormat="1" x14ac:dyDescent="0.2">
      <c r="A20" s="64"/>
      <c r="B20" s="90" t="s">
        <v>1549</v>
      </c>
      <c r="C20" s="245" t="s">
        <v>1247</v>
      </c>
      <c r="D20" s="155" t="s">
        <v>1001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62"/>
    </row>
    <row r="21" spans="1:10" s="11" customFormat="1" x14ac:dyDescent="0.2">
      <c r="A21" s="64"/>
      <c r="B21" s="90" t="s">
        <v>1550</v>
      </c>
      <c r="C21" s="245" t="s">
        <v>1544</v>
      </c>
      <c r="D21" s="155" t="s">
        <v>1001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62"/>
    </row>
    <row r="22" spans="1:10" s="11" customFormat="1" x14ac:dyDescent="0.2">
      <c r="A22" s="104"/>
      <c r="B22" s="90" t="s">
        <v>1551</v>
      </c>
      <c r="C22" s="245"/>
      <c r="D22" s="155" t="s">
        <v>1001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62"/>
    </row>
    <row r="23" spans="1:10" s="11" customFormat="1" x14ac:dyDescent="0.2">
      <c r="A23" s="657"/>
      <c r="B23" s="266" t="s">
        <v>1552</v>
      </c>
      <c r="C23" s="251" t="s">
        <v>867</v>
      </c>
      <c r="D23" s="155" t="s">
        <v>1001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452"/>
    </row>
    <row r="24" spans="1:10" x14ac:dyDescent="0.35">
      <c r="A24" s="27"/>
      <c r="B24" s="1486" t="s">
        <v>5</v>
      </c>
      <c r="C24" s="1487"/>
      <c r="D24" s="1488"/>
      <c r="E24" s="539">
        <v>0</v>
      </c>
      <c r="F24" s="539">
        <v>0</v>
      </c>
      <c r="G24" s="539">
        <v>0</v>
      </c>
      <c r="H24" s="539">
        <v>0</v>
      </c>
      <c r="I24" s="539">
        <v>0</v>
      </c>
      <c r="J24" s="27"/>
    </row>
    <row r="25" spans="1:10" x14ac:dyDescent="0.35">
      <c r="B25" s="5"/>
    </row>
  </sheetData>
  <mergeCells count="6">
    <mergeCell ref="B24:D24"/>
    <mergeCell ref="J10:J11"/>
    <mergeCell ref="A1:I1"/>
    <mergeCell ref="A10:A11"/>
    <mergeCell ref="B10:B11"/>
    <mergeCell ref="E10:I10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25"/>
  <sheetViews>
    <sheetView zoomScale="85" zoomScaleNormal="85"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33.28515625" style="1" customWidth="1"/>
    <col min="3" max="3" width="23" style="1" customWidth="1"/>
    <col min="4" max="4" width="18.28515625" style="1" customWidth="1"/>
    <col min="5" max="5" width="12.5703125" style="1" customWidth="1"/>
    <col min="6" max="6" width="13.42578125" style="1" customWidth="1"/>
    <col min="7" max="7" width="15" style="1" customWidth="1"/>
    <col min="8" max="8" width="15.28515625" style="1" customWidth="1"/>
    <col min="9" max="9" width="16.425781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510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36"/>
      <c r="D8" s="128" t="s">
        <v>511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36"/>
      <c r="D10" s="128" t="s">
        <v>512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292" customFormat="1" ht="27.95" customHeight="1" x14ac:dyDescent="0.2">
      <c r="A13" s="541">
        <v>71</v>
      </c>
      <c r="B13" s="546" t="s">
        <v>215</v>
      </c>
      <c r="C13" s="542"/>
      <c r="D13" s="543"/>
      <c r="E13" s="544"/>
      <c r="F13" s="544"/>
      <c r="G13" s="544"/>
      <c r="H13" s="544"/>
      <c r="I13" s="544"/>
      <c r="J13" s="545"/>
    </row>
    <row r="14" spans="1:18" s="11" customFormat="1" x14ac:dyDescent="0.2">
      <c r="A14" s="64"/>
      <c r="B14" s="64"/>
      <c r="C14" s="64"/>
      <c r="D14" s="64"/>
      <c r="E14" s="64"/>
      <c r="F14" s="64"/>
      <c r="G14" s="64"/>
      <c r="H14" s="64"/>
      <c r="I14" s="64"/>
      <c r="J14" s="64"/>
    </row>
    <row r="15" spans="1:18" s="11" customFormat="1" x14ac:dyDescent="0.2">
      <c r="A15" s="65"/>
      <c r="B15" s="86"/>
      <c r="C15" s="64"/>
      <c r="D15" s="64"/>
      <c r="E15" s="64"/>
      <c r="F15" s="64"/>
      <c r="G15" s="64"/>
      <c r="H15" s="64"/>
      <c r="I15" s="64"/>
      <c r="J15" s="64"/>
    </row>
    <row r="16" spans="1:18" x14ac:dyDescent="0.35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10" x14ac:dyDescent="0.35">
      <c r="A17" s="4"/>
      <c r="B17" s="10"/>
      <c r="C17" s="10"/>
      <c r="D17" s="18"/>
      <c r="E17" s="17"/>
      <c r="F17" s="4"/>
      <c r="G17" s="4"/>
      <c r="H17" s="17"/>
      <c r="I17" s="4"/>
      <c r="J17" s="4"/>
    </row>
    <row r="18" spans="1:10" x14ac:dyDescent="0.35">
      <c r="A18" s="28"/>
      <c r="B18" s="29"/>
      <c r="C18" s="10"/>
      <c r="D18" s="4"/>
      <c r="E18" s="4"/>
      <c r="F18" s="4"/>
      <c r="G18" s="4"/>
      <c r="H18" s="4"/>
      <c r="I18" s="4"/>
      <c r="J18" s="4"/>
    </row>
    <row r="19" spans="1:10" x14ac:dyDescent="0.35">
      <c r="A19" s="65"/>
      <c r="B19" s="81"/>
      <c r="C19" s="10"/>
      <c r="D19" s="4"/>
      <c r="E19" s="4"/>
      <c r="F19" s="4"/>
      <c r="G19" s="4"/>
      <c r="H19" s="4"/>
      <c r="I19" s="4"/>
      <c r="J19" s="4"/>
    </row>
    <row r="20" spans="1:10" x14ac:dyDescent="0.35">
      <c r="A20" s="4"/>
      <c r="B20" s="10"/>
      <c r="C20" s="10"/>
      <c r="D20" s="4"/>
      <c r="E20" s="4"/>
      <c r="F20" s="4"/>
      <c r="G20" s="4"/>
      <c r="H20" s="4"/>
      <c r="I20" s="4"/>
      <c r="J20" s="4"/>
    </row>
    <row r="21" spans="1:10" x14ac:dyDescent="0.35">
      <c r="A21" s="65"/>
      <c r="B21" s="86"/>
      <c r="C21" s="10"/>
      <c r="D21" s="4"/>
      <c r="E21" s="4"/>
      <c r="F21" s="4"/>
      <c r="G21" s="4"/>
      <c r="H21" s="4"/>
      <c r="I21" s="4"/>
      <c r="J21" s="4"/>
    </row>
    <row r="22" spans="1:10" x14ac:dyDescent="0.35">
      <c r="A22" s="30"/>
      <c r="B22" s="31"/>
      <c r="C22" s="10"/>
      <c r="D22" s="4"/>
      <c r="E22" s="4"/>
      <c r="F22" s="4"/>
      <c r="G22" s="4"/>
      <c r="H22" s="4"/>
      <c r="I22" s="4"/>
      <c r="J22" s="4"/>
    </row>
    <row r="23" spans="1:10" x14ac:dyDescent="0.35">
      <c r="A23" s="76"/>
      <c r="B23" s="77"/>
      <c r="C23" s="10"/>
      <c r="D23" s="4"/>
      <c r="E23" s="4"/>
      <c r="F23" s="4"/>
      <c r="G23" s="4"/>
      <c r="H23" s="4"/>
      <c r="I23" s="4"/>
      <c r="J23" s="4"/>
    </row>
    <row r="24" spans="1:10" x14ac:dyDescent="0.35">
      <c r="A24" s="27"/>
      <c r="B24" s="27"/>
      <c r="C24" s="27"/>
      <c r="D24" s="27"/>
      <c r="E24" s="27"/>
      <c r="F24" s="27"/>
      <c r="G24" s="27"/>
      <c r="H24" s="27"/>
      <c r="I24" s="27"/>
      <c r="J24" s="27"/>
    </row>
    <row r="25" spans="1:10" x14ac:dyDescent="0.35">
      <c r="B25" s="5"/>
    </row>
  </sheetData>
  <mergeCells count="5"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opLeftCell="A10"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85546875" style="1" customWidth="1"/>
    <col min="4" max="4" width="18.28515625" style="1" customWidth="1"/>
    <col min="5" max="5" width="10.85546875" style="1" customWidth="1"/>
    <col min="6" max="6" width="11.140625" style="1" customWidth="1"/>
    <col min="7" max="7" width="10.5703125" style="1" customWidth="1"/>
    <col min="8" max="8" width="12" style="1" customWidth="1"/>
    <col min="9" max="9" width="14.5703125" style="1" customWidth="1"/>
    <col min="10" max="10" width="14.8554687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513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514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515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516</v>
      </c>
      <c r="E11" s="131"/>
      <c r="F11" s="132"/>
      <c r="G11" s="132"/>
      <c r="H11" s="132"/>
    </row>
    <row r="12" spans="1:18" ht="21" customHeight="1" x14ac:dyDescent="0.35">
      <c r="A12" s="1491" t="s">
        <v>0</v>
      </c>
      <c r="B12" s="1491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496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s="292" customFormat="1" ht="27.95" customHeight="1" x14ac:dyDescent="0.2">
      <c r="A14" s="541">
        <v>72</v>
      </c>
      <c r="B14" s="546" t="s">
        <v>222</v>
      </c>
      <c r="C14" s="542"/>
      <c r="D14" s="543"/>
      <c r="E14" s="544"/>
      <c r="F14" s="544"/>
      <c r="G14" s="544"/>
      <c r="H14" s="544"/>
      <c r="I14" s="544"/>
      <c r="J14" s="545"/>
    </row>
    <row r="15" spans="1:18" s="11" customFormat="1" x14ac:dyDescent="0.2">
      <c r="A15" s="547"/>
      <c r="B15" s="90" t="s">
        <v>1565</v>
      </c>
      <c r="C15" s="251" t="s">
        <v>987</v>
      </c>
      <c r="D15" s="392" t="s">
        <v>1210</v>
      </c>
      <c r="E15" s="291">
        <v>0</v>
      </c>
      <c r="F15" s="291">
        <v>0</v>
      </c>
      <c r="G15" s="291">
        <v>0</v>
      </c>
      <c r="H15" s="291">
        <v>0</v>
      </c>
      <c r="I15" s="291">
        <v>0</v>
      </c>
      <c r="J15" s="245" t="s">
        <v>675</v>
      </c>
    </row>
    <row r="16" spans="1:18" s="11" customFormat="1" ht="42" x14ac:dyDescent="0.2">
      <c r="A16" s="547"/>
      <c r="B16" s="90" t="s">
        <v>1566</v>
      </c>
      <c r="C16" s="251" t="s">
        <v>864</v>
      </c>
      <c r="D16" s="392" t="s">
        <v>1210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45" t="s">
        <v>675</v>
      </c>
    </row>
    <row r="17" spans="1:10" s="11" customFormat="1" ht="42" x14ac:dyDescent="0.2">
      <c r="A17" s="547"/>
      <c r="B17" s="90" t="s">
        <v>1567</v>
      </c>
      <c r="C17" s="251" t="s">
        <v>994</v>
      </c>
      <c r="D17" s="392" t="s">
        <v>1210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45" t="s">
        <v>762</v>
      </c>
    </row>
    <row r="18" spans="1:10" s="11" customFormat="1" ht="63" x14ac:dyDescent="0.2">
      <c r="A18" s="547"/>
      <c r="B18" s="90" t="s">
        <v>1568</v>
      </c>
      <c r="C18" s="391" t="s">
        <v>1078</v>
      </c>
      <c r="D18" s="392" t="s">
        <v>1210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45" t="s">
        <v>762</v>
      </c>
    </row>
    <row r="19" spans="1:10" s="11" customFormat="1" x14ac:dyDescent="0.2">
      <c r="A19" s="1106"/>
      <c r="B19" s="401" t="s">
        <v>1569</v>
      </c>
      <c r="C19" s="251" t="s">
        <v>891</v>
      </c>
      <c r="D19" s="72" t="s">
        <v>1553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45" t="s">
        <v>675</v>
      </c>
    </row>
    <row r="20" spans="1:10" s="292" customFormat="1" ht="27.95" customHeight="1" x14ac:dyDescent="0.2">
      <c r="A20" s="509">
        <v>73</v>
      </c>
      <c r="B20" s="1104" t="s">
        <v>223</v>
      </c>
      <c r="C20" s="1105"/>
      <c r="D20" s="81"/>
      <c r="E20" s="262"/>
      <c r="F20" s="262"/>
      <c r="G20" s="262"/>
      <c r="H20" s="262"/>
      <c r="I20" s="262"/>
      <c r="J20" s="328"/>
    </row>
    <row r="21" spans="1:10" s="11" customFormat="1" x14ac:dyDescent="0.2">
      <c r="A21" s="64"/>
      <c r="B21" s="90" t="s">
        <v>1570</v>
      </c>
      <c r="C21" s="91" t="s">
        <v>1554</v>
      </c>
      <c r="D21" s="1110">
        <v>241793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45" t="s">
        <v>652</v>
      </c>
    </row>
    <row r="22" spans="1:10" s="605" customFormat="1" ht="21" customHeight="1" x14ac:dyDescent="0.2">
      <c r="A22" s="509"/>
      <c r="B22" s="331" t="s">
        <v>1571</v>
      </c>
      <c r="C22" s="251" t="s">
        <v>1555</v>
      </c>
      <c r="D22" s="245" t="s">
        <v>1556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45" t="s">
        <v>652</v>
      </c>
    </row>
    <row r="23" spans="1:10" s="289" customFormat="1" ht="21" customHeight="1" x14ac:dyDescent="0.2">
      <c r="A23" s="509"/>
      <c r="B23" s="450" t="s">
        <v>1572</v>
      </c>
      <c r="C23" s="450" t="s">
        <v>1557</v>
      </c>
      <c r="D23" s="244" t="s">
        <v>1210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45" t="s">
        <v>652</v>
      </c>
    </row>
    <row r="24" spans="1:10" s="289" customFormat="1" ht="21" customHeight="1" x14ac:dyDescent="0.2">
      <c r="A24" s="509"/>
      <c r="B24" s="450" t="s">
        <v>1558</v>
      </c>
      <c r="C24" s="548"/>
      <c r="D24" s="288"/>
      <c r="E24" s="288"/>
      <c r="F24" s="288"/>
      <c r="G24" s="288"/>
      <c r="H24" s="288"/>
      <c r="I24" s="288"/>
      <c r="J24" s="549"/>
    </row>
    <row r="25" spans="1:10" s="289" customFormat="1" ht="21" customHeight="1" x14ac:dyDescent="0.2">
      <c r="A25" s="509"/>
      <c r="B25" s="450" t="s">
        <v>1559</v>
      </c>
      <c r="C25" s="548"/>
      <c r="D25" s="288"/>
      <c r="E25" s="288"/>
      <c r="F25" s="288"/>
      <c r="G25" s="288"/>
      <c r="H25" s="288"/>
      <c r="I25" s="288"/>
      <c r="J25" s="549"/>
    </row>
    <row r="26" spans="1:10" s="11" customFormat="1" ht="21" customHeight="1" x14ac:dyDescent="0.2">
      <c r="A26" s="65"/>
      <c r="B26" s="534" t="s">
        <v>1573</v>
      </c>
      <c r="C26" s="391" t="s">
        <v>1078</v>
      </c>
      <c r="D26" s="244" t="s">
        <v>1210</v>
      </c>
      <c r="E26" s="452"/>
      <c r="F26" s="452"/>
      <c r="G26" s="452"/>
      <c r="H26" s="452"/>
      <c r="I26" s="452"/>
      <c r="J26" s="245" t="s">
        <v>792</v>
      </c>
    </row>
    <row r="27" spans="1:10" s="289" customFormat="1" ht="21" customHeight="1" x14ac:dyDescent="0.2">
      <c r="A27" s="509"/>
      <c r="B27" s="401" t="s">
        <v>1574</v>
      </c>
      <c r="C27" s="72" t="s">
        <v>1430</v>
      </c>
      <c r="D27" s="244" t="s">
        <v>1210</v>
      </c>
      <c r="E27" s="291"/>
      <c r="F27" s="291"/>
      <c r="G27" s="291"/>
      <c r="H27" s="291"/>
      <c r="I27" s="291"/>
      <c r="J27" s="245" t="s">
        <v>652</v>
      </c>
    </row>
    <row r="28" spans="1:10" s="292" customFormat="1" ht="27.95" customHeight="1" x14ac:dyDescent="0.2">
      <c r="A28" s="509">
        <v>74</v>
      </c>
      <c r="B28" s="1104" t="s">
        <v>205</v>
      </c>
      <c r="C28" s="1105"/>
      <c r="D28" s="81"/>
      <c r="E28" s="262"/>
      <c r="F28" s="262"/>
      <c r="G28" s="262"/>
      <c r="H28" s="262"/>
      <c r="I28" s="262"/>
      <c r="J28" s="328"/>
    </row>
    <row r="29" spans="1:10" s="11" customFormat="1" ht="42" x14ac:dyDescent="0.2">
      <c r="A29" s="28"/>
      <c r="B29" s="550" t="s">
        <v>1575</v>
      </c>
      <c r="C29" s="452"/>
      <c r="D29" s="452"/>
      <c r="E29" s="452"/>
      <c r="F29" s="452"/>
      <c r="G29" s="452"/>
      <c r="H29" s="452"/>
      <c r="I29" s="452"/>
      <c r="J29" s="245" t="s">
        <v>652</v>
      </c>
    </row>
    <row r="30" spans="1:10" s="11" customFormat="1" ht="45.75" customHeight="1" x14ac:dyDescent="0.2">
      <c r="A30" s="28"/>
      <c r="B30" s="550" t="s">
        <v>1576</v>
      </c>
      <c r="C30" s="251" t="s">
        <v>1560</v>
      </c>
      <c r="D30" s="1110">
        <v>241793</v>
      </c>
      <c r="E30" s="291">
        <v>0</v>
      </c>
      <c r="F30" s="291">
        <v>0</v>
      </c>
      <c r="G30" s="291">
        <v>0</v>
      </c>
      <c r="H30" s="291">
        <v>0</v>
      </c>
      <c r="I30" s="291">
        <v>0</v>
      </c>
      <c r="J30" s="245" t="s">
        <v>652</v>
      </c>
    </row>
    <row r="31" spans="1:10" s="1111" customFormat="1" ht="52.9" customHeight="1" x14ac:dyDescent="0.2">
      <c r="A31" s="28"/>
      <c r="B31" s="550" t="s">
        <v>1577</v>
      </c>
      <c r="C31" s="251" t="s">
        <v>1561</v>
      </c>
      <c r="D31" s="1110">
        <v>241852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245" t="s">
        <v>652</v>
      </c>
    </row>
    <row r="32" spans="1:10" s="1111" customFormat="1" ht="42" x14ac:dyDescent="0.2">
      <c r="A32" s="28"/>
      <c r="B32" s="401" t="s">
        <v>1578</v>
      </c>
      <c r="C32" s="251" t="s">
        <v>1562</v>
      </c>
      <c r="D32" s="1110">
        <v>241913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45" t="s">
        <v>652</v>
      </c>
    </row>
    <row r="33" spans="1:13" s="1111" customFormat="1" ht="42" x14ac:dyDescent="0.2">
      <c r="A33" s="28"/>
      <c r="B33" s="1112" t="s">
        <v>1579</v>
      </c>
      <c r="C33" s="251" t="s">
        <v>658</v>
      </c>
      <c r="D33" s="1110">
        <v>241913</v>
      </c>
      <c r="E33" s="114">
        <v>10000</v>
      </c>
      <c r="F33" s="291">
        <v>0</v>
      </c>
      <c r="G33" s="114">
        <v>10000</v>
      </c>
      <c r="H33" s="291">
        <v>0</v>
      </c>
      <c r="I33" s="291">
        <v>0</v>
      </c>
      <c r="J33" s="245" t="s">
        <v>652</v>
      </c>
    </row>
    <row r="34" spans="1:13" s="292" customFormat="1" ht="27.95" customHeight="1" x14ac:dyDescent="0.2">
      <c r="A34" s="568">
        <v>75</v>
      </c>
      <c r="B34" s="902" t="s">
        <v>224</v>
      </c>
      <c r="C34" s="903"/>
      <c r="D34" s="476"/>
      <c r="E34" s="612"/>
      <c r="F34" s="612"/>
      <c r="G34" s="612"/>
      <c r="H34" s="612"/>
      <c r="I34" s="612"/>
      <c r="J34" s="904"/>
    </row>
    <row r="35" spans="1:13" s="11" customFormat="1" ht="48.75" customHeight="1" x14ac:dyDescent="0.2">
      <c r="A35" s="64"/>
      <c r="B35" s="253" t="s">
        <v>1580</v>
      </c>
      <c r="C35" s="72" t="s">
        <v>1430</v>
      </c>
      <c r="D35" s="244" t="s">
        <v>1210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45" t="s">
        <v>652</v>
      </c>
      <c r="M35" s="11" t="s">
        <v>681</v>
      </c>
    </row>
    <row r="36" spans="1:13" s="11" customFormat="1" ht="27" customHeight="1" x14ac:dyDescent="0.2">
      <c r="A36" s="64"/>
      <c r="B36" s="253" t="s">
        <v>1581</v>
      </c>
      <c r="C36" s="72" t="s">
        <v>1430</v>
      </c>
      <c r="D36" s="244" t="s">
        <v>1210</v>
      </c>
      <c r="E36" s="291">
        <v>0</v>
      </c>
      <c r="F36" s="291">
        <v>0</v>
      </c>
      <c r="G36" s="291">
        <v>0</v>
      </c>
      <c r="H36" s="291">
        <v>0</v>
      </c>
      <c r="I36" s="291">
        <v>0</v>
      </c>
      <c r="J36" s="245" t="s">
        <v>652</v>
      </c>
    </row>
    <row r="37" spans="1:13" s="11" customFormat="1" ht="63" x14ac:dyDescent="0.2">
      <c r="A37" s="28"/>
      <c r="B37" s="86" t="s">
        <v>1582</v>
      </c>
      <c r="C37" s="72" t="s">
        <v>1430</v>
      </c>
      <c r="D37" s="244" t="s">
        <v>1210</v>
      </c>
      <c r="E37" s="291">
        <v>0</v>
      </c>
      <c r="F37" s="291">
        <v>0</v>
      </c>
      <c r="G37" s="291">
        <v>0</v>
      </c>
      <c r="H37" s="291">
        <v>0</v>
      </c>
      <c r="I37" s="291">
        <v>0</v>
      </c>
      <c r="J37" s="245" t="s">
        <v>652</v>
      </c>
    </row>
    <row r="38" spans="1:13" s="11" customFormat="1" x14ac:dyDescent="0.2">
      <c r="A38" s="452"/>
      <c r="B38" s="86" t="s">
        <v>1583</v>
      </c>
      <c r="C38" s="72" t="s">
        <v>1430</v>
      </c>
      <c r="D38" s="244" t="s">
        <v>1210</v>
      </c>
      <c r="E38" s="291">
        <v>0</v>
      </c>
      <c r="F38" s="291">
        <v>0</v>
      </c>
      <c r="G38" s="291">
        <v>0</v>
      </c>
      <c r="H38" s="291">
        <v>0</v>
      </c>
      <c r="I38" s="291">
        <v>0</v>
      </c>
      <c r="J38" s="245" t="s">
        <v>652</v>
      </c>
    </row>
    <row r="39" spans="1:13" s="292" customFormat="1" ht="27.95" customHeight="1" x14ac:dyDescent="0.2">
      <c r="A39" s="568">
        <v>76</v>
      </c>
      <c r="B39" s="902" t="s">
        <v>225</v>
      </c>
      <c r="C39" s="903"/>
      <c r="D39" s="476"/>
      <c r="E39" s="612"/>
      <c r="F39" s="612"/>
      <c r="G39" s="612"/>
      <c r="H39" s="612"/>
      <c r="I39" s="612"/>
      <c r="J39" s="904"/>
    </row>
    <row r="40" spans="1:13" s="11" customFormat="1" ht="42" x14ac:dyDescent="0.2">
      <c r="A40" s="552"/>
      <c r="B40" s="553" t="s">
        <v>1584</v>
      </c>
      <c r="C40" s="334"/>
      <c r="D40" s="123"/>
      <c r="E40" s="1113"/>
      <c r="F40" s="1113"/>
      <c r="G40" s="1113"/>
      <c r="H40" s="1113"/>
      <c r="I40" s="1113"/>
      <c r="J40" s="245" t="s">
        <v>675</v>
      </c>
    </row>
    <row r="41" spans="1:13" s="11" customFormat="1" ht="42" x14ac:dyDescent="0.2">
      <c r="A41" s="554"/>
      <c r="B41" s="90" t="s">
        <v>1585</v>
      </c>
      <c r="C41" s="251" t="s">
        <v>1563</v>
      </c>
      <c r="D41" s="85" t="s">
        <v>944</v>
      </c>
      <c r="E41" s="291">
        <v>0</v>
      </c>
      <c r="F41" s="291">
        <v>0</v>
      </c>
      <c r="G41" s="291">
        <v>0</v>
      </c>
      <c r="H41" s="291">
        <v>0</v>
      </c>
      <c r="I41" s="291">
        <v>0</v>
      </c>
      <c r="J41" s="245"/>
    </row>
    <row r="42" spans="1:13" s="11" customFormat="1" ht="42" x14ac:dyDescent="0.2">
      <c r="A42" s="554"/>
      <c r="B42" s="90" t="s">
        <v>1586</v>
      </c>
      <c r="C42" s="251" t="s">
        <v>1564</v>
      </c>
      <c r="D42" s="72" t="s">
        <v>1210</v>
      </c>
      <c r="E42" s="291">
        <v>0</v>
      </c>
      <c r="F42" s="291">
        <v>0</v>
      </c>
      <c r="G42" s="291">
        <v>0</v>
      </c>
      <c r="H42" s="291">
        <v>0</v>
      </c>
      <c r="I42" s="291">
        <v>0</v>
      </c>
      <c r="J42" s="245"/>
    </row>
    <row r="43" spans="1:13" s="11" customFormat="1" ht="42" x14ac:dyDescent="0.2">
      <c r="A43" s="452"/>
      <c r="B43" s="81" t="s">
        <v>1587</v>
      </c>
      <c r="C43" s="72" t="s">
        <v>1430</v>
      </c>
      <c r="D43" s="361">
        <v>241824</v>
      </c>
      <c r="E43" s="524">
        <v>10000</v>
      </c>
      <c r="F43" s="291">
        <v>0</v>
      </c>
      <c r="G43" s="524">
        <v>10000</v>
      </c>
      <c r="H43" s="291">
        <v>0</v>
      </c>
      <c r="I43" s="291">
        <v>0</v>
      </c>
      <c r="J43" s="245" t="s">
        <v>652</v>
      </c>
    </row>
    <row r="44" spans="1:13" x14ac:dyDescent="0.35">
      <c r="A44" s="27"/>
      <c r="B44" s="1486" t="s">
        <v>5</v>
      </c>
      <c r="C44" s="1487"/>
      <c r="D44" s="1488"/>
      <c r="E44" s="118">
        <f>SUM(E13:E43)</f>
        <v>20000</v>
      </c>
      <c r="F44" s="118">
        <f>SUM(F13:F43)</f>
        <v>0</v>
      </c>
      <c r="G44" s="118">
        <f>SUM(G13:G43)</f>
        <v>20000</v>
      </c>
      <c r="H44" s="118">
        <f>SUM(H13:H43)</f>
        <v>0</v>
      </c>
      <c r="I44" s="118">
        <f>SUM(I13:I43)</f>
        <v>0</v>
      </c>
      <c r="J44" s="27"/>
    </row>
    <row r="45" spans="1:13" x14ac:dyDescent="0.35">
      <c r="B45" s="5"/>
    </row>
  </sheetData>
  <mergeCells count="6">
    <mergeCell ref="B44:D44"/>
    <mergeCell ref="J12:J1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zoomScale="85" zoomScaleNormal="85" workbookViewId="0">
      <selection activeCell="M23" sqref="M23"/>
    </sheetView>
  </sheetViews>
  <sheetFormatPr defaultColWidth="9.140625" defaultRowHeight="21" x14ac:dyDescent="0.35"/>
  <cols>
    <col min="1" max="1" width="5.7109375" style="1" customWidth="1"/>
    <col min="2" max="2" width="52.85546875" style="1" customWidth="1"/>
    <col min="3" max="3" width="19.5703125" style="1" customWidth="1"/>
    <col min="4" max="4" width="18.28515625" style="1" customWidth="1"/>
    <col min="5" max="5" width="11.140625" style="1" customWidth="1"/>
    <col min="6" max="6" width="11" style="1" customWidth="1"/>
    <col min="7" max="7" width="13.85546875" style="1" customWidth="1"/>
    <col min="8" max="8" width="12.140625" style="1" customWidth="1"/>
    <col min="9" max="9" width="13.5703125" style="1" customWidth="1"/>
    <col min="10" max="10" width="14.425781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517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518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519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069" t="s">
        <v>520</v>
      </c>
      <c r="E11" s="1038"/>
      <c r="F11" s="1038"/>
      <c r="G11" s="1038"/>
      <c r="H11" s="151"/>
      <c r="I11" s="141"/>
      <c r="J11" s="141"/>
      <c r="K11" s="141"/>
      <c r="L11" s="141"/>
    </row>
    <row r="12" spans="1:18" s="128" customFormat="1" ht="21" customHeight="1" x14ac:dyDescent="0.35">
      <c r="A12" s="33"/>
      <c r="B12" s="135"/>
      <c r="C12" s="1069" t="s">
        <v>2734</v>
      </c>
      <c r="E12" s="1038"/>
      <c r="F12" s="1038"/>
      <c r="G12" s="1038"/>
      <c r="H12" s="1038"/>
      <c r="I12" s="1038"/>
      <c r="J12" s="1038"/>
      <c r="K12" s="141"/>
      <c r="L12" s="141"/>
    </row>
    <row r="13" spans="1:18" s="128" customFormat="1" ht="21" customHeight="1" x14ac:dyDescent="0.35">
      <c r="A13" s="33"/>
      <c r="B13" s="135"/>
      <c r="C13" s="1069" t="s">
        <v>2735</v>
      </c>
      <c r="E13" s="1038"/>
      <c r="F13" s="1038"/>
      <c r="G13" s="1038"/>
      <c r="H13" s="1038"/>
      <c r="I13" s="1038"/>
      <c r="J13" s="1038"/>
      <c r="K13" s="141"/>
      <c r="L13" s="141"/>
    </row>
    <row r="14" spans="1:18" s="128" customFormat="1" ht="21" customHeight="1" x14ac:dyDescent="0.35">
      <c r="A14" s="33"/>
      <c r="B14" s="135"/>
      <c r="C14" s="1069" t="s">
        <v>2736</v>
      </c>
      <c r="E14" s="1038"/>
      <c r="F14" s="1038"/>
      <c r="G14" s="1038"/>
      <c r="H14" s="1038"/>
      <c r="I14" s="1038"/>
      <c r="J14" s="1038"/>
      <c r="K14" s="1038"/>
      <c r="L14" s="1038"/>
    </row>
    <row r="15" spans="1:18" s="128" customFormat="1" ht="21" customHeight="1" x14ac:dyDescent="0.35">
      <c r="A15" s="33"/>
      <c r="B15" s="135"/>
      <c r="C15" s="1069" t="s">
        <v>2737</v>
      </c>
      <c r="E15" s="1038"/>
      <c r="F15" s="1038"/>
      <c r="G15" s="1038"/>
      <c r="H15" s="1038"/>
      <c r="I15" s="1038"/>
      <c r="J15" s="1038"/>
      <c r="K15" s="1038"/>
      <c r="L15" s="1038"/>
    </row>
    <row r="16" spans="1:18" ht="21" customHeight="1" x14ac:dyDescent="0.35">
      <c r="A16" s="33"/>
      <c r="B16" s="36"/>
      <c r="C16" s="25" t="s">
        <v>2738</v>
      </c>
      <c r="F16" s="26"/>
      <c r="H16" s="26"/>
    </row>
    <row r="17" spans="1:10" ht="21" customHeight="1" x14ac:dyDescent="0.35">
      <c r="A17" s="1491" t="s">
        <v>0</v>
      </c>
      <c r="B17" s="1491" t="s">
        <v>31</v>
      </c>
      <c r="C17" s="62" t="s">
        <v>25</v>
      </c>
      <c r="D17" s="6" t="s">
        <v>26</v>
      </c>
      <c r="E17" s="1493" t="s">
        <v>1</v>
      </c>
      <c r="F17" s="1494"/>
      <c r="G17" s="1494"/>
      <c r="H17" s="1494"/>
      <c r="I17" s="1495"/>
      <c r="J17" s="1489" t="s">
        <v>9</v>
      </c>
    </row>
    <row r="18" spans="1:10" x14ac:dyDescent="0.35">
      <c r="A18" s="1496"/>
      <c r="B18" s="1496"/>
      <c r="C18" s="63"/>
      <c r="D18" s="3" t="s">
        <v>27</v>
      </c>
      <c r="E18" s="34" t="s">
        <v>5</v>
      </c>
      <c r="F18" s="34" t="s">
        <v>6</v>
      </c>
      <c r="G18" s="34" t="s">
        <v>2788</v>
      </c>
      <c r="H18" s="34" t="s">
        <v>28</v>
      </c>
      <c r="I18" s="34" t="s">
        <v>161</v>
      </c>
      <c r="J18" s="1490"/>
    </row>
    <row r="19" spans="1:10" s="292" customFormat="1" ht="27.95" customHeight="1" x14ac:dyDescent="0.2">
      <c r="A19" s="541">
        <v>77</v>
      </c>
      <c r="B19" s="546" t="s">
        <v>215</v>
      </c>
      <c r="C19" s="542"/>
      <c r="D19" s="543"/>
      <c r="E19" s="544"/>
      <c r="F19" s="544"/>
      <c r="G19" s="544"/>
      <c r="H19" s="544"/>
      <c r="I19" s="1405"/>
      <c r="J19" s="545"/>
    </row>
    <row r="20" spans="1:10" x14ac:dyDescent="0.35">
      <c r="A20" s="57"/>
      <c r="B20" s="4" t="s">
        <v>1591</v>
      </c>
      <c r="C20" s="91" t="s">
        <v>1588</v>
      </c>
      <c r="D20" s="90" t="s">
        <v>1589</v>
      </c>
      <c r="E20" s="1404">
        <v>5000</v>
      </c>
      <c r="F20" s="555">
        <v>0</v>
      </c>
      <c r="G20" s="555">
        <v>0</v>
      </c>
      <c r="H20" s="555">
        <v>0</v>
      </c>
      <c r="I20" s="1404">
        <v>5000</v>
      </c>
      <c r="J20" s="90" t="s">
        <v>675</v>
      </c>
    </row>
    <row r="21" spans="1:10" ht="24" customHeight="1" x14ac:dyDescent="0.35">
      <c r="A21" s="57"/>
      <c r="B21" s="81" t="s">
        <v>1592</v>
      </c>
      <c r="C21" s="91" t="s">
        <v>1588</v>
      </c>
      <c r="D21" s="90" t="s">
        <v>1589</v>
      </c>
      <c r="E21" s="1404">
        <v>0</v>
      </c>
      <c r="F21" s="555">
        <v>0</v>
      </c>
      <c r="G21" s="555">
        <v>0</v>
      </c>
      <c r="H21" s="555">
        <v>0</v>
      </c>
      <c r="I21" s="1404">
        <v>0</v>
      </c>
      <c r="J21" s="90" t="s">
        <v>675</v>
      </c>
    </row>
    <row r="22" spans="1:10" x14ac:dyDescent="0.35">
      <c r="A22" s="57"/>
      <c r="B22" s="4" t="s">
        <v>1593</v>
      </c>
      <c r="C22" s="4"/>
      <c r="D22" s="4"/>
      <c r="E22" s="1406"/>
      <c r="F22" s="4"/>
      <c r="G22" s="4"/>
      <c r="H22" s="4"/>
      <c r="I22" s="55"/>
      <c r="J22" s="4"/>
    </row>
    <row r="23" spans="1:10" x14ac:dyDescent="0.35">
      <c r="A23" s="57"/>
      <c r="B23" s="4" t="s">
        <v>1594</v>
      </c>
      <c r="C23" s="72" t="s">
        <v>2789</v>
      </c>
      <c r="D23" s="4"/>
      <c r="E23" s="1404">
        <v>20000</v>
      </c>
      <c r="F23" s="555">
        <v>0</v>
      </c>
      <c r="G23" s="555">
        <v>0</v>
      </c>
      <c r="H23" s="555">
        <v>0</v>
      </c>
      <c r="I23" s="55">
        <v>20000</v>
      </c>
      <c r="J23" s="90" t="s">
        <v>675</v>
      </c>
    </row>
    <row r="24" spans="1:10" x14ac:dyDescent="0.35">
      <c r="A24" s="57"/>
      <c r="B24" s="4" t="s">
        <v>1590</v>
      </c>
      <c r="C24" s="4"/>
      <c r="D24" s="4"/>
      <c r="E24" s="1406"/>
      <c r="F24" s="4"/>
      <c r="G24" s="4"/>
      <c r="H24" s="4"/>
      <c r="I24" s="55"/>
      <c r="J24" s="4"/>
    </row>
    <row r="25" spans="1:10" x14ac:dyDescent="0.35">
      <c r="A25" s="57"/>
      <c r="B25" s="4" t="s">
        <v>1595</v>
      </c>
      <c r="C25" s="72" t="s">
        <v>2792</v>
      </c>
      <c r="D25" s="4"/>
      <c r="E25" s="1406"/>
      <c r="F25" s="4"/>
      <c r="G25" s="4"/>
      <c r="H25" s="4"/>
      <c r="I25" s="55"/>
      <c r="J25" s="4"/>
    </row>
    <row r="26" spans="1:10" x14ac:dyDescent="0.35">
      <c r="A26" s="57"/>
      <c r="B26" s="4" t="s">
        <v>2791</v>
      </c>
      <c r="C26" s="72" t="s">
        <v>1727</v>
      </c>
      <c r="D26" s="4"/>
      <c r="E26" s="1404">
        <v>20000</v>
      </c>
      <c r="F26" s="555">
        <v>0</v>
      </c>
      <c r="G26" s="555">
        <v>0</v>
      </c>
      <c r="H26" s="555">
        <v>0</v>
      </c>
      <c r="I26" s="55">
        <v>20000</v>
      </c>
      <c r="J26" s="90" t="s">
        <v>675</v>
      </c>
    </row>
    <row r="27" spans="1:10" x14ac:dyDescent="0.35">
      <c r="A27" s="57"/>
      <c r="B27" s="4" t="s">
        <v>2790</v>
      </c>
      <c r="C27" s="4"/>
      <c r="D27" s="4"/>
      <c r="E27" s="1406"/>
      <c r="F27" s="4"/>
      <c r="G27" s="4"/>
      <c r="H27" s="4"/>
      <c r="I27" s="55"/>
      <c r="J27" s="4"/>
    </row>
    <row r="28" spans="1:10" x14ac:dyDescent="0.35">
      <c r="A28" s="72"/>
      <c r="B28" s="81" t="s">
        <v>1596</v>
      </c>
      <c r="C28" s="91" t="s">
        <v>1588</v>
      </c>
      <c r="D28" s="90" t="s">
        <v>1589</v>
      </c>
      <c r="E28" s="1404">
        <v>5000</v>
      </c>
      <c r="F28" s="555">
        <v>0</v>
      </c>
      <c r="G28" s="555">
        <v>0</v>
      </c>
      <c r="H28" s="555">
        <v>0</v>
      </c>
      <c r="I28" s="1404">
        <v>5000</v>
      </c>
      <c r="J28" s="90" t="s">
        <v>675</v>
      </c>
    </row>
    <row r="29" spans="1:10" x14ac:dyDescent="0.35">
      <c r="A29" s="27"/>
      <c r="B29" s="1486" t="s">
        <v>5</v>
      </c>
      <c r="C29" s="1487"/>
      <c r="D29" s="1488"/>
      <c r="E29" s="567">
        <f>SUM(E20:E28)</f>
        <v>50000</v>
      </c>
      <c r="F29" s="434">
        <f t="shared" ref="F29:H29" si="0">SUM(F28)</f>
        <v>0</v>
      </c>
      <c r="G29" s="434">
        <f t="shared" si="0"/>
        <v>0</v>
      </c>
      <c r="H29" s="434">
        <f t="shared" si="0"/>
        <v>0</v>
      </c>
      <c r="I29" s="567">
        <f>SUM(I20:I28)</f>
        <v>50000</v>
      </c>
      <c r="J29" s="27"/>
    </row>
  </sheetData>
  <mergeCells count="6">
    <mergeCell ref="B29:D29"/>
    <mergeCell ref="J17:J18"/>
    <mergeCell ref="A1:I1"/>
    <mergeCell ref="A17:A18"/>
    <mergeCell ref="B17:B18"/>
    <mergeCell ref="E17:I17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R24"/>
  <sheetViews>
    <sheetView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34.5703125" style="1" customWidth="1"/>
    <col min="3" max="3" width="22.42578125" style="1" customWidth="1"/>
    <col min="4" max="4" width="18.28515625" style="1" customWidth="1"/>
    <col min="5" max="5" width="15.7109375" style="1" customWidth="1"/>
    <col min="6" max="6" width="16.85546875" style="1" customWidth="1"/>
    <col min="7" max="7" width="13.85546875" style="1" customWidth="1"/>
    <col min="8" max="8" width="12.85546875" style="1" customWidth="1"/>
    <col min="9" max="9" width="12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207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521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36"/>
      <c r="D8" s="128" t="s">
        <v>522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36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36"/>
      <c r="D10" s="128" t="s">
        <v>523</v>
      </c>
      <c r="E10" s="131"/>
      <c r="F10" s="132"/>
      <c r="G10" s="132"/>
      <c r="H10" s="13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ht="34.5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11" customFormat="1" ht="42" x14ac:dyDescent="0.2">
      <c r="A13" s="120">
        <v>78</v>
      </c>
      <c r="B13" s="121" t="s">
        <v>215</v>
      </c>
      <c r="C13" s="64"/>
      <c r="D13" s="64"/>
      <c r="E13" s="64"/>
      <c r="F13" s="64"/>
      <c r="G13" s="64"/>
      <c r="H13" s="64"/>
      <c r="I13" s="64"/>
      <c r="J13" s="64"/>
    </row>
    <row r="14" spans="1:18" s="11" customFormat="1" x14ac:dyDescent="0.2">
      <c r="A14" s="64"/>
      <c r="B14" s="64"/>
      <c r="C14" s="64"/>
      <c r="D14" s="64"/>
      <c r="E14" s="64"/>
      <c r="F14" s="64"/>
      <c r="G14" s="64"/>
      <c r="H14" s="64"/>
      <c r="I14" s="64"/>
      <c r="J14" s="64"/>
    </row>
    <row r="15" spans="1:18" s="11" customFormat="1" x14ac:dyDescent="0.2">
      <c r="A15" s="64"/>
      <c r="B15" s="64"/>
      <c r="C15" s="64"/>
      <c r="D15" s="64"/>
      <c r="E15" s="64"/>
      <c r="F15" s="64"/>
      <c r="G15" s="64"/>
      <c r="H15" s="64"/>
      <c r="I15" s="64"/>
      <c r="J15" s="64"/>
    </row>
    <row r="16" spans="1:18" x14ac:dyDescent="0.35">
      <c r="A16" s="69"/>
      <c r="B16" s="81"/>
      <c r="C16" s="10"/>
      <c r="D16" s="4"/>
      <c r="E16" s="4"/>
      <c r="F16" s="4"/>
      <c r="G16" s="4"/>
      <c r="H16" s="4"/>
      <c r="I16" s="4"/>
      <c r="J16" s="4"/>
    </row>
    <row r="17" spans="1:10" x14ac:dyDescent="0.35">
      <c r="A17" s="4"/>
      <c r="B17" s="10"/>
      <c r="C17" s="10"/>
      <c r="D17" s="18"/>
      <c r="E17" s="17"/>
      <c r="F17" s="4"/>
      <c r="G17" s="4"/>
      <c r="H17" s="17"/>
      <c r="I17" s="4"/>
      <c r="J17" s="4"/>
    </row>
    <row r="18" spans="1:10" x14ac:dyDescent="0.35">
      <c r="A18" s="69"/>
      <c r="B18" s="81"/>
      <c r="C18" s="10"/>
      <c r="D18" s="4"/>
      <c r="E18" s="4"/>
      <c r="F18" s="4"/>
      <c r="G18" s="4"/>
      <c r="H18" s="4"/>
      <c r="I18" s="4"/>
      <c r="J18" s="4"/>
    </row>
    <row r="19" spans="1:10" x14ac:dyDescent="0.35">
      <c r="A19" s="4"/>
      <c r="B19" s="10"/>
      <c r="C19" s="10"/>
      <c r="D19" s="4"/>
      <c r="E19" s="4"/>
      <c r="F19" s="4"/>
      <c r="G19" s="4"/>
      <c r="H19" s="4"/>
      <c r="I19" s="4"/>
      <c r="J19" s="4"/>
    </row>
    <row r="20" spans="1:10" x14ac:dyDescent="0.35">
      <c r="A20" s="69"/>
      <c r="B20" s="81"/>
      <c r="C20" s="10"/>
      <c r="D20" s="4"/>
      <c r="E20" s="4"/>
      <c r="F20" s="4"/>
      <c r="G20" s="4"/>
      <c r="H20" s="4"/>
      <c r="I20" s="4"/>
      <c r="J20" s="4"/>
    </row>
    <row r="21" spans="1:10" x14ac:dyDescent="0.35">
      <c r="A21" s="30"/>
      <c r="B21" s="31"/>
      <c r="C21" s="10"/>
      <c r="D21" s="4"/>
      <c r="E21" s="4"/>
      <c r="F21" s="4"/>
      <c r="G21" s="4"/>
      <c r="H21" s="4"/>
      <c r="I21" s="4"/>
      <c r="J21" s="4"/>
    </row>
    <row r="22" spans="1:10" x14ac:dyDescent="0.35">
      <c r="A22" s="30"/>
      <c r="B22" s="31"/>
      <c r="C22" s="10"/>
      <c r="D22" s="4"/>
      <c r="E22" s="4"/>
      <c r="F22" s="4"/>
      <c r="G22" s="4"/>
      <c r="H22" s="4"/>
      <c r="I22" s="4"/>
      <c r="J22" s="4"/>
    </row>
    <row r="23" spans="1:10" x14ac:dyDescent="0.35">
      <c r="A23" s="27"/>
      <c r="B23" s="27"/>
      <c r="C23" s="27"/>
      <c r="D23" s="27"/>
      <c r="E23" s="27"/>
      <c r="F23" s="27"/>
      <c r="G23" s="27"/>
      <c r="H23" s="27"/>
      <c r="I23" s="27"/>
      <c r="J23" s="27"/>
    </row>
    <row r="24" spans="1:10" x14ac:dyDescent="0.35">
      <c r="B24" s="5"/>
    </row>
  </sheetData>
  <mergeCells count="5"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A7" zoomScale="90" zoomScaleNormal="90" workbookViewId="0">
      <selection activeCell="C34" sqref="C34"/>
    </sheetView>
  </sheetViews>
  <sheetFormatPr defaultColWidth="9.140625" defaultRowHeight="21" x14ac:dyDescent="0.35"/>
  <cols>
    <col min="1" max="1" width="5.7109375" style="1" customWidth="1"/>
    <col min="2" max="2" width="53.28515625" style="1" customWidth="1"/>
    <col min="3" max="3" width="18.42578125" style="1" customWidth="1"/>
    <col min="4" max="4" width="18.28515625" style="1" customWidth="1"/>
    <col min="5" max="5" width="11.140625" style="1" customWidth="1"/>
    <col min="6" max="6" width="13.140625" style="1" customWidth="1"/>
    <col min="7" max="7" width="10" style="1" customWidth="1"/>
    <col min="8" max="8" width="11.7109375" style="1" customWidth="1"/>
    <col min="9" max="9" width="13.85546875" style="1" customWidth="1"/>
    <col min="10" max="10" width="1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226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524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2732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525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526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527</v>
      </c>
      <c r="E11" s="131"/>
      <c r="F11" s="132"/>
      <c r="G11" s="132"/>
      <c r="H11" s="132"/>
    </row>
    <row r="12" spans="1:18" s="128" customFormat="1" ht="21" customHeight="1" x14ac:dyDescent="0.35">
      <c r="A12" s="33"/>
      <c r="B12" s="135"/>
      <c r="C12" s="128" t="s">
        <v>528</v>
      </c>
      <c r="E12" s="131"/>
      <c r="F12" s="132"/>
      <c r="G12" s="132"/>
      <c r="H12" s="132"/>
    </row>
    <row r="13" spans="1:18" ht="21" customHeight="1" x14ac:dyDescent="0.35">
      <c r="A13" s="1491" t="s">
        <v>0</v>
      </c>
      <c r="B13" s="1491" t="s">
        <v>31</v>
      </c>
      <c r="C13" s="62" t="s">
        <v>25</v>
      </c>
      <c r="D13" s="6" t="s">
        <v>26</v>
      </c>
      <c r="E13" s="1493" t="s">
        <v>1</v>
      </c>
      <c r="F13" s="1494"/>
      <c r="G13" s="1494"/>
      <c r="H13" s="1494"/>
      <c r="I13" s="1495"/>
      <c r="J13" s="1489" t="s">
        <v>9</v>
      </c>
    </row>
    <row r="14" spans="1:18" x14ac:dyDescent="0.35">
      <c r="A14" s="1496"/>
      <c r="B14" s="1496"/>
      <c r="C14" s="63"/>
      <c r="D14" s="3" t="s">
        <v>27</v>
      </c>
      <c r="E14" s="34" t="s">
        <v>5</v>
      </c>
      <c r="F14" s="34" t="s">
        <v>6</v>
      </c>
      <c r="G14" s="34" t="s">
        <v>2788</v>
      </c>
      <c r="H14" s="34" t="s">
        <v>28</v>
      </c>
      <c r="I14" s="34" t="s">
        <v>161</v>
      </c>
      <c r="J14" s="1490"/>
    </row>
    <row r="15" spans="1:18" s="11" customFormat="1" x14ac:dyDescent="0.2">
      <c r="A15" s="148">
        <v>79</v>
      </c>
      <c r="B15" s="157" t="s">
        <v>270</v>
      </c>
      <c r="C15" s="64"/>
      <c r="D15" s="64"/>
      <c r="E15" s="64"/>
      <c r="F15" s="64"/>
      <c r="G15" s="64"/>
      <c r="H15" s="64"/>
      <c r="I15" s="64"/>
      <c r="J15" s="64"/>
    </row>
    <row r="16" spans="1:18" s="11" customFormat="1" x14ac:dyDescent="0.35">
      <c r="A16" s="64"/>
      <c r="B16" s="966" t="s">
        <v>2753</v>
      </c>
      <c r="C16" s="299" t="s">
        <v>1477</v>
      </c>
      <c r="D16" s="72" t="s">
        <v>854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45" t="s">
        <v>675</v>
      </c>
    </row>
    <row r="17" spans="1:10" ht="63" x14ac:dyDescent="0.35">
      <c r="A17" s="65"/>
      <c r="B17" s="966" t="s">
        <v>2757</v>
      </c>
      <c r="C17" s="299" t="s">
        <v>1477</v>
      </c>
      <c r="D17" s="72" t="s">
        <v>854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45" t="s">
        <v>675</v>
      </c>
    </row>
    <row r="18" spans="1:10" s="11" customFormat="1" x14ac:dyDescent="0.35">
      <c r="A18" s="64"/>
      <c r="B18" s="4" t="s">
        <v>2756</v>
      </c>
      <c r="C18" s="262"/>
      <c r="D18" s="72" t="s">
        <v>854</v>
      </c>
      <c r="E18" s="262"/>
      <c r="F18" s="262"/>
      <c r="G18" s="262"/>
      <c r="H18" s="262"/>
      <c r="I18" s="262"/>
      <c r="J18" s="262"/>
    </row>
    <row r="19" spans="1:10" s="11" customFormat="1" x14ac:dyDescent="0.35">
      <c r="A19" s="64"/>
      <c r="B19" s="331" t="s">
        <v>2739</v>
      </c>
      <c r="C19" s="299" t="s">
        <v>2740</v>
      </c>
      <c r="D19" s="72" t="s">
        <v>854</v>
      </c>
      <c r="E19" s="114">
        <v>8000</v>
      </c>
      <c r="F19" s="291">
        <v>0</v>
      </c>
      <c r="G19" s="114">
        <v>8000</v>
      </c>
      <c r="H19" s="291">
        <v>0</v>
      </c>
      <c r="I19" s="291">
        <v>0</v>
      </c>
      <c r="J19" s="257" t="s">
        <v>652</v>
      </c>
    </row>
    <row r="20" spans="1:10" s="11" customFormat="1" x14ac:dyDescent="0.35">
      <c r="A20" s="64"/>
      <c r="B20" s="331" t="s">
        <v>2741</v>
      </c>
      <c r="C20" s="477" t="s">
        <v>775</v>
      </c>
      <c r="D20" s="72" t="s">
        <v>854</v>
      </c>
      <c r="E20" s="114">
        <v>20000</v>
      </c>
      <c r="F20" s="291">
        <v>0</v>
      </c>
      <c r="G20" s="114">
        <v>20000</v>
      </c>
      <c r="H20" s="291">
        <v>0</v>
      </c>
      <c r="I20" s="291">
        <v>0</v>
      </c>
      <c r="J20" s="257" t="s">
        <v>652</v>
      </c>
    </row>
    <row r="21" spans="1:10" x14ac:dyDescent="0.35">
      <c r="A21" s="65"/>
      <c r="B21" s="86" t="s">
        <v>2742</v>
      </c>
      <c r="C21" s="251" t="s">
        <v>658</v>
      </c>
      <c r="D21" s="72" t="s">
        <v>854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57" t="s">
        <v>652</v>
      </c>
    </row>
    <row r="22" spans="1:10" x14ac:dyDescent="0.35">
      <c r="A22" s="16"/>
      <c r="B22" s="90" t="s">
        <v>2755</v>
      </c>
      <c r="C22" s="91"/>
      <c r="D22" s="72" t="s">
        <v>854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57" t="s">
        <v>652</v>
      </c>
    </row>
    <row r="23" spans="1:10" s="11" customFormat="1" ht="42" x14ac:dyDescent="0.35">
      <c r="A23" s="64"/>
      <c r="B23" s="90" t="s">
        <v>2754</v>
      </c>
      <c r="C23" s="245" t="s">
        <v>2743</v>
      </c>
      <c r="D23" s="72" t="s">
        <v>854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57" t="s">
        <v>652</v>
      </c>
    </row>
    <row r="24" spans="1:10" ht="45.6" customHeight="1" x14ac:dyDescent="0.35">
      <c r="A24" s="4"/>
      <c r="B24" s="81" t="s">
        <v>2758</v>
      </c>
      <c r="C24" s="245" t="s">
        <v>991</v>
      </c>
      <c r="D24" s="72" t="s">
        <v>854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257" t="s">
        <v>652</v>
      </c>
    </row>
    <row r="25" spans="1:10" x14ac:dyDescent="0.35">
      <c r="A25" s="4"/>
      <c r="B25" s="4" t="s">
        <v>2759</v>
      </c>
      <c r="C25" s="245" t="s">
        <v>991</v>
      </c>
      <c r="D25" s="72" t="s">
        <v>854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57" t="s">
        <v>652</v>
      </c>
    </row>
    <row r="26" spans="1:10" ht="63" x14ac:dyDescent="0.35">
      <c r="A26" s="4"/>
      <c r="B26" s="81" t="s">
        <v>2760</v>
      </c>
      <c r="C26" s="245" t="s">
        <v>991</v>
      </c>
      <c r="D26" s="72" t="s">
        <v>854</v>
      </c>
      <c r="E26" s="291">
        <v>0</v>
      </c>
      <c r="F26" s="291">
        <v>0</v>
      </c>
      <c r="G26" s="291">
        <v>0</v>
      </c>
      <c r="H26" s="291">
        <v>0</v>
      </c>
      <c r="I26" s="291">
        <v>0</v>
      </c>
      <c r="J26" s="4"/>
    </row>
    <row r="27" spans="1:10" x14ac:dyDescent="0.35">
      <c r="A27" s="4"/>
      <c r="B27" s="4" t="s">
        <v>2761</v>
      </c>
      <c r="C27" s="257" t="s">
        <v>1276</v>
      </c>
      <c r="D27" s="72" t="s">
        <v>854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72" t="s">
        <v>652</v>
      </c>
    </row>
    <row r="28" spans="1:10" x14ac:dyDescent="0.35">
      <c r="A28" s="343"/>
      <c r="B28" s="343" t="s">
        <v>2744</v>
      </c>
      <c r="C28" s="344" t="s">
        <v>1344</v>
      </c>
      <c r="D28" s="72" t="s">
        <v>854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72" t="s">
        <v>652</v>
      </c>
    </row>
    <row r="29" spans="1:10" x14ac:dyDescent="0.35">
      <c r="A29" s="1114"/>
      <c r="B29" s="16" t="s">
        <v>2745</v>
      </c>
      <c r="C29" s="1115" t="s">
        <v>664</v>
      </c>
      <c r="D29" s="72" t="s">
        <v>854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72" t="s">
        <v>652</v>
      </c>
    </row>
    <row r="30" spans="1:10" ht="63" x14ac:dyDescent="0.35">
      <c r="A30" s="16"/>
      <c r="B30" s="966" t="s">
        <v>2762</v>
      </c>
      <c r="C30" s="245" t="s">
        <v>991</v>
      </c>
      <c r="D30" s="72" t="s">
        <v>854</v>
      </c>
      <c r="E30" s="291">
        <v>0</v>
      </c>
      <c r="F30" s="291">
        <v>0</v>
      </c>
      <c r="G30" s="291">
        <v>0</v>
      </c>
      <c r="H30" s="291">
        <v>0</v>
      </c>
      <c r="I30" s="291">
        <v>0</v>
      </c>
      <c r="J30" s="72" t="s">
        <v>652</v>
      </c>
    </row>
    <row r="31" spans="1:10" x14ac:dyDescent="0.35">
      <c r="A31" s="4"/>
      <c r="B31" s="966" t="s">
        <v>2746</v>
      </c>
      <c r="C31" s="257"/>
      <c r="D31" s="72"/>
      <c r="E31" s="4"/>
      <c r="F31" s="4"/>
      <c r="G31" s="4"/>
      <c r="H31" s="4"/>
      <c r="I31" s="4"/>
      <c r="J31" s="1032"/>
    </row>
    <row r="32" spans="1:10" x14ac:dyDescent="0.35">
      <c r="A32" s="4"/>
      <c r="B32" s="966" t="s">
        <v>2747</v>
      </c>
      <c r="C32" s="257"/>
      <c r="D32" s="72"/>
      <c r="E32" s="4"/>
      <c r="F32" s="4"/>
      <c r="G32" s="4"/>
      <c r="H32" s="4"/>
      <c r="I32" s="4"/>
      <c r="J32" s="1032"/>
    </row>
    <row r="33" spans="1:10" ht="42" x14ac:dyDescent="0.35">
      <c r="A33" s="4"/>
      <c r="B33" s="1407" t="s">
        <v>2793</v>
      </c>
      <c r="C33" s="72" t="s">
        <v>1727</v>
      </c>
      <c r="D33" s="72" t="s">
        <v>2794</v>
      </c>
      <c r="E33" s="974">
        <v>50000</v>
      </c>
      <c r="F33" s="974">
        <v>0</v>
      </c>
      <c r="G33" s="974">
        <v>0</v>
      </c>
      <c r="H33" s="974">
        <v>0</v>
      </c>
      <c r="I33" s="974">
        <v>50000</v>
      </c>
      <c r="J33" s="245" t="s">
        <v>675</v>
      </c>
    </row>
    <row r="34" spans="1:10" s="11" customFormat="1" ht="42" x14ac:dyDescent="0.2">
      <c r="A34" s="91">
        <v>80</v>
      </c>
      <c r="B34" s="158" t="s">
        <v>529</v>
      </c>
      <c r="C34" s="64"/>
      <c r="D34" s="64"/>
      <c r="E34" s="64"/>
      <c r="F34" s="64"/>
      <c r="G34" s="64"/>
      <c r="H34" s="64"/>
      <c r="I34" s="64"/>
      <c r="J34" s="64"/>
    </row>
    <row r="35" spans="1:10" x14ac:dyDescent="0.35">
      <c r="A35" s="4"/>
      <c r="B35" s="1064" t="s">
        <v>2749</v>
      </c>
      <c r="D35" s="72" t="s">
        <v>854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57" t="s">
        <v>652</v>
      </c>
    </row>
    <row r="36" spans="1:10" ht="63" x14ac:dyDescent="0.35">
      <c r="A36" s="149">
        <v>81</v>
      </c>
      <c r="B36" s="158" t="s">
        <v>530</v>
      </c>
      <c r="C36" s="10"/>
      <c r="D36" s="18"/>
      <c r="E36" s="17"/>
      <c r="F36" s="4"/>
      <c r="G36" s="4"/>
      <c r="H36" s="17"/>
      <c r="I36" s="4"/>
      <c r="J36" s="4"/>
    </row>
    <row r="37" spans="1:10" x14ac:dyDescent="0.35">
      <c r="A37" s="4"/>
      <c r="B37" s="4" t="s">
        <v>2750</v>
      </c>
      <c r="C37" s="245" t="s">
        <v>991</v>
      </c>
      <c r="D37" s="257"/>
      <c r="E37" s="55"/>
      <c r="F37" s="291"/>
      <c r="G37" s="55"/>
      <c r="H37" s="257"/>
      <c r="I37" s="291"/>
      <c r="J37" s="4"/>
    </row>
    <row r="38" spans="1:10" ht="63" x14ac:dyDescent="0.35">
      <c r="A38" s="4"/>
      <c r="B38" s="81" t="s">
        <v>2751</v>
      </c>
      <c r="D38" s="72" t="s">
        <v>854</v>
      </c>
      <c r="E38" s="291">
        <v>0</v>
      </c>
      <c r="F38" s="291">
        <v>0</v>
      </c>
      <c r="G38" s="291">
        <v>0</v>
      </c>
      <c r="H38" s="291">
        <v>0</v>
      </c>
      <c r="I38" s="291">
        <v>0</v>
      </c>
      <c r="J38" s="257"/>
    </row>
    <row r="39" spans="1:10" x14ac:dyDescent="0.35">
      <c r="A39" s="4"/>
      <c r="B39" s="4" t="s">
        <v>2752</v>
      </c>
      <c r="C39" s="299" t="s">
        <v>1477</v>
      </c>
      <c r="D39" s="72" t="s">
        <v>854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257" t="s">
        <v>652</v>
      </c>
    </row>
    <row r="40" spans="1:10" x14ac:dyDescent="0.35">
      <c r="A40" s="343"/>
      <c r="B40" s="4" t="s">
        <v>2748</v>
      </c>
      <c r="C40" s="343"/>
      <c r="D40" s="343"/>
      <c r="E40" s="343"/>
      <c r="F40" s="343"/>
      <c r="G40" s="343"/>
      <c r="H40" s="343"/>
      <c r="I40" s="343"/>
      <c r="J40" s="343"/>
    </row>
    <row r="41" spans="1:10" x14ac:dyDescent="0.35">
      <c r="A41" s="76"/>
      <c r="B41" s="77"/>
      <c r="C41" s="10"/>
      <c r="D41" s="4"/>
      <c r="E41" s="4"/>
      <c r="F41" s="4"/>
      <c r="G41" s="4"/>
      <c r="H41" s="4"/>
      <c r="I41" s="4"/>
      <c r="J41" s="4"/>
    </row>
    <row r="42" spans="1:10" x14ac:dyDescent="0.35">
      <c r="A42" s="27"/>
      <c r="B42" s="1486" t="s">
        <v>5</v>
      </c>
      <c r="C42" s="1487"/>
      <c r="D42" s="1488"/>
      <c r="E42" s="118">
        <f>SUM(E16:E41)</f>
        <v>78000</v>
      </c>
      <c r="F42" s="118">
        <f t="shared" ref="F42:I42" si="0">SUM(F16:F41)</f>
        <v>0</v>
      </c>
      <c r="G42" s="118">
        <f t="shared" si="0"/>
        <v>28000</v>
      </c>
      <c r="H42" s="118">
        <f t="shared" si="0"/>
        <v>0</v>
      </c>
      <c r="I42" s="118">
        <f t="shared" si="0"/>
        <v>50000</v>
      </c>
      <c r="J42" s="27"/>
    </row>
    <row r="43" spans="1:10" x14ac:dyDescent="0.35">
      <c r="B43" s="5"/>
    </row>
  </sheetData>
  <mergeCells count="6">
    <mergeCell ref="B42:D42"/>
    <mergeCell ref="J13:J14"/>
    <mergeCell ref="A1:I1"/>
    <mergeCell ref="A13:A14"/>
    <mergeCell ref="B13:B14"/>
    <mergeCell ref="E13:I13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workbookViewId="0">
      <selection activeCell="G12" sqref="G12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" style="1" customWidth="1"/>
    <col min="4" max="4" width="17.85546875" style="1" customWidth="1"/>
    <col min="5" max="5" width="12.7109375" style="1" customWidth="1"/>
    <col min="6" max="6" width="10" style="1" customWidth="1"/>
    <col min="7" max="7" width="11.5703125" style="1" customWidth="1"/>
    <col min="8" max="8" width="11.85546875" style="1" customWidth="1"/>
    <col min="9" max="9" width="12.5703125" style="1" customWidth="1"/>
    <col min="10" max="10" width="18.28515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35"/>
    </row>
    <row r="4" spans="1:18" s="128" customFormat="1" ht="21" customHeight="1" x14ac:dyDescent="0.35">
      <c r="A4" s="33"/>
      <c r="B4" s="48" t="s">
        <v>421</v>
      </c>
      <c r="C4" s="130" t="s">
        <v>531</v>
      </c>
      <c r="D4" s="131"/>
      <c r="E4" s="132"/>
      <c r="F4" s="132"/>
      <c r="G4" s="132"/>
    </row>
    <row r="5" spans="1:18" ht="23.25" x14ac:dyDescent="0.35">
      <c r="A5" s="33"/>
      <c r="B5" s="48" t="s">
        <v>20</v>
      </c>
      <c r="C5" s="26" t="s">
        <v>2718</v>
      </c>
      <c r="D5" s="51"/>
      <c r="E5" s="50"/>
      <c r="F5" s="50"/>
      <c r="G5" s="50"/>
      <c r="H5" s="50"/>
      <c r="I5" s="50"/>
      <c r="J5" s="50"/>
    </row>
    <row r="6" spans="1:18" ht="23.25" x14ac:dyDescent="0.35">
      <c r="A6" s="33"/>
      <c r="B6" s="48" t="s">
        <v>20</v>
      </c>
      <c r="C6" s="26" t="s">
        <v>2229</v>
      </c>
      <c r="D6" s="51"/>
      <c r="E6" s="50"/>
      <c r="F6" s="50"/>
      <c r="G6" s="50"/>
      <c r="H6" s="50"/>
      <c r="I6" s="50"/>
      <c r="J6" s="50"/>
    </row>
    <row r="7" spans="1:18" s="128" customFormat="1" ht="21" customHeight="1" x14ac:dyDescent="0.35">
      <c r="A7" s="33"/>
      <c r="B7" s="135" t="s">
        <v>32</v>
      </c>
      <c r="C7" s="128" t="s">
        <v>532</v>
      </c>
      <c r="F7" s="131"/>
      <c r="H7" s="131"/>
      <c r="J7" s="131"/>
      <c r="K7" s="131"/>
      <c r="M7" s="131"/>
      <c r="O7" s="131"/>
      <c r="P7" s="131"/>
      <c r="R7" s="131"/>
    </row>
    <row r="8" spans="1:18" s="128" customFormat="1" ht="21" customHeight="1" x14ac:dyDescent="0.35">
      <c r="A8" s="33"/>
      <c r="B8" s="135"/>
      <c r="F8" s="131"/>
      <c r="H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 t="s">
        <v>33</v>
      </c>
      <c r="C9" s="128" t="s">
        <v>533</v>
      </c>
      <c r="E9" s="131"/>
      <c r="F9" s="132"/>
      <c r="G9" s="132"/>
      <c r="H9" s="132"/>
    </row>
    <row r="10" spans="1:18" ht="21" customHeight="1" x14ac:dyDescent="0.35">
      <c r="A10" s="33"/>
      <c r="B10" s="36" t="s">
        <v>33</v>
      </c>
      <c r="C10" s="1" t="s">
        <v>227</v>
      </c>
      <c r="E10" s="26"/>
      <c r="F10" s="2"/>
      <c r="G10" s="2"/>
      <c r="H10" s="2"/>
    </row>
    <row r="11" spans="1:18" ht="21" customHeight="1" x14ac:dyDescent="0.35">
      <c r="A11" s="1491" t="s">
        <v>0</v>
      </c>
      <c r="B11" s="1491" t="s">
        <v>31</v>
      </c>
      <c r="C11" s="62" t="s">
        <v>25</v>
      </c>
      <c r="D11" s="6" t="s">
        <v>26</v>
      </c>
      <c r="E11" s="1493" t="s">
        <v>1</v>
      </c>
      <c r="F11" s="1494"/>
      <c r="G11" s="1494"/>
      <c r="H11" s="1494"/>
      <c r="I11" s="1495"/>
      <c r="J11" s="1489" t="s">
        <v>9</v>
      </c>
    </row>
    <row r="12" spans="1:18" x14ac:dyDescent="0.35">
      <c r="A12" s="1496"/>
      <c r="B12" s="1496"/>
      <c r="C12" s="63"/>
      <c r="D12" s="3" t="s">
        <v>27</v>
      </c>
      <c r="E12" s="34" t="s">
        <v>5</v>
      </c>
      <c r="F12" s="34" t="s">
        <v>6</v>
      </c>
      <c r="G12" s="34" t="s">
        <v>2788</v>
      </c>
      <c r="H12" s="34" t="s">
        <v>28</v>
      </c>
      <c r="I12" s="34" t="s">
        <v>161</v>
      </c>
      <c r="J12" s="1490"/>
    </row>
    <row r="13" spans="1:18" s="36" customFormat="1" ht="27.95" customHeight="1" x14ac:dyDescent="0.35">
      <c r="A13" s="556">
        <v>82</v>
      </c>
      <c r="B13" s="521" t="s">
        <v>228</v>
      </c>
      <c r="C13" s="522"/>
      <c r="D13" s="522"/>
      <c r="E13" s="523"/>
      <c r="F13" s="312"/>
      <c r="G13" s="312"/>
      <c r="H13" s="312"/>
      <c r="I13" s="312"/>
      <c r="J13" s="312"/>
    </row>
    <row r="14" spans="1:18" s="11" customFormat="1" ht="21" customHeight="1" x14ac:dyDescent="0.2">
      <c r="A14" s="556"/>
      <c r="B14" s="266" t="s">
        <v>1617</v>
      </c>
      <c r="C14" s="452"/>
      <c r="E14" s="557"/>
      <c r="F14" s="262"/>
      <c r="G14" s="262"/>
      <c r="H14" s="262"/>
      <c r="I14" s="262"/>
      <c r="J14" s="262"/>
    </row>
    <row r="15" spans="1:18" s="11" customFormat="1" ht="21" customHeight="1" x14ac:dyDescent="0.35">
      <c r="A15" s="556"/>
      <c r="B15" s="266" t="s">
        <v>1618</v>
      </c>
      <c r="C15" s="538" t="s">
        <v>1147</v>
      </c>
      <c r="D15" s="558" t="s">
        <v>1597</v>
      </c>
      <c r="E15" s="559">
        <v>0</v>
      </c>
      <c r="F15" s="559">
        <v>0</v>
      </c>
      <c r="G15" s="559">
        <v>0</v>
      </c>
      <c r="H15" s="559">
        <v>0</v>
      </c>
      <c r="I15" s="559">
        <v>0</v>
      </c>
      <c r="J15" s="245" t="s">
        <v>1598</v>
      </c>
    </row>
    <row r="16" spans="1:18" s="11" customFormat="1" ht="21" customHeight="1" x14ac:dyDescent="0.35">
      <c r="A16" s="556"/>
      <c r="B16" s="79" t="s">
        <v>1619</v>
      </c>
      <c r="C16" s="538" t="s">
        <v>1599</v>
      </c>
      <c r="D16" s="558" t="s">
        <v>1597</v>
      </c>
      <c r="E16" s="559">
        <v>0</v>
      </c>
      <c r="F16" s="559">
        <v>0</v>
      </c>
      <c r="G16" s="559">
        <v>0</v>
      </c>
      <c r="H16" s="559">
        <v>0</v>
      </c>
      <c r="I16" s="559">
        <v>0</v>
      </c>
      <c r="J16" s="245" t="s">
        <v>1598</v>
      </c>
    </row>
    <row r="17" spans="1:10" s="11" customFormat="1" ht="21" customHeight="1" x14ac:dyDescent="0.35">
      <c r="A17" s="64"/>
      <c r="B17" s="79" t="s">
        <v>1620</v>
      </c>
      <c r="C17" s="538" t="s">
        <v>1600</v>
      </c>
      <c r="D17" s="558" t="s">
        <v>1597</v>
      </c>
      <c r="E17" s="559">
        <v>0</v>
      </c>
      <c r="F17" s="559">
        <v>0</v>
      </c>
      <c r="G17" s="559">
        <v>0</v>
      </c>
      <c r="H17" s="559">
        <v>0</v>
      </c>
      <c r="I17" s="559">
        <v>0</v>
      </c>
      <c r="J17" s="245" t="s">
        <v>1598</v>
      </c>
    </row>
    <row r="18" spans="1:10" ht="21" customHeight="1" x14ac:dyDescent="0.35">
      <c r="A18" s="65"/>
      <c r="B18" s="79" t="s">
        <v>1621</v>
      </c>
      <c r="C18" s="538" t="s">
        <v>1601</v>
      </c>
      <c r="D18" s="558" t="s">
        <v>1597</v>
      </c>
      <c r="E18" s="559">
        <v>0</v>
      </c>
      <c r="F18" s="559">
        <v>0</v>
      </c>
      <c r="G18" s="559">
        <v>0</v>
      </c>
      <c r="H18" s="559">
        <v>0</v>
      </c>
      <c r="I18" s="559">
        <v>0</v>
      </c>
      <c r="J18" s="245" t="s">
        <v>1598</v>
      </c>
    </row>
    <row r="19" spans="1:10" s="11" customFormat="1" ht="21" customHeight="1" x14ac:dyDescent="0.35">
      <c r="A19" s="64"/>
      <c r="B19" s="90" t="s">
        <v>1622</v>
      </c>
      <c r="C19" s="538" t="s">
        <v>1600</v>
      </c>
      <c r="D19" s="558" t="s">
        <v>1597</v>
      </c>
      <c r="E19" s="559">
        <v>0</v>
      </c>
      <c r="F19" s="559">
        <v>0</v>
      </c>
      <c r="G19" s="559">
        <v>0</v>
      </c>
      <c r="H19" s="559">
        <v>0</v>
      </c>
      <c r="I19" s="559">
        <v>0</v>
      </c>
      <c r="J19" s="245" t="s">
        <v>1598</v>
      </c>
    </row>
    <row r="20" spans="1:10" s="36" customFormat="1" ht="27.95" customHeight="1" x14ac:dyDescent="0.35">
      <c r="A20" s="556">
        <v>83</v>
      </c>
      <c r="B20" s="521" t="s">
        <v>229</v>
      </c>
      <c r="C20" s="522"/>
      <c r="D20" s="522"/>
      <c r="E20" s="523"/>
      <c r="F20" s="312"/>
      <c r="G20" s="312"/>
      <c r="H20" s="312"/>
      <c r="I20" s="312"/>
      <c r="J20" s="312"/>
    </row>
    <row r="21" spans="1:10" x14ac:dyDescent="0.35">
      <c r="A21" s="65"/>
      <c r="B21" s="266" t="s">
        <v>1623</v>
      </c>
      <c r="C21" s="538" t="s">
        <v>1147</v>
      </c>
      <c r="D21" s="558" t="s">
        <v>1597</v>
      </c>
      <c r="E21" s="559">
        <v>0</v>
      </c>
      <c r="F21" s="559">
        <v>0</v>
      </c>
      <c r="G21" s="559">
        <v>0</v>
      </c>
      <c r="H21" s="559">
        <v>0</v>
      </c>
      <c r="I21" s="559">
        <v>0</v>
      </c>
      <c r="J21" s="257" t="s">
        <v>652</v>
      </c>
    </row>
    <row r="22" spans="1:10" s="11" customFormat="1" x14ac:dyDescent="0.2">
      <c r="A22" s="65"/>
      <c r="B22" s="560" t="s">
        <v>1624</v>
      </c>
      <c r="C22" s="10"/>
      <c r="D22" s="452"/>
      <c r="E22" s="452"/>
      <c r="F22" s="452"/>
      <c r="G22" s="452"/>
      <c r="H22" s="452"/>
      <c r="I22" s="452"/>
      <c r="J22" s="452"/>
    </row>
    <row r="23" spans="1:10" s="36" customFormat="1" ht="27.95" customHeight="1" x14ac:dyDescent="0.35">
      <c r="A23" s="556">
        <v>84</v>
      </c>
      <c r="B23" s="521" t="s">
        <v>167</v>
      </c>
      <c r="C23" s="522"/>
      <c r="D23" s="522"/>
      <c r="E23" s="523"/>
      <c r="F23" s="312"/>
      <c r="G23" s="312"/>
      <c r="H23" s="312"/>
      <c r="I23" s="312"/>
      <c r="J23" s="312"/>
    </row>
    <row r="24" spans="1:10" x14ac:dyDescent="0.35">
      <c r="A24" s="65"/>
      <c r="B24" s="540" t="s">
        <v>1625</v>
      </c>
      <c r="C24" s="538" t="s">
        <v>1602</v>
      </c>
      <c r="D24" s="558" t="s">
        <v>1603</v>
      </c>
      <c r="E24" s="559">
        <v>0</v>
      </c>
      <c r="F24" s="559">
        <v>0</v>
      </c>
      <c r="G24" s="559">
        <v>0</v>
      </c>
      <c r="H24" s="559">
        <v>0</v>
      </c>
      <c r="I24" s="559">
        <v>0</v>
      </c>
      <c r="J24" s="257" t="s">
        <v>675</v>
      </c>
    </row>
    <row r="25" spans="1:10" s="11" customFormat="1" x14ac:dyDescent="0.2">
      <c r="A25" s="65"/>
      <c r="B25" s="560" t="s">
        <v>1604</v>
      </c>
      <c r="C25" s="10"/>
      <c r="D25" s="452"/>
      <c r="E25" s="452"/>
      <c r="F25" s="452"/>
      <c r="G25" s="452"/>
      <c r="H25" s="452"/>
      <c r="I25" s="452"/>
      <c r="J25" s="452"/>
    </row>
    <row r="26" spans="1:10" x14ac:dyDescent="0.35">
      <c r="A26" s="561"/>
      <c r="B26" s="561" t="s">
        <v>1626</v>
      </c>
      <c r="C26" s="65" t="s">
        <v>1605</v>
      </c>
      <c r="D26" s="65" t="s">
        <v>1606</v>
      </c>
      <c r="E26" s="559">
        <v>0</v>
      </c>
      <c r="F26" s="559">
        <v>0</v>
      </c>
      <c r="G26" s="559">
        <v>0</v>
      </c>
      <c r="H26" s="559">
        <v>0</v>
      </c>
      <c r="I26" s="559">
        <v>0</v>
      </c>
      <c r="J26" s="257" t="s">
        <v>675</v>
      </c>
    </row>
    <row r="27" spans="1:10" s="605" customFormat="1" x14ac:dyDescent="0.2">
      <c r="A27" s="331"/>
      <c r="B27" s="156" t="s">
        <v>1627</v>
      </c>
      <c r="C27" s="155" t="s">
        <v>1607</v>
      </c>
      <c r="D27" s="155" t="s">
        <v>1145</v>
      </c>
      <c r="E27" s="223">
        <v>9300</v>
      </c>
      <c r="F27" s="958">
        <v>0</v>
      </c>
      <c r="G27" s="223">
        <v>9300</v>
      </c>
      <c r="H27" s="155" t="s">
        <v>1000</v>
      </c>
      <c r="I27" s="958">
        <v>0</v>
      </c>
      <c r="J27" s="85" t="s">
        <v>652</v>
      </c>
    </row>
    <row r="28" spans="1:10" s="449" customFormat="1" x14ac:dyDescent="0.35">
      <c r="A28" s="227"/>
      <c r="B28" s="98"/>
      <c r="C28" s="562" t="s">
        <v>1608</v>
      </c>
      <c r="D28" s="155"/>
      <c r="E28" s="223"/>
      <c r="F28" s="331"/>
      <c r="G28" s="223"/>
      <c r="H28" s="155"/>
      <c r="I28" s="331"/>
      <c r="J28" s="258" t="s">
        <v>1609</v>
      </c>
    </row>
    <row r="29" spans="1:10" s="36" customFormat="1" ht="27.95" customHeight="1" x14ac:dyDescent="0.35">
      <c r="A29" s="556">
        <v>85</v>
      </c>
      <c r="B29" s="521" t="s">
        <v>193</v>
      </c>
      <c r="C29" s="522"/>
      <c r="D29" s="522"/>
      <c r="E29" s="523"/>
      <c r="F29" s="312"/>
      <c r="G29" s="312"/>
      <c r="H29" s="312"/>
      <c r="I29" s="312"/>
      <c r="J29" s="312"/>
    </row>
    <row r="30" spans="1:10" s="36" customFormat="1" ht="23.25" customHeight="1" x14ac:dyDescent="0.35">
      <c r="A30" s="563"/>
      <c r="B30" s="564" t="s">
        <v>1628</v>
      </c>
      <c r="C30" s="10"/>
      <c r="D30" s="4"/>
      <c r="E30" s="4"/>
      <c r="F30" s="312"/>
      <c r="G30" s="312"/>
      <c r="H30" s="312"/>
      <c r="I30" s="312"/>
      <c r="J30" s="312"/>
    </row>
    <row r="31" spans="1:10" s="36" customFormat="1" ht="23.25" customHeight="1" x14ac:dyDescent="0.35">
      <c r="A31" s="563"/>
      <c r="B31" s="564" t="s">
        <v>1610</v>
      </c>
      <c r="C31" s="10"/>
      <c r="D31" s="4"/>
      <c r="E31" s="4"/>
      <c r="F31" s="312"/>
      <c r="G31" s="312"/>
      <c r="H31" s="312"/>
      <c r="I31" s="312"/>
      <c r="J31" s="312"/>
    </row>
    <row r="32" spans="1:10" s="36" customFormat="1" ht="23.25" customHeight="1" x14ac:dyDescent="0.35">
      <c r="A32" s="563"/>
      <c r="B32" s="564" t="s">
        <v>1629</v>
      </c>
      <c r="C32" s="199" t="s">
        <v>1611</v>
      </c>
      <c r="D32" s="361">
        <v>22678</v>
      </c>
      <c r="E32" s="559">
        <v>0</v>
      </c>
      <c r="F32" s="559">
        <v>0</v>
      </c>
      <c r="G32" s="559">
        <v>0</v>
      </c>
      <c r="H32" s="559">
        <v>0</v>
      </c>
      <c r="I32" s="559">
        <v>0</v>
      </c>
      <c r="J32" s="257" t="s">
        <v>675</v>
      </c>
    </row>
    <row r="33" spans="1:10" s="36" customFormat="1" ht="23.25" customHeight="1" x14ac:dyDescent="0.35">
      <c r="A33" s="563"/>
      <c r="B33" s="540" t="s">
        <v>1630</v>
      </c>
      <c r="C33" s="199" t="s">
        <v>834</v>
      </c>
      <c r="D33" s="72" t="s">
        <v>1612</v>
      </c>
      <c r="E33" s="559">
        <v>0</v>
      </c>
      <c r="F33" s="559">
        <v>0</v>
      </c>
      <c r="G33" s="559">
        <v>0</v>
      </c>
      <c r="H33" s="559">
        <v>0</v>
      </c>
      <c r="I33" s="559">
        <v>0</v>
      </c>
      <c r="J33" s="257" t="s">
        <v>652</v>
      </c>
    </row>
    <row r="34" spans="1:10" s="36" customFormat="1" ht="23.25" customHeight="1" x14ac:dyDescent="0.35">
      <c r="A34" s="563"/>
      <c r="B34" s="540" t="s">
        <v>1631</v>
      </c>
      <c r="C34" s="199" t="s">
        <v>834</v>
      </c>
      <c r="D34" s="72" t="s">
        <v>1612</v>
      </c>
      <c r="E34" s="559">
        <v>0</v>
      </c>
      <c r="F34" s="559">
        <v>0</v>
      </c>
      <c r="G34" s="559">
        <v>0</v>
      </c>
      <c r="H34" s="559">
        <v>0</v>
      </c>
      <c r="I34" s="559">
        <v>0</v>
      </c>
      <c r="J34" s="566" t="s">
        <v>675</v>
      </c>
    </row>
    <row r="35" spans="1:10" s="36" customFormat="1" ht="23.25" customHeight="1" x14ac:dyDescent="0.35">
      <c r="A35" s="563"/>
      <c r="B35" s="565" t="s">
        <v>1632</v>
      </c>
      <c r="C35" s="199" t="s">
        <v>1613</v>
      </c>
      <c r="D35" s="558" t="s">
        <v>1597</v>
      </c>
      <c r="E35" s="559">
        <v>0</v>
      </c>
      <c r="F35" s="559">
        <v>0</v>
      </c>
      <c r="G35" s="559">
        <v>0</v>
      </c>
      <c r="H35" s="559">
        <v>0</v>
      </c>
      <c r="I35" s="559">
        <v>0</v>
      </c>
      <c r="J35" s="245" t="s">
        <v>1598</v>
      </c>
    </row>
    <row r="36" spans="1:10" s="36" customFormat="1" ht="23.25" customHeight="1" x14ac:dyDescent="0.35">
      <c r="A36" s="563"/>
      <c r="B36" s="540" t="s">
        <v>1633</v>
      </c>
      <c r="C36" s="199" t="s">
        <v>1614</v>
      </c>
      <c r="D36" s="361">
        <v>22678</v>
      </c>
      <c r="E36" s="559">
        <v>0</v>
      </c>
      <c r="F36" s="559">
        <v>0</v>
      </c>
      <c r="G36" s="559">
        <v>0</v>
      </c>
      <c r="H36" s="559">
        <v>0</v>
      </c>
      <c r="I36" s="559">
        <v>0</v>
      </c>
      <c r="J36" s="245" t="s">
        <v>1598</v>
      </c>
    </row>
    <row r="37" spans="1:10" s="36" customFormat="1" ht="23.25" customHeight="1" x14ac:dyDescent="0.35">
      <c r="A37" s="563"/>
      <c r="B37" s="565" t="s">
        <v>1634</v>
      </c>
      <c r="C37" s="199" t="s">
        <v>1615</v>
      </c>
      <c r="D37" s="558" t="s">
        <v>1597</v>
      </c>
      <c r="E37" s="559">
        <v>0</v>
      </c>
      <c r="F37" s="559">
        <v>0</v>
      </c>
      <c r="G37" s="559">
        <v>0</v>
      </c>
      <c r="H37" s="559">
        <v>0</v>
      </c>
      <c r="I37" s="559">
        <v>0</v>
      </c>
      <c r="J37" s="245" t="s">
        <v>1598</v>
      </c>
    </row>
    <row r="38" spans="1:10" s="36" customFormat="1" ht="23.25" customHeight="1" x14ac:dyDescent="0.35">
      <c r="A38" s="563"/>
      <c r="B38" s="565" t="s">
        <v>1635</v>
      </c>
      <c r="C38" s="199" t="s">
        <v>1616</v>
      </c>
      <c r="D38" s="558" t="s">
        <v>1597</v>
      </c>
      <c r="E38" s="559">
        <v>0</v>
      </c>
      <c r="F38" s="559">
        <v>0</v>
      </c>
      <c r="G38" s="559">
        <v>0</v>
      </c>
      <c r="H38" s="559">
        <v>0</v>
      </c>
      <c r="I38" s="559">
        <v>0</v>
      </c>
      <c r="J38" s="245" t="s">
        <v>1598</v>
      </c>
    </row>
    <row r="39" spans="1:10" x14ac:dyDescent="0.35">
      <c r="A39" s="27"/>
      <c r="B39" s="1486" t="s">
        <v>5</v>
      </c>
      <c r="C39" s="1487"/>
      <c r="D39" s="1488"/>
      <c r="E39" s="567">
        <f>SUM(E14:E38)</f>
        <v>9300</v>
      </c>
      <c r="F39" s="567">
        <f>SUM(F14:F38)</f>
        <v>0</v>
      </c>
      <c r="G39" s="567">
        <f>SUM(G14:G38)</f>
        <v>9300</v>
      </c>
      <c r="H39" s="567">
        <f>SUM(H14:H38)</f>
        <v>0</v>
      </c>
      <c r="I39" s="567">
        <f>SUM(I14:I38)</f>
        <v>0</v>
      </c>
      <c r="J39" s="27"/>
    </row>
    <row r="43" spans="1:10" x14ac:dyDescent="0.35">
      <c r="E43" s="1" t="s">
        <v>681</v>
      </c>
    </row>
  </sheetData>
  <mergeCells count="6">
    <mergeCell ref="B39:D39"/>
    <mergeCell ref="J11:J12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topLeftCell="A7" workbookViewId="0">
      <selection activeCell="G15" sqref="G15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1.140625" style="648" customWidth="1"/>
    <col min="4" max="4" width="18.28515625" style="648" customWidth="1"/>
    <col min="5" max="5" width="11.7109375" style="648" customWidth="1"/>
    <col min="6" max="6" width="10.42578125" style="648" customWidth="1"/>
    <col min="7" max="7" width="12" style="648" customWidth="1"/>
    <col min="8" max="8" width="12.7109375" style="648" customWidth="1"/>
    <col min="9" max="9" width="12.42578125" style="648" customWidth="1"/>
    <col min="10" max="10" width="15.285156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230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534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2718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535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536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231</v>
      </c>
      <c r="E11" s="131"/>
      <c r="F11" s="132"/>
      <c r="G11" s="132"/>
      <c r="H11" s="132"/>
    </row>
    <row r="12" spans="1:18" s="128" customFormat="1" ht="21" customHeight="1" x14ac:dyDescent="0.35">
      <c r="A12" s="33"/>
      <c r="B12" s="135"/>
      <c r="C12" s="128" t="s">
        <v>232</v>
      </c>
      <c r="E12" s="131"/>
      <c r="F12" s="132"/>
      <c r="G12" s="132"/>
      <c r="H12" s="132"/>
    </row>
    <row r="13" spans="1:18" s="128" customFormat="1" ht="21" customHeight="1" x14ac:dyDescent="0.35">
      <c r="A13" s="33"/>
      <c r="B13" s="135"/>
      <c r="C13" s="128" t="s">
        <v>233</v>
      </c>
      <c r="E13" s="132"/>
      <c r="F13" s="132"/>
      <c r="G13" s="132"/>
      <c r="H13" s="132"/>
    </row>
    <row r="14" spans="1:18" ht="21" customHeight="1" x14ac:dyDescent="0.35">
      <c r="A14" s="1516" t="s">
        <v>0</v>
      </c>
      <c r="B14" s="1516" t="s">
        <v>31</v>
      </c>
      <c r="C14" s="756" t="s">
        <v>25</v>
      </c>
      <c r="D14" s="1127" t="s">
        <v>26</v>
      </c>
      <c r="E14" s="1518" t="s">
        <v>1</v>
      </c>
      <c r="F14" s="1519"/>
      <c r="G14" s="1519"/>
      <c r="H14" s="1519"/>
      <c r="I14" s="1520"/>
      <c r="J14" s="1510" t="s">
        <v>9</v>
      </c>
    </row>
    <row r="15" spans="1:18" x14ac:dyDescent="0.35">
      <c r="A15" s="1517"/>
      <c r="B15" s="1517"/>
      <c r="C15" s="1128"/>
      <c r="D15" s="1129" t="s">
        <v>27</v>
      </c>
      <c r="E15" s="1130" t="s">
        <v>5</v>
      </c>
      <c r="F15" s="1130" t="s">
        <v>6</v>
      </c>
      <c r="G15" s="1130" t="s">
        <v>2788</v>
      </c>
      <c r="H15" s="1130" t="s">
        <v>28</v>
      </c>
      <c r="I15" s="1130" t="s">
        <v>161</v>
      </c>
      <c r="J15" s="1511"/>
    </row>
    <row r="16" spans="1:18" s="1135" customFormat="1" ht="27.95" customHeight="1" x14ac:dyDescent="0.35">
      <c r="A16" s="1131">
        <v>86</v>
      </c>
      <c r="B16" s="1132" t="s">
        <v>234</v>
      </c>
      <c r="C16" s="654"/>
      <c r="D16" s="1133"/>
      <c r="E16" s="654"/>
      <c r="F16" s="654"/>
      <c r="G16" s="654"/>
      <c r="H16" s="654"/>
      <c r="I16" s="1134"/>
      <c r="J16" s="1134"/>
    </row>
    <row r="17" spans="1:10" s="1136" customFormat="1" x14ac:dyDescent="0.2">
      <c r="A17" s="64"/>
      <c r="B17" s="90" t="s">
        <v>1644</v>
      </c>
      <c r="C17" s="106" t="s">
        <v>1636</v>
      </c>
      <c r="D17" s="155" t="s">
        <v>1001</v>
      </c>
      <c r="E17" s="497">
        <v>0</v>
      </c>
      <c r="F17" s="497">
        <v>0</v>
      </c>
      <c r="G17" s="497">
        <v>0</v>
      </c>
      <c r="H17" s="497">
        <v>0</v>
      </c>
      <c r="I17" s="497">
        <v>0</v>
      </c>
      <c r="J17" s="245" t="s">
        <v>675</v>
      </c>
    </row>
    <row r="18" spans="1:10" s="1136" customFormat="1" x14ac:dyDescent="0.2">
      <c r="A18" s="64"/>
      <c r="B18" s="253" t="s">
        <v>1637</v>
      </c>
      <c r="C18" s="106" t="s">
        <v>1638</v>
      </c>
      <c r="D18" s="155"/>
      <c r="E18" s="497"/>
      <c r="F18" s="497"/>
      <c r="G18" s="497"/>
      <c r="H18" s="497"/>
      <c r="I18" s="497"/>
      <c r="J18" s="245"/>
    </row>
    <row r="19" spans="1:10" s="1136" customFormat="1" x14ac:dyDescent="0.2">
      <c r="A19" s="1137"/>
      <c r="B19" s="1138" t="s">
        <v>1645</v>
      </c>
      <c r="C19" s="610" t="s">
        <v>1639</v>
      </c>
      <c r="D19" s="155" t="s">
        <v>1001</v>
      </c>
      <c r="E19" s="497">
        <v>0</v>
      </c>
      <c r="F19" s="497">
        <v>0</v>
      </c>
      <c r="G19" s="497">
        <v>0</v>
      </c>
      <c r="H19" s="497">
        <v>0</v>
      </c>
      <c r="I19" s="497">
        <v>0</v>
      </c>
      <c r="J19" s="245" t="s">
        <v>675</v>
      </c>
    </row>
    <row r="20" spans="1:10" s="1136" customFormat="1" x14ac:dyDescent="0.2">
      <c r="A20" s="64"/>
      <c r="B20" s="90" t="s">
        <v>1640</v>
      </c>
      <c r="C20" s="262"/>
      <c r="D20" s="262"/>
      <c r="E20" s="262"/>
      <c r="F20" s="262"/>
      <c r="G20" s="262"/>
      <c r="H20" s="262"/>
      <c r="I20" s="262"/>
      <c r="J20" s="262"/>
    </row>
    <row r="21" spans="1:10" s="1140" customFormat="1" ht="27.95" customHeight="1" x14ac:dyDescent="0.2">
      <c r="A21" s="1131">
        <v>87</v>
      </c>
      <c r="B21" s="1132" t="s">
        <v>235</v>
      </c>
      <c r="C21" s="654"/>
      <c r="D21" s="1133"/>
      <c r="E21" s="654"/>
      <c r="F21" s="654"/>
      <c r="G21" s="654"/>
      <c r="H21" s="654"/>
      <c r="I21" s="1139"/>
      <c r="J21" s="1139"/>
    </row>
    <row r="22" spans="1:10" s="1136" customFormat="1" ht="42" x14ac:dyDescent="0.2">
      <c r="A22" s="1137"/>
      <c r="B22" s="1141" t="s">
        <v>1646</v>
      </c>
      <c r="C22" s="106" t="s">
        <v>1636</v>
      </c>
      <c r="D22" s="155" t="s">
        <v>1001</v>
      </c>
      <c r="E22" s="497">
        <v>0</v>
      </c>
      <c r="F22" s="497">
        <v>0</v>
      </c>
      <c r="G22" s="497">
        <v>0</v>
      </c>
      <c r="H22" s="497">
        <v>0</v>
      </c>
      <c r="I22" s="497">
        <v>0</v>
      </c>
      <c r="J22" s="1142"/>
    </row>
    <row r="23" spans="1:10" s="1136" customFormat="1" x14ac:dyDescent="0.2">
      <c r="A23" s="64"/>
      <c r="B23" s="90" t="s">
        <v>1641</v>
      </c>
      <c r="C23" s="106" t="s">
        <v>1638</v>
      </c>
      <c r="D23" s="262"/>
      <c r="E23" s="262"/>
      <c r="F23" s="262"/>
      <c r="G23" s="262"/>
      <c r="H23" s="262"/>
      <c r="I23" s="262"/>
      <c r="J23" s="262"/>
    </row>
    <row r="24" spans="1:10" s="1140" customFormat="1" ht="27.95" customHeight="1" x14ac:dyDescent="0.2">
      <c r="A24" s="1131">
        <v>88</v>
      </c>
      <c r="B24" s="1132" t="s">
        <v>236</v>
      </c>
      <c r="C24" s="654"/>
      <c r="D24" s="1133"/>
      <c r="E24" s="654"/>
      <c r="F24" s="654"/>
      <c r="G24" s="654"/>
      <c r="H24" s="654"/>
      <c r="I24" s="1139"/>
      <c r="J24" s="1139"/>
    </row>
    <row r="25" spans="1:10" s="1136" customFormat="1" x14ac:dyDescent="0.2">
      <c r="A25" s="1137"/>
      <c r="B25" s="1138" t="s">
        <v>1647</v>
      </c>
      <c r="C25" s="106" t="s">
        <v>1636</v>
      </c>
      <c r="D25" s="155" t="s">
        <v>1001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245" t="s">
        <v>675</v>
      </c>
    </row>
    <row r="26" spans="1:10" s="1136" customFormat="1" x14ac:dyDescent="0.2">
      <c r="A26" s="1137"/>
      <c r="B26" s="1143" t="s">
        <v>1642</v>
      </c>
      <c r="C26" s="106" t="s">
        <v>1638</v>
      </c>
      <c r="D26" s="1142"/>
      <c r="E26" s="1142"/>
      <c r="F26" s="1142"/>
      <c r="G26" s="1142"/>
      <c r="H26" s="1142"/>
      <c r="I26" s="1142"/>
      <c r="J26" s="1142"/>
    </row>
    <row r="27" spans="1:10" s="1140" customFormat="1" ht="27.95" customHeight="1" x14ac:dyDescent="0.2">
      <c r="A27" s="1131">
        <v>89</v>
      </c>
      <c r="B27" s="1132" t="s">
        <v>237</v>
      </c>
      <c r="C27" s="654"/>
      <c r="D27" s="1133"/>
      <c r="E27" s="654"/>
      <c r="F27" s="654"/>
      <c r="G27" s="654"/>
      <c r="H27" s="654"/>
      <c r="I27" s="1139"/>
      <c r="J27" s="1139"/>
    </row>
    <row r="28" spans="1:10" s="1136" customFormat="1" x14ac:dyDescent="0.2">
      <c r="A28" s="30"/>
      <c r="B28" s="90" t="s">
        <v>1648</v>
      </c>
      <c r="C28" s="106" t="s">
        <v>1341</v>
      </c>
      <c r="D28" s="155" t="s">
        <v>1001</v>
      </c>
      <c r="E28" s="497">
        <v>0</v>
      </c>
      <c r="F28" s="497">
        <v>0</v>
      </c>
      <c r="G28" s="497">
        <v>0</v>
      </c>
      <c r="H28" s="497">
        <v>0</v>
      </c>
      <c r="I28" s="497">
        <v>0</v>
      </c>
      <c r="J28" s="245" t="s">
        <v>675</v>
      </c>
    </row>
    <row r="29" spans="1:10" s="1136" customFormat="1" x14ac:dyDescent="0.2">
      <c r="A29" s="30"/>
      <c r="B29" s="233" t="s">
        <v>1643</v>
      </c>
      <c r="C29" s="102"/>
      <c r="D29" s="102"/>
      <c r="E29" s="1144"/>
      <c r="F29" s="1144"/>
      <c r="G29" s="1144"/>
      <c r="H29" s="1144"/>
      <c r="I29" s="1144"/>
      <c r="J29" s="1144"/>
    </row>
    <row r="30" spans="1:10" s="1136" customFormat="1" x14ac:dyDescent="0.2">
      <c r="A30" s="1145"/>
      <c r="B30" s="1512" t="s">
        <v>5</v>
      </c>
      <c r="C30" s="1513"/>
      <c r="D30" s="1514"/>
      <c r="E30" s="1146">
        <f>SUM(E17:E29)</f>
        <v>0</v>
      </c>
      <c r="F30" s="1146">
        <f t="shared" ref="F30:I30" si="0">SUM(F17:F29)</f>
        <v>0</v>
      </c>
      <c r="G30" s="1146">
        <f t="shared" si="0"/>
        <v>0</v>
      </c>
      <c r="H30" s="1146">
        <f t="shared" si="0"/>
        <v>0</v>
      </c>
      <c r="I30" s="1146">
        <f t="shared" si="0"/>
        <v>0</v>
      </c>
      <c r="J30" s="1145"/>
    </row>
  </sheetData>
  <mergeCells count="6">
    <mergeCell ref="J14:J15"/>
    <mergeCell ref="B30:D30"/>
    <mergeCell ref="A1:I1"/>
    <mergeCell ref="A14:A15"/>
    <mergeCell ref="B14:B15"/>
    <mergeCell ref="E14:I14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zoomScale="90" zoomScaleNormal="90" workbookViewId="0">
      <selection activeCell="G13" sqref="G13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0.28515625" style="648" customWidth="1"/>
    <col min="4" max="4" width="14.140625" style="648" customWidth="1"/>
    <col min="5" max="5" width="13.140625" style="648" customWidth="1"/>
    <col min="6" max="6" width="12.85546875" style="648" customWidth="1"/>
    <col min="7" max="8" width="13.140625" style="648" customWidth="1"/>
    <col min="9" max="9" width="14.5703125" style="648" customWidth="1"/>
    <col min="10" max="10" width="13.1406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238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537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2228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538</v>
      </c>
      <c r="E8" s="131"/>
      <c r="G8" s="131"/>
      <c r="I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539</v>
      </c>
      <c r="E9" s="131"/>
      <c r="G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540</v>
      </c>
      <c r="D10" s="131"/>
      <c r="E10" s="132"/>
      <c r="F10" s="132"/>
      <c r="G10" s="132"/>
    </row>
    <row r="11" spans="1:18" s="128" customFormat="1" ht="21" customHeight="1" x14ac:dyDescent="0.35">
      <c r="A11" s="33"/>
      <c r="B11" s="135"/>
      <c r="C11" s="136"/>
      <c r="E11" s="132"/>
      <c r="F11" s="132"/>
      <c r="G11" s="132"/>
      <c r="H11" s="132"/>
    </row>
    <row r="12" spans="1:18" ht="21" customHeight="1" x14ac:dyDescent="0.35">
      <c r="A12" s="1516" t="s">
        <v>0</v>
      </c>
      <c r="B12" s="1516" t="s">
        <v>31</v>
      </c>
      <c r="C12" s="756" t="s">
        <v>25</v>
      </c>
      <c r="D12" s="1127" t="s">
        <v>26</v>
      </c>
      <c r="E12" s="1518" t="s">
        <v>1</v>
      </c>
      <c r="F12" s="1519"/>
      <c r="G12" s="1519"/>
      <c r="H12" s="1519"/>
      <c r="I12" s="1520"/>
      <c r="J12" s="1510" t="s">
        <v>9</v>
      </c>
    </row>
    <row r="13" spans="1:18" x14ac:dyDescent="0.35">
      <c r="A13" s="1517"/>
      <c r="B13" s="1517"/>
      <c r="C13" s="1128"/>
      <c r="D13" s="1129" t="s">
        <v>27</v>
      </c>
      <c r="E13" s="1130" t="s">
        <v>5</v>
      </c>
      <c r="F13" s="1130" t="s">
        <v>6</v>
      </c>
      <c r="G13" s="1130" t="s">
        <v>2788</v>
      </c>
      <c r="H13" s="1130" t="s">
        <v>28</v>
      </c>
      <c r="I13" s="1130" t="s">
        <v>161</v>
      </c>
      <c r="J13" s="1511"/>
    </row>
    <row r="14" spans="1:18" ht="23.25" x14ac:dyDescent="0.35">
      <c r="A14" s="1147">
        <v>90</v>
      </c>
      <c r="B14" s="1148" t="s">
        <v>239</v>
      </c>
      <c r="C14" s="1149"/>
      <c r="D14" s="1134"/>
      <c r="E14" s="1134"/>
      <c r="F14" s="1134"/>
      <c r="G14" s="1134"/>
      <c r="H14" s="1134"/>
      <c r="I14" s="1134"/>
      <c r="J14" s="1134"/>
    </row>
    <row r="15" spans="1:18" s="1136" customFormat="1" x14ac:dyDescent="0.35">
      <c r="A15" s="90"/>
      <c r="B15" s="569" t="s">
        <v>1660</v>
      </c>
      <c r="C15" s="245" t="s">
        <v>991</v>
      </c>
      <c r="D15" s="570" t="s">
        <v>1001</v>
      </c>
      <c r="E15" s="571">
        <v>0</v>
      </c>
      <c r="F15" s="571">
        <v>0</v>
      </c>
      <c r="G15" s="571">
        <v>0</v>
      </c>
      <c r="H15" s="571">
        <v>0</v>
      </c>
      <c r="I15" s="571">
        <v>0</v>
      </c>
      <c r="J15" s="640" t="s">
        <v>652</v>
      </c>
    </row>
    <row r="16" spans="1:18" x14ac:dyDescent="0.35">
      <c r="A16" s="1137"/>
      <c r="B16" s="569" t="s">
        <v>1661</v>
      </c>
      <c r="C16" s="610" t="s">
        <v>1649</v>
      </c>
      <c r="D16" s="570" t="s">
        <v>1001</v>
      </c>
      <c r="E16" s="571">
        <v>0</v>
      </c>
      <c r="F16" s="571">
        <v>0</v>
      </c>
      <c r="G16" s="571">
        <v>0</v>
      </c>
      <c r="H16" s="571">
        <v>0</v>
      </c>
      <c r="I16" s="571">
        <v>0</v>
      </c>
      <c r="J16" s="640" t="s">
        <v>652</v>
      </c>
    </row>
    <row r="17" spans="1:10" s="1136" customFormat="1" x14ac:dyDescent="0.35">
      <c r="A17" s="1137"/>
      <c r="B17" s="572"/>
      <c r="C17" s="610" t="s">
        <v>1650</v>
      </c>
      <c r="D17" s="653"/>
      <c r="E17" s="653"/>
      <c r="F17" s="653"/>
      <c r="G17" s="653"/>
      <c r="H17" s="653"/>
      <c r="I17" s="653"/>
      <c r="J17" s="653"/>
    </row>
    <row r="18" spans="1:10" s="1150" customFormat="1" ht="27.95" customHeight="1" x14ac:dyDescent="0.35">
      <c r="A18" s="1137"/>
      <c r="B18" s="540"/>
      <c r="C18" s="610" t="s">
        <v>1651</v>
      </c>
      <c r="D18" s="653"/>
      <c r="E18" s="653"/>
      <c r="F18" s="653"/>
      <c r="G18" s="653"/>
      <c r="H18" s="653"/>
      <c r="I18" s="653"/>
      <c r="J18" s="653"/>
    </row>
    <row r="19" spans="1:10" ht="23.25" x14ac:dyDescent="0.35">
      <c r="A19" s="1147">
        <v>91</v>
      </c>
      <c r="B19" s="1148" t="s">
        <v>240</v>
      </c>
      <c r="C19" s="1149"/>
      <c r="D19" s="1134"/>
      <c r="E19" s="1134"/>
      <c r="F19" s="1134"/>
      <c r="G19" s="1134"/>
      <c r="H19" s="1134"/>
      <c r="I19" s="1134"/>
      <c r="J19" s="1134"/>
    </row>
    <row r="20" spans="1:10" x14ac:dyDescent="0.35">
      <c r="A20" s="1137"/>
      <c r="B20" s="1143" t="s">
        <v>1662</v>
      </c>
      <c r="C20" s="573" t="s">
        <v>1652</v>
      </c>
      <c r="D20" s="570" t="s">
        <v>1653</v>
      </c>
      <c r="E20" s="571">
        <v>0</v>
      </c>
      <c r="F20" s="571">
        <v>0</v>
      </c>
      <c r="G20" s="571">
        <v>0</v>
      </c>
      <c r="H20" s="571">
        <v>0</v>
      </c>
      <c r="I20" s="571">
        <v>0</v>
      </c>
      <c r="J20" s="570" t="s">
        <v>675</v>
      </c>
    </row>
    <row r="21" spans="1:10" x14ac:dyDescent="0.35">
      <c r="A21" s="64"/>
      <c r="B21" s="90" t="s">
        <v>1654</v>
      </c>
      <c r="C21" s="262"/>
      <c r="D21" s="262"/>
      <c r="E21" s="262"/>
      <c r="F21" s="262"/>
      <c r="G21" s="262"/>
      <c r="H21" s="262"/>
      <c r="I21" s="262"/>
      <c r="J21" s="262"/>
    </row>
    <row r="22" spans="1:10" ht="23.25" x14ac:dyDescent="0.35">
      <c r="A22" s="1147">
        <v>92</v>
      </c>
      <c r="B22" s="1148" t="s">
        <v>241</v>
      </c>
      <c r="C22" s="1149"/>
      <c r="D22" s="1134"/>
      <c r="E22" s="1134"/>
      <c r="F22" s="1134"/>
      <c r="G22" s="1134"/>
      <c r="H22" s="1134"/>
      <c r="I22" s="1134"/>
      <c r="J22" s="1134"/>
    </row>
    <row r="23" spans="1:10" x14ac:dyDescent="0.35">
      <c r="A23" s="1137"/>
      <c r="B23" s="1151" t="s">
        <v>1663</v>
      </c>
      <c r="C23" s="637" t="s">
        <v>1382</v>
      </c>
      <c r="D23" s="574" t="s">
        <v>1655</v>
      </c>
      <c r="E23" s="571">
        <v>0</v>
      </c>
      <c r="F23" s="571">
        <v>0</v>
      </c>
      <c r="G23" s="571">
        <v>0</v>
      </c>
      <c r="H23" s="571">
        <v>0</v>
      </c>
      <c r="I23" s="571">
        <v>0</v>
      </c>
      <c r="J23" s="640" t="s">
        <v>652</v>
      </c>
    </row>
    <row r="24" spans="1:10" x14ac:dyDescent="0.35">
      <c r="A24" s="1137"/>
      <c r="B24" s="1152" t="s">
        <v>1656</v>
      </c>
      <c r="C24" s="654"/>
      <c r="D24" s="653"/>
      <c r="E24" s="115"/>
      <c r="F24" s="115"/>
      <c r="G24" s="653"/>
      <c r="H24" s="653"/>
      <c r="I24" s="653"/>
      <c r="J24" s="653"/>
    </row>
    <row r="25" spans="1:10" s="1135" customFormat="1" ht="27.95" customHeight="1" x14ac:dyDescent="0.35">
      <c r="A25" s="1153"/>
      <c r="B25" s="654" t="s">
        <v>1664</v>
      </c>
      <c r="C25" s="637" t="s">
        <v>664</v>
      </c>
      <c r="D25" s="574" t="s">
        <v>1655</v>
      </c>
      <c r="E25" s="571">
        <v>0</v>
      </c>
      <c r="F25" s="571">
        <v>0</v>
      </c>
      <c r="G25" s="571">
        <v>0</v>
      </c>
      <c r="H25" s="571">
        <v>0</v>
      </c>
      <c r="I25" s="571">
        <v>0</v>
      </c>
      <c r="J25" s="640" t="s">
        <v>652</v>
      </c>
    </row>
    <row r="26" spans="1:10" ht="23.25" x14ac:dyDescent="0.35">
      <c r="A26" s="1147">
        <v>93</v>
      </c>
      <c r="B26" s="1148" t="s">
        <v>242</v>
      </c>
      <c r="C26" s="1149"/>
      <c r="D26" s="1134"/>
      <c r="E26" s="1134"/>
      <c r="F26" s="1134"/>
      <c r="G26" s="1134"/>
      <c r="H26" s="1134"/>
      <c r="I26" s="1134"/>
      <c r="J26" s="1134"/>
    </row>
    <row r="27" spans="1:10" x14ac:dyDescent="0.35">
      <c r="A27" s="30"/>
      <c r="B27" s="1154" t="s">
        <v>1665</v>
      </c>
      <c r="C27" s="573" t="s">
        <v>1652</v>
      </c>
      <c r="D27" s="570" t="s">
        <v>1001</v>
      </c>
      <c r="E27" s="571">
        <v>0</v>
      </c>
      <c r="F27" s="571">
        <v>0</v>
      </c>
      <c r="G27" s="571">
        <v>0</v>
      </c>
      <c r="H27" s="571">
        <v>0</v>
      </c>
      <c r="I27" s="571">
        <v>0</v>
      </c>
      <c r="J27" s="570" t="s">
        <v>675</v>
      </c>
    </row>
    <row r="28" spans="1:10" x14ac:dyDescent="0.35">
      <c r="A28" s="30"/>
      <c r="B28" s="1155" t="s">
        <v>1657</v>
      </c>
      <c r="C28" s="1133"/>
      <c r="D28" s="653"/>
      <c r="E28" s="653"/>
      <c r="F28" s="653"/>
      <c r="G28" s="653"/>
      <c r="H28" s="653"/>
      <c r="I28" s="653"/>
      <c r="J28" s="640"/>
    </row>
    <row r="29" spans="1:10" ht="23.25" x14ac:dyDescent="0.35">
      <c r="A29" s="1147">
        <v>94</v>
      </c>
      <c r="B29" s="1148" t="s">
        <v>243</v>
      </c>
      <c r="C29" s="1149"/>
      <c r="D29" s="1134"/>
      <c r="E29" s="1134"/>
      <c r="F29" s="1134"/>
      <c r="G29" s="1134"/>
      <c r="H29" s="1134"/>
      <c r="I29" s="1134"/>
      <c r="J29" s="1134"/>
    </row>
    <row r="30" spans="1:10" x14ac:dyDescent="0.35">
      <c r="A30" s="30"/>
      <c r="B30" s="1154" t="s">
        <v>1666</v>
      </c>
      <c r="C30" s="573" t="s">
        <v>1652</v>
      </c>
      <c r="D30" s="570" t="s">
        <v>1001</v>
      </c>
      <c r="E30" s="571">
        <v>0</v>
      </c>
      <c r="F30" s="571">
        <v>0</v>
      </c>
      <c r="G30" s="571">
        <v>0</v>
      </c>
      <c r="H30" s="571">
        <v>0</v>
      </c>
      <c r="I30" s="571">
        <v>0</v>
      </c>
      <c r="J30" s="570" t="s">
        <v>675</v>
      </c>
    </row>
    <row r="31" spans="1:10" x14ac:dyDescent="0.35">
      <c r="A31" s="30"/>
      <c r="B31" s="1155" t="s">
        <v>1658</v>
      </c>
      <c r="C31" s="1133"/>
      <c r="D31" s="653"/>
      <c r="E31" s="571"/>
      <c r="F31" s="571"/>
      <c r="G31" s="571"/>
      <c r="H31" s="571"/>
      <c r="I31" s="571"/>
      <c r="J31" s="640"/>
    </row>
    <row r="32" spans="1:10" ht="23.25" x14ac:dyDescent="0.35">
      <c r="A32" s="1147">
        <v>95</v>
      </c>
      <c r="B32" s="1148" t="s">
        <v>244</v>
      </c>
      <c r="C32" s="1149"/>
      <c r="D32" s="1134"/>
      <c r="E32" s="1134"/>
      <c r="F32" s="1134"/>
      <c r="G32" s="1134"/>
      <c r="H32" s="1134"/>
      <c r="I32" s="1134"/>
      <c r="J32" s="1134"/>
    </row>
    <row r="33" spans="1:10" x14ac:dyDescent="0.35">
      <c r="A33" s="28"/>
      <c r="B33" s="143" t="s">
        <v>1667</v>
      </c>
      <c r="C33" s="576" t="s">
        <v>1652</v>
      </c>
      <c r="D33" s="570" t="s">
        <v>1001</v>
      </c>
      <c r="E33" s="571">
        <v>0</v>
      </c>
      <c r="F33" s="571">
        <v>0</v>
      </c>
      <c r="G33" s="571">
        <v>0</v>
      </c>
      <c r="H33" s="571">
        <v>0</v>
      </c>
      <c r="I33" s="571">
        <v>0</v>
      </c>
      <c r="J33" s="577" t="s">
        <v>675</v>
      </c>
    </row>
    <row r="34" spans="1:10" x14ac:dyDescent="0.35">
      <c r="A34" s="653"/>
      <c r="B34" s="569" t="s">
        <v>1668</v>
      </c>
      <c r="C34" s="576" t="s">
        <v>1652</v>
      </c>
      <c r="D34" s="570" t="s">
        <v>1001</v>
      </c>
      <c r="E34" s="571">
        <v>0</v>
      </c>
      <c r="F34" s="571">
        <v>0</v>
      </c>
      <c r="G34" s="571">
        <v>0</v>
      </c>
      <c r="H34" s="571">
        <v>0</v>
      </c>
      <c r="I34" s="571">
        <v>0</v>
      </c>
      <c r="J34" s="577" t="s">
        <v>675</v>
      </c>
    </row>
    <row r="35" spans="1:10" x14ac:dyDescent="0.35">
      <c r="A35" s="653"/>
      <c r="B35" s="572" t="s">
        <v>1659</v>
      </c>
      <c r="C35" s="576"/>
      <c r="D35" s="578"/>
      <c r="E35" s="578"/>
      <c r="F35" s="578"/>
      <c r="G35" s="578"/>
      <c r="H35" s="578"/>
      <c r="I35" s="578"/>
      <c r="J35" s="578"/>
    </row>
    <row r="36" spans="1:10" x14ac:dyDescent="0.35">
      <c r="A36" s="1156"/>
      <c r="B36" s="1521" t="s">
        <v>5</v>
      </c>
      <c r="C36" s="1522"/>
      <c r="D36" s="1523"/>
      <c r="E36" s="118">
        <f>SUM(E10:E35)</f>
        <v>0</v>
      </c>
      <c r="F36" s="118">
        <f>SUM(F10:F35)</f>
        <v>0</v>
      </c>
      <c r="G36" s="118">
        <f>SUM(G10:G35)</f>
        <v>0</v>
      </c>
      <c r="H36" s="118">
        <f>SUM(H10:H35)</f>
        <v>0</v>
      </c>
      <c r="I36" s="118">
        <f>SUM(I10:I35)</f>
        <v>0</v>
      </c>
      <c r="J36" s="1156"/>
    </row>
  </sheetData>
  <mergeCells count="6">
    <mergeCell ref="J12:J13"/>
    <mergeCell ref="B36:D36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abSelected="1" topLeftCell="A10" zoomScaleNormal="100" workbookViewId="0">
      <selection activeCell="G29" sqref="G29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18.5703125" style="648" customWidth="1"/>
    <col min="4" max="4" width="16.140625" style="648" customWidth="1"/>
    <col min="5" max="5" width="13.42578125" style="648" customWidth="1"/>
    <col min="6" max="6" width="11.5703125" style="648" customWidth="1"/>
    <col min="7" max="7" width="12.140625" style="648" customWidth="1"/>
    <col min="8" max="8" width="11.5703125" style="648" customWidth="1"/>
    <col min="9" max="9" width="12.85546875" style="648" customWidth="1"/>
    <col min="10" max="10" width="1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238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541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2723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2767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542</v>
      </c>
      <c r="E8" s="131"/>
      <c r="G8" s="131"/>
      <c r="I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543</v>
      </c>
      <c r="E9" s="131"/>
      <c r="G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544</v>
      </c>
      <c r="D10" s="131"/>
      <c r="E10" s="132"/>
      <c r="F10" s="132"/>
      <c r="G10" s="132"/>
    </row>
    <row r="11" spans="1:18" s="128" customFormat="1" ht="21" customHeight="1" x14ac:dyDescent="0.35">
      <c r="A11" s="33"/>
      <c r="B11" s="135"/>
      <c r="C11" s="128" t="s">
        <v>545</v>
      </c>
      <c r="D11" s="131"/>
      <c r="E11" s="132"/>
      <c r="F11" s="132"/>
      <c r="G11" s="132"/>
    </row>
    <row r="12" spans="1:18" s="128" customFormat="1" ht="21" customHeight="1" x14ac:dyDescent="0.35">
      <c r="A12" s="33"/>
      <c r="B12" s="135"/>
      <c r="C12" s="136"/>
      <c r="E12" s="131"/>
      <c r="F12" s="132"/>
      <c r="G12" s="132"/>
      <c r="H12" s="132"/>
    </row>
    <row r="13" spans="1:18" s="1136" customFormat="1" ht="21" customHeight="1" x14ac:dyDescent="0.2">
      <c r="A13" s="1526" t="s">
        <v>0</v>
      </c>
      <c r="B13" s="1526" t="s">
        <v>31</v>
      </c>
      <c r="C13" s="1157" t="s">
        <v>25</v>
      </c>
      <c r="D13" s="1157" t="s">
        <v>26</v>
      </c>
      <c r="E13" s="1528" t="s">
        <v>1</v>
      </c>
      <c r="F13" s="1529"/>
      <c r="G13" s="1529"/>
      <c r="H13" s="1529"/>
      <c r="I13" s="1530"/>
      <c r="J13" s="1524" t="s">
        <v>9</v>
      </c>
    </row>
    <row r="14" spans="1:18" s="1136" customFormat="1" x14ac:dyDescent="0.2">
      <c r="A14" s="1527"/>
      <c r="B14" s="1527"/>
      <c r="C14" s="1158"/>
      <c r="D14" s="1158" t="s">
        <v>27</v>
      </c>
      <c r="E14" s="1130" t="s">
        <v>5</v>
      </c>
      <c r="F14" s="1130" t="s">
        <v>6</v>
      </c>
      <c r="G14" s="1130" t="s">
        <v>2788</v>
      </c>
      <c r="H14" s="1130" t="s">
        <v>28</v>
      </c>
      <c r="I14" s="1130" t="s">
        <v>161</v>
      </c>
      <c r="J14" s="1525"/>
    </row>
    <row r="15" spans="1:18" s="1136" customFormat="1" ht="27.95" customHeight="1" x14ac:dyDescent="0.2">
      <c r="A15" s="1159">
        <v>96</v>
      </c>
      <c r="B15" s="1139" t="s">
        <v>245</v>
      </c>
      <c r="C15" s="1160"/>
      <c r="D15" s="628"/>
      <c r="E15" s="1142"/>
      <c r="F15" s="1142"/>
      <c r="G15" s="1142"/>
      <c r="H15" s="1142"/>
      <c r="I15" s="1142"/>
      <c r="J15" s="1142"/>
    </row>
    <row r="16" spans="1:18" s="1136" customFormat="1" x14ac:dyDescent="0.2">
      <c r="A16" s="64"/>
      <c r="B16" s="90" t="s">
        <v>1678</v>
      </c>
      <c r="C16" s="91" t="s">
        <v>1669</v>
      </c>
      <c r="D16" s="392" t="s">
        <v>1670</v>
      </c>
      <c r="E16" s="114">
        <v>4500</v>
      </c>
      <c r="F16" s="291">
        <v>0</v>
      </c>
      <c r="G16" s="114">
        <v>4500</v>
      </c>
      <c r="H16" s="291">
        <v>0</v>
      </c>
      <c r="I16" s="291">
        <v>0</v>
      </c>
      <c r="J16" s="245" t="s">
        <v>1671</v>
      </c>
    </row>
    <row r="17" spans="1:10" s="1136" customFormat="1" x14ac:dyDescent="0.2">
      <c r="A17" s="1137"/>
      <c r="B17" s="1138" t="s">
        <v>1672</v>
      </c>
      <c r="C17" s="1133"/>
      <c r="D17" s="1142"/>
      <c r="E17" s="1142"/>
      <c r="F17" s="1142"/>
      <c r="G17" s="1142"/>
      <c r="H17" s="1142"/>
      <c r="I17" s="1142"/>
      <c r="J17" s="245" t="s">
        <v>762</v>
      </c>
    </row>
    <row r="18" spans="1:10" s="1136" customFormat="1" ht="27.95" customHeight="1" x14ac:dyDescent="0.2">
      <c r="A18" s="1159">
        <v>97</v>
      </c>
      <c r="B18" s="1139" t="s">
        <v>246</v>
      </c>
      <c r="C18" s="1160"/>
      <c r="D18" s="628"/>
      <c r="E18" s="1142"/>
      <c r="F18" s="1142"/>
      <c r="G18" s="1142"/>
      <c r="H18" s="1142"/>
      <c r="I18" s="1142"/>
      <c r="J18" s="1142"/>
    </row>
    <row r="19" spans="1:10" s="1136" customFormat="1" x14ac:dyDescent="0.2">
      <c r="A19" s="1137"/>
      <c r="B19" s="1143" t="s">
        <v>1679</v>
      </c>
      <c r="C19" s="91" t="s">
        <v>724</v>
      </c>
      <c r="D19" s="392" t="s">
        <v>1670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45" t="s">
        <v>675</v>
      </c>
    </row>
    <row r="20" spans="1:10" s="1136" customFormat="1" x14ac:dyDescent="0.2">
      <c r="A20" s="1161"/>
      <c r="B20" s="1162" t="s">
        <v>1673</v>
      </c>
      <c r="C20" s="1163"/>
      <c r="D20" s="392"/>
      <c r="E20" s="291"/>
      <c r="F20" s="291"/>
      <c r="G20" s="291"/>
      <c r="H20" s="291"/>
      <c r="I20" s="291"/>
      <c r="J20" s="245"/>
    </row>
    <row r="21" spans="1:10" s="1136" customFormat="1" ht="27.95" customHeight="1" x14ac:dyDescent="0.2">
      <c r="A21" s="1159">
        <v>98</v>
      </c>
      <c r="B21" s="1139" t="s">
        <v>247</v>
      </c>
      <c r="C21" s="1160"/>
      <c r="D21" s="628"/>
      <c r="E21" s="1142"/>
      <c r="F21" s="1142"/>
      <c r="G21" s="1142"/>
      <c r="H21" s="1142"/>
      <c r="I21" s="1142"/>
      <c r="J21" s="1142"/>
    </row>
    <row r="22" spans="1:10" s="1136" customFormat="1" x14ac:dyDescent="0.2">
      <c r="A22" s="1137"/>
      <c r="B22" s="1138" t="s">
        <v>1680</v>
      </c>
      <c r="C22" s="91" t="s">
        <v>1674</v>
      </c>
      <c r="D22" s="392" t="s">
        <v>1670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45" t="s">
        <v>675</v>
      </c>
    </row>
    <row r="23" spans="1:10" s="1136" customFormat="1" x14ac:dyDescent="0.2">
      <c r="A23" s="1137"/>
      <c r="B23" s="1143" t="s">
        <v>1675</v>
      </c>
      <c r="C23" s="1133"/>
      <c r="D23" s="1142"/>
      <c r="E23" s="1142"/>
      <c r="F23" s="1142"/>
      <c r="G23" s="1142"/>
      <c r="H23" s="1142"/>
      <c r="I23" s="1142"/>
      <c r="J23" s="1142"/>
    </row>
    <row r="24" spans="1:10" s="1136" customFormat="1" ht="27.95" customHeight="1" x14ac:dyDescent="0.2">
      <c r="A24" s="1159">
        <v>99</v>
      </c>
      <c r="B24" s="1139" t="s">
        <v>248</v>
      </c>
      <c r="C24" s="1160"/>
      <c r="D24" s="628"/>
      <c r="E24" s="1142"/>
      <c r="F24" s="1142"/>
      <c r="G24" s="1142"/>
      <c r="H24" s="1142"/>
      <c r="I24" s="1142"/>
      <c r="J24" s="1142"/>
    </row>
    <row r="25" spans="1:10" s="1136" customFormat="1" x14ac:dyDescent="0.2">
      <c r="A25" s="30"/>
      <c r="B25" s="1154" t="s">
        <v>1681</v>
      </c>
      <c r="C25" s="91" t="s">
        <v>1669</v>
      </c>
      <c r="D25" s="392" t="s">
        <v>1670</v>
      </c>
      <c r="E25" s="114">
        <v>5500</v>
      </c>
      <c r="F25" s="291">
        <v>0</v>
      </c>
      <c r="G25" s="114">
        <v>5500</v>
      </c>
      <c r="H25" s="291">
        <v>0</v>
      </c>
      <c r="I25" s="291">
        <v>0</v>
      </c>
      <c r="J25" s="245" t="s">
        <v>1671</v>
      </c>
    </row>
    <row r="26" spans="1:10" s="1136" customFormat="1" ht="27.95" customHeight="1" x14ac:dyDescent="0.2">
      <c r="A26" s="1159">
        <v>100</v>
      </c>
      <c r="B26" s="1139" t="s">
        <v>249</v>
      </c>
      <c r="C26" s="1160"/>
      <c r="D26" s="628"/>
      <c r="E26" s="1142"/>
      <c r="F26" s="1142"/>
      <c r="G26" s="1142"/>
      <c r="H26" s="1142"/>
      <c r="I26" s="1142"/>
      <c r="J26" s="1142"/>
    </row>
    <row r="27" spans="1:10" s="1136" customFormat="1" x14ac:dyDescent="0.2">
      <c r="A27" s="30"/>
      <c r="B27" s="1164" t="s">
        <v>1682</v>
      </c>
      <c r="C27" s="91" t="s">
        <v>1477</v>
      </c>
      <c r="D27" s="580" t="s">
        <v>1210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45" t="s">
        <v>675</v>
      </c>
    </row>
    <row r="28" spans="1:10" s="1136" customFormat="1" x14ac:dyDescent="0.2">
      <c r="A28" s="30"/>
      <c r="B28" s="1165" t="s">
        <v>1683</v>
      </c>
      <c r="C28" s="91" t="s">
        <v>1477</v>
      </c>
      <c r="D28" s="580" t="s">
        <v>1210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245" t="s">
        <v>675</v>
      </c>
    </row>
    <row r="29" spans="1:10" s="1136" customFormat="1" x14ac:dyDescent="0.2">
      <c r="A29" s="30"/>
      <c r="B29" s="1155" t="s">
        <v>1684</v>
      </c>
      <c r="C29" s="91" t="s">
        <v>1676</v>
      </c>
      <c r="D29" s="392" t="s">
        <v>924</v>
      </c>
      <c r="E29" s="114">
        <v>750000</v>
      </c>
      <c r="F29" s="291"/>
      <c r="G29" s="114">
        <v>750000</v>
      </c>
      <c r="H29" s="291"/>
      <c r="I29" s="291"/>
      <c r="J29" s="245" t="s">
        <v>675</v>
      </c>
    </row>
    <row r="30" spans="1:10" s="1136" customFormat="1" x14ac:dyDescent="0.2">
      <c r="A30" s="30"/>
      <c r="B30" s="1155" t="s">
        <v>1677</v>
      </c>
      <c r="C30" s="91"/>
      <c r="D30" s="392"/>
      <c r="E30" s="291"/>
      <c r="F30" s="291"/>
      <c r="G30" s="291"/>
      <c r="H30" s="291"/>
      <c r="I30" s="291"/>
      <c r="J30" s="245"/>
    </row>
    <row r="31" spans="1:10" s="1136" customFormat="1" x14ac:dyDescent="0.2">
      <c r="A31" s="1145"/>
      <c r="B31" s="1512" t="s">
        <v>5</v>
      </c>
      <c r="C31" s="1513"/>
      <c r="D31" s="1514"/>
      <c r="E31" s="1166">
        <f>SUM(E15:E30)</f>
        <v>760000</v>
      </c>
      <c r="F31" s="1166">
        <f>SUM(F15:F30)</f>
        <v>0</v>
      </c>
      <c r="G31" s="1166">
        <f>SUM(G15:G30)</f>
        <v>760000</v>
      </c>
      <c r="H31" s="1166">
        <f>SUM(H15:H30)</f>
        <v>0</v>
      </c>
      <c r="I31" s="1166">
        <f>SUM(I15:I30)</f>
        <v>0</v>
      </c>
      <c r="J31" s="1145"/>
    </row>
  </sheetData>
  <mergeCells count="6">
    <mergeCell ref="J13:J14"/>
    <mergeCell ref="B31:D31"/>
    <mergeCell ref="A1:I1"/>
    <mergeCell ref="A13:A14"/>
    <mergeCell ref="B13:B14"/>
    <mergeCell ref="E13:I13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2"/>
  <sheetViews>
    <sheetView workbookViewId="0">
      <selection activeCell="D23" sqref="D23"/>
    </sheetView>
  </sheetViews>
  <sheetFormatPr defaultRowHeight="21" x14ac:dyDescent="0.35"/>
  <cols>
    <col min="1" max="1" width="42.7109375" style="1" customWidth="1"/>
    <col min="2" max="2" width="18.7109375" style="1" customWidth="1"/>
    <col min="3" max="3" width="2.85546875" style="1" customWidth="1"/>
    <col min="4" max="4" width="50" style="1" customWidth="1"/>
    <col min="5" max="5" width="18.7109375" style="1" customWidth="1"/>
    <col min="6" max="16384" width="9.140625" style="1"/>
  </cols>
  <sheetData>
    <row r="1" spans="1:5" ht="21" customHeight="1" x14ac:dyDescent="0.35">
      <c r="A1" s="1435" t="s">
        <v>2260</v>
      </c>
      <c r="B1" s="1435"/>
      <c r="C1" s="1435"/>
      <c r="D1" s="1435"/>
      <c r="E1" s="1435"/>
    </row>
    <row r="2" spans="1:5" s="26" customFormat="1" x14ac:dyDescent="0.35">
      <c r="A2" s="1436" t="s">
        <v>2261</v>
      </c>
      <c r="B2" s="1436"/>
      <c r="C2" s="1436"/>
      <c r="D2" s="1436"/>
      <c r="E2" s="1436"/>
    </row>
    <row r="3" spans="1:5" ht="20.25" customHeight="1" x14ac:dyDescent="0.35">
      <c r="A3" s="733" t="s">
        <v>58</v>
      </c>
      <c r="B3" s="243" t="s">
        <v>5</v>
      </c>
      <c r="D3" s="733" t="s">
        <v>39</v>
      </c>
      <c r="E3" s="1401" t="s">
        <v>5</v>
      </c>
    </row>
    <row r="4" spans="1:5" ht="20.100000000000001" customHeight="1" x14ac:dyDescent="0.35">
      <c r="A4" s="734" t="s">
        <v>2262</v>
      </c>
      <c r="B4" s="735">
        <v>31000000</v>
      </c>
      <c r="D4" s="734" t="s">
        <v>2273</v>
      </c>
      <c r="E4" s="738">
        <v>7567000</v>
      </c>
    </row>
    <row r="5" spans="1:5" ht="20.100000000000001" customHeight="1" x14ac:dyDescent="0.35">
      <c r="A5" s="734" t="s">
        <v>2263</v>
      </c>
      <c r="B5" s="735">
        <v>87700</v>
      </c>
      <c r="D5" s="734" t="s">
        <v>2274</v>
      </c>
      <c r="E5" s="738">
        <v>2600000</v>
      </c>
    </row>
    <row r="6" spans="1:5" ht="20.100000000000001" customHeight="1" x14ac:dyDescent="0.35">
      <c r="A6" s="734" t="s">
        <v>2264</v>
      </c>
      <c r="B6" s="735">
        <v>20000</v>
      </c>
      <c r="D6" s="734" t="s">
        <v>2275</v>
      </c>
      <c r="E6" s="735">
        <v>500000</v>
      </c>
    </row>
    <row r="7" spans="1:5" ht="20.100000000000001" customHeight="1" x14ac:dyDescent="0.35">
      <c r="A7" s="734" t="s">
        <v>2265</v>
      </c>
      <c r="B7" s="735">
        <v>720000</v>
      </c>
      <c r="D7" s="734" t="s">
        <v>2276</v>
      </c>
      <c r="E7" s="738">
        <v>3500000</v>
      </c>
    </row>
    <row r="8" spans="1:5" ht="20.100000000000001" customHeight="1" x14ac:dyDescent="0.35">
      <c r="A8" s="734" t="s">
        <v>2266</v>
      </c>
      <c r="B8" s="735">
        <v>6600000</v>
      </c>
      <c r="D8" s="734" t="s">
        <v>2277</v>
      </c>
      <c r="E8" s="735">
        <v>30000000</v>
      </c>
    </row>
    <row r="9" spans="1:5" ht="20.100000000000001" customHeight="1" x14ac:dyDescent="0.35">
      <c r="A9" s="734" t="s">
        <v>2267</v>
      </c>
      <c r="B9" s="735">
        <v>1400000</v>
      </c>
      <c r="D9" s="734" t="s">
        <v>2278</v>
      </c>
      <c r="E9" s="739">
        <v>11500000</v>
      </c>
    </row>
    <row r="10" spans="1:5" ht="20.100000000000001" customHeight="1" x14ac:dyDescent="0.35">
      <c r="A10" s="734" t="s">
        <v>2268</v>
      </c>
      <c r="B10" s="735">
        <v>9000000</v>
      </c>
      <c r="D10" s="734" t="s">
        <v>2279</v>
      </c>
      <c r="E10" s="735">
        <v>12600000</v>
      </c>
    </row>
    <row r="11" spans="1:5" ht="20.100000000000001" customHeight="1" x14ac:dyDescent="0.35">
      <c r="A11" s="734" t="s">
        <v>2269</v>
      </c>
      <c r="B11" s="735">
        <v>5400000</v>
      </c>
      <c r="D11" s="734" t="s">
        <v>2280</v>
      </c>
      <c r="E11" s="735">
        <v>1500000</v>
      </c>
    </row>
    <row r="12" spans="1:5" ht="20.100000000000001" customHeight="1" x14ac:dyDescent="0.35">
      <c r="A12" s="734" t="s">
        <v>2270</v>
      </c>
      <c r="B12" s="735">
        <v>30000000</v>
      </c>
      <c r="D12" s="734" t="s">
        <v>2281</v>
      </c>
      <c r="E12" s="735">
        <v>5500000</v>
      </c>
    </row>
    <row r="13" spans="1:5" ht="20.100000000000001" customHeight="1" x14ac:dyDescent="0.35">
      <c r="A13" s="734" t="s">
        <v>2271</v>
      </c>
      <c r="B13" s="735">
        <v>6000000</v>
      </c>
      <c r="D13" s="734" t="s">
        <v>2282</v>
      </c>
      <c r="E13" s="735">
        <v>2500000</v>
      </c>
    </row>
    <row r="14" spans="1:5" ht="20.100000000000001" customHeight="1" x14ac:dyDescent="0.35">
      <c r="A14" s="736" t="s">
        <v>2272</v>
      </c>
      <c r="B14" s="735">
        <f>SUM(B4:B13)</f>
        <v>90227700</v>
      </c>
      <c r="C14" s="737"/>
      <c r="D14" s="734" t="s">
        <v>2283</v>
      </c>
      <c r="E14" s="735">
        <v>2500000</v>
      </c>
    </row>
    <row r="15" spans="1:5" ht="20.100000000000001" customHeight="1" x14ac:dyDescent="0.35">
      <c r="A15" s="741" t="s">
        <v>2796</v>
      </c>
      <c r="B15" s="1409">
        <v>150000</v>
      </c>
      <c r="C15" s="737"/>
      <c r="D15" s="734" t="s">
        <v>2284</v>
      </c>
      <c r="E15" s="735">
        <v>9535000</v>
      </c>
    </row>
    <row r="16" spans="1:5" ht="20.100000000000001" customHeight="1" x14ac:dyDescent="0.35">
      <c r="A16" s="741"/>
      <c r="B16" s="742"/>
      <c r="D16" s="736" t="s">
        <v>2285</v>
      </c>
      <c r="E16" s="434">
        <f>SUM(E4:E15)</f>
        <v>89802000</v>
      </c>
    </row>
    <row r="17" spans="1:5" ht="20.100000000000001" customHeight="1" x14ac:dyDescent="0.35">
      <c r="A17" s="743"/>
      <c r="B17" s="740"/>
      <c r="D17" s="1" t="s">
        <v>159</v>
      </c>
      <c r="E17" s="737">
        <f>B14-E16</f>
        <v>425700</v>
      </c>
    </row>
    <row r="18" spans="1:5" ht="20.100000000000001" customHeight="1" x14ac:dyDescent="0.35">
      <c r="A18" s="26"/>
      <c r="B18" s="744"/>
      <c r="D18" s="1" t="s">
        <v>2809</v>
      </c>
      <c r="E18" s="737">
        <v>150000</v>
      </c>
    </row>
    <row r="19" spans="1:5" ht="20.100000000000001" customHeight="1" x14ac:dyDescent="0.35">
      <c r="A19" s="1413" t="s">
        <v>2798</v>
      </c>
      <c r="B19" s="1410">
        <f>SUM(B14:B18)</f>
        <v>90377700</v>
      </c>
      <c r="D19" s="1411" t="s">
        <v>2797</v>
      </c>
      <c r="E19" s="1412">
        <f>SUM(E16:E18)</f>
        <v>90377700</v>
      </c>
    </row>
    <row r="20" spans="1:5" ht="20.100000000000001" customHeight="1" x14ac:dyDescent="0.35">
      <c r="A20" s="26"/>
    </row>
    <row r="21" spans="1:5" ht="20.100000000000001" customHeight="1" x14ac:dyDescent="0.35">
      <c r="A21" s="26"/>
      <c r="B21" s="746"/>
      <c r="D21" s="740"/>
      <c r="E21" s="737"/>
    </row>
    <row r="22" spans="1:5" ht="20.100000000000001" customHeight="1" x14ac:dyDescent="0.35">
      <c r="A22" s="26"/>
    </row>
    <row r="23" spans="1:5" ht="20.100000000000001" customHeight="1" x14ac:dyDescent="0.35">
      <c r="A23" s="26"/>
    </row>
    <row r="24" spans="1:5" ht="20.100000000000001" customHeight="1" x14ac:dyDescent="0.35">
      <c r="A24" s="239"/>
    </row>
    <row r="25" spans="1:5" ht="20.100000000000001" customHeight="1" x14ac:dyDescent="0.35"/>
    <row r="26" spans="1:5" ht="20.100000000000001" customHeight="1" x14ac:dyDescent="0.35"/>
    <row r="27" spans="1:5" ht="20.100000000000001" customHeight="1" x14ac:dyDescent="0.35"/>
    <row r="28" spans="1:5" ht="20.100000000000001" customHeight="1" x14ac:dyDescent="0.35">
      <c r="D28" s="737"/>
      <c r="E28" s="737"/>
    </row>
    <row r="32" spans="1:5" x14ac:dyDescent="0.35">
      <c r="C32" s="745"/>
    </row>
  </sheetData>
  <mergeCells count="2">
    <mergeCell ref="A1:E1"/>
    <mergeCell ref="A2:E2"/>
  </mergeCells>
  <printOptions horizontalCentered="1"/>
  <pageMargins left="1.6929133858267718" right="0.70866141732283472" top="0.55118110236220474" bottom="0.35433070866141736" header="0.31496062992125984" footer="0.31496062992125984"/>
  <pageSetup paperSize="5" scale="95" orientation="landscape" horizont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zoomScaleNormal="100" workbookViewId="0">
      <selection activeCell="G15" sqref="G15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18.5703125" style="648" customWidth="1"/>
    <col min="4" max="4" width="17.42578125" style="648" customWidth="1"/>
    <col min="5" max="5" width="12.42578125" style="648" bestFit="1" customWidth="1"/>
    <col min="6" max="6" width="11.7109375" style="648" customWidth="1"/>
    <col min="7" max="7" width="12.42578125" style="648" bestFit="1" customWidth="1"/>
    <col min="8" max="8" width="11.85546875" style="648" customWidth="1"/>
    <col min="9" max="9" width="12.42578125" style="648" customWidth="1"/>
    <col min="10" max="10" width="17.1406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252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546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2768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2769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547</v>
      </c>
      <c r="E8" s="131"/>
      <c r="G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548</v>
      </c>
      <c r="E9" s="131"/>
      <c r="G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/>
      <c r="C10" s="128" t="s">
        <v>549</v>
      </c>
      <c r="E10" s="131"/>
      <c r="G10" s="131"/>
      <c r="K10" s="131"/>
      <c r="M10" s="131"/>
      <c r="O10" s="131"/>
      <c r="P10" s="131"/>
      <c r="R10" s="131"/>
    </row>
    <row r="11" spans="1:18" s="128" customFormat="1" ht="21" customHeight="1" x14ac:dyDescent="0.35">
      <c r="A11" s="33"/>
      <c r="B11" s="135" t="s">
        <v>33</v>
      </c>
      <c r="C11" s="128" t="s">
        <v>550</v>
      </c>
      <c r="D11" s="131"/>
      <c r="E11" s="132"/>
      <c r="F11" s="132"/>
      <c r="G11" s="132"/>
    </row>
    <row r="12" spans="1:18" s="128" customFormat="1" ht="21" customHeight="1" x14ac:dyDescent="0.35">
      <c r="A12" s="33"/>
      <c r="B12" s="135"/>
      <c r="D12" s="132"/>
      <c r="E12" s="132"/>
      <c r="F12" s="132"/>
      <c r="G12" s="132"/>
    </row>
    <row r="13" spans="1:18" s="128" customFormat="1" ht="21" customHeight="1" x14ac:dyDescent="0.35">
      <c r="A13" s="33"/>
      <c r="B13" s="135"/>
      <c r="C13" s="136"/>
      <c r="E13" s="132"/>
      <c r="F13" s="132"/>
      <c r="G13" s="132"/>
      <c r="H13" s="132"/>
    </row>
    <row r="14" spans="1:18" s="1167" customFormat="1" ht="21" customHeight="1" x14ac:dyDescent="0.2">
      <c r="A14" s="1516" t="s">
        <v>0</v>
      </c>
      <c r="B14" s="1516" t="s">
        <v>31</v>
      </c>
      <c r="C14" s="756" t="s">
        <v>25</v>
      </c>
      <c r="D14" s="756" t="s">
        <v>26</v>
      </c>
      <c r="E14" s="1535" t="s">
        <v>1</v>
      </c>
      <c r="F14" s="1536"/>
      <c r="G14" s="1536"/>
      <c r="H14" s="1536"/>
      <c r="I14" s="1537"/>
      <c r="J14" s="1510" t="s">
        <v>9</v>
      </c>
    </row>
    <row r="15" spans="1:18" s="1167" customFormat="1" x14ac:dyDescent="0.2">
      <c r="A15" s="1517"/>
      <c r="B15" s="1517"/>
      <c r="C15" s="1128"/>
      <c r="D15" s="1128" t="s">
        <v>27</v>
      </c>
      <c r="E15" s="1168" t="s">
        <v>5</v>
      </c>
      <c r="F15" s="1168" t="s">
        <v>6</v>
      </c>
      <c r="G15" s="1168" t="s">
        <v>2788</v>
      </c>
      <c r="H15" s="1168" t="s">
        <v>28</v>
      </c>
      <c r="I15" s="1168" t="s">
        <v>161</v>
      </c>
      <c r="J15" s="1531"/>
    </row>
    <row r="16" spans="1:18" s="1174" customFormat="1" ht="27.95" customHeight="1" x14ac:dyDescent="0.2">
      <c r="A16" s="1169">
        <v>101</v>
      </c>
      <c r="B16" s="1170" t="s">
        <v>253</v>
      </c>
      <c r="C16" s="1171"/>
      <c r="D16" s="1171"/>
      <c r="E16" s="1172"/>
      <c r="F16" s="1173"/>
      <c r="G16" s="1173"/>
      <c r="H16" s="1173"/>
      <c r="I16" s="1173"/>
      <c r="J16" s="1173"/>
    </row>
    <row r="17" spans="1:10" s="1167" customFormat="1" ht="42" x14ac:dyDescent="0.2">
      <c r="A17" s="1175"/>
      <c r="B17" s="1176" t="s">
        <v>1861</v>
      </c>
      <c r="C17" s="329" t="s">
        <v>1685</v>
      </c>
      <c r="D17" s="1177" t="s">
        <v>1686</v>
      </c>
      <c r="E17" s="1095">
        <v>0</v>
      </c>
      <c r="F17" s="1095">
        <v>0</v>
      </c>
      <c r="G17" s="1095">
        <v>0</v>
      </c>
      <c r="H17" s="1095">
        <v>0</v>
      </c>
      <c r="I17" s="1095">
        <v>0</v>
      </c>
      <c r="J17" s="329" t="s">
        <v>1687</v>
      </c>
    </row>
    <row r="18" spans="1:10" s="1167" customFormat="1" ht="21.75" customHeight="1" x14ac:dyDescent="0.2">
      <c r="A18" s="1175"/>
      <c r="B18" s="1178" t="s">
        <v>1688</v>
      </c>
      <c r="C18" s="1179"/>
      <c r="D18" s="1180"/>
      <c r="E18" s="1096"/>
      <c r="F18" s="1096"/>
      <c r="G18" s="1096"/>
      <c r="H18" s="1096"/>
      <c r="I18" s="1096"/>
      <c r="J18" s="1096"/>
    </row>
    <row r="19" spans="1:10" s="1167" customFormat="1" ht="21.75" customHeight="1" x14ac:dyDescent="0.2">
      <c r="A19" s="1181"/>
      <c r="B19" s="1182" t="s">
        <v>1862</v>
      </c>
      <c r="C19" s="329" t="s">
        <v>1689</v>
      </c>
      <c r="D19" s="622" t="s">
        <v>1690</v>
      </c>
      <c r="E19" s="1095">
        <v>0</v>
      </c>
      <c r="F19" s="1095">
        <v>0</v>
      </c>
      <c r="G19" s="1095">
        <v>0</v>
      </c>
      <c r="H19" s="1095">
        <v>0</v>
      </c>
      <c r="I19" s="1095">
        <v>0</v>
      </c>
      <c r="J19" s="329" t="s">
        <v>675</v>
      </c>
    </row>
    <row r="20" spans="1:10" s="1167" customFormat="1" ht="21.75" customHeight="1" x14ac:dyDescent="0.2">
      <c r="A20" s="1181"/>
      <c r="B20" s="940" t="s">
        <v>1691</v>
      </c>
      <c r="C20" s="329" t="s">
        <v>970</v>
      </c>
      <c r="D20" s="1032"/>
      <c r="E20" s="1047"/>
      <c r="F20" s="1047"/>
      <c r="G20" s="1047"/>
      <c r="H20" s="1047"/>
      <c r="I20" s="1047"/>
      <c r="J20" s="1047"/>
    </row>
    <row r="21" spans="1:10" s="1167" customFormat="1" ht="21.75" customHeight="1" x14ac:dyDescent="0.2">
      <c r="A21" s="1181"/>
      <c r="B21" s="1182" t="s">
        <v>1692</v>
      </c>
      <c r="C21" s="1032"/>
      <c r="D21" s="1032"/>
      <c r="E21" s="1032"/>
      <c r="F21" s="1032"/>
      <c r="G21" s="1032"/>
      <c r="H21" s="1032"/>
      <c r="I21" s="1032"/>
      <c r="J21" s="1032"/>
    </row>
    <row r="22" spans="1:10" s="1167" customFormat="1" ht="21.75" customHeight="1" x14ac:dyDescent="0.2">
      <c r="A22" s="1181"/>
      <c r="B22" s="1182" t="s">
        <v>1693</v>
      </c>
      <c r="C22" s="1032"/>
      <c r="D22" s="1032"/>
      <c r="E22" s="1032"/>
      <c r="F22" s="1032"/>
      <c r="G22" s="1032"/>
      <c r="H22" s="1032"/>
      <c r="I22" s="1032"/>
      <c r="J22" s="1032"/>
    </row>
    <row r="23" spans="1:10" s="1167" customFormat="1" ht="42" x14ac:dyDescent="0.2">
      <c r="A23" s="1181"/>
      <c r="B23" s="1182" t="s">
        <v>1863</v>
      </c>
      <c r="C23" s="329" t="s">
        <v>1689</v>
      </c>
      <c r="D23" s="622" t="s">
        <v>697</v>
      </c>
      <c r="E23" s="1095">
        <v>0</v>
      </c>
      <c r="F23" s="1095">
        <v>0</v>
      </c>
      <c r="G23" s="1095">
        <v>0</v>
      </c>
      <c r="H23" s="1095">
        <v>0</v>
      </c>
      <c r="I23" s="1095">
        <v>0</v>
      </c>
      <c r="J23" s="329" t="s">
        <v>1687</v>
      </c>
    </row>
    <row r="24" spans="1:10" s="1167" customFormat="1" ht="21.75" customHeight="1" x14ac:dyDescent="0.2">
      <c r="A24" s="1181"/>
      <c r="B24" s="1182" t="s">
        <v>1694</v>
      </c>
      <c r="C24" s="329"/>
      <c r="D24" s="1032"/>
      <c r="E24" s="1032"/>
      <c r="F24" s="1032"/>
      <c r="G24" s="1032"/>
      <c r="H24" s="1032"/>
      <c r="I24" s="1032"/>
      <c r="J24" s="1032"/>
    </row>
    <row r="25" spans="1:10" s="1167" customFormat="1" ht="21.75" customHeight="1" x14ac:dyDescent="0.2">
      <c r="A25" s="1181"/>
      <c r="B25" s="1182" t="s">
        <v>1695</v>
      </c>
      <c r="C25" s="1032"/>
      <c r="D25" s="1032"/>
      <c r="E25" s="1032"/>
      <c r="F25" s="1032"/>
      <c r="G25" s="1032"/>
      <c r="H25" s="1032"/>
      <c r="I25" s="1032"/>
      <c r="J25" s="1032"/>
    </row>
    <row r="26" spans="1:10" s="1167" customFormat="1" ht="21.75" customHeight="1" x14ac:dyDescent="0.2">
      <c r="A26" s="1181"/>
      <c r="B26" s="1182" t="s">
        <v>1864</v>
      </c>
      <c r="C26" s="1032"/>
      <c r="D26" s="1032"/>
      <c r="E26" s="1032"/>
      <c r="F26" s="1032"/>
      <c r="G26" s="1032"/>
      <c r="H26" s="1032"/>
      <c r="I26" s="1032"/>
      <c r="J26" s="1032"/>
    </row>
    <row r="27" spans="1:10" s="1167" customFormat="1" ht="21.75" customHeight="1" x14ac:dyDescent="0.2">
      <c r="A27" s="1181"/>
      <c r="B27" s="1182" t="s">
        <v>1865</v>
      </c>
      <c r="C27" s="1032"/>
      <c r="D27" s="1032"/>
      <c r="E27" s="1032"/>
      <c r="F27" s="1032"/>
      <c r="G27" s="1032"/>
      <c r="H27" s="1032"/>
      <c r="I27" s="1032"/>
      <c r="J27" s="1032"/>
    </row>
    <row r="28" spans="1:10" s="1167" customFormat="1" ht="21.75" customHeight="1" x14ac:dyDescent="0.2">
      <c r="A28" s="1181"/>
      <c r="B28" s="1182" t="s">
        <v>1866</v>
      </c>
      <c r="C28" s="1032"/>
      <c r="D28" s="1032"/>
      <c r="E28" s="1032"/>
      <c r="F28" s="1032"/>
      <c r="G28" s="1032"/>
      <c r="H28" s="1032"/>
      <c r="I28" s="1032"/>
      <c r="J28" s="1032"/>
    </row>
    <row r="29" spans="1:10" s="1167" customFormat="1" ht="21.75" customHeight="1" x14ac:dyDescent="0.2">
      <c r="A29" s="1181"/>
      <c r="B29" s="1182" t="s">
        <v>1696</v>
      </c>
      <c r="C29" s="1032"/>
      <c r="D29" s="1032"/>
      <c r="E29" s="1032"/>
      <c r="F29" s="1032"/>
      <c r="G29" s="1032"/>
      <c r="H29" s="1032"/>
      <c r="I29" s="1032"/>
      <c r="J29" s="1032"/>
    </row>
    <row r="30" spans="1:10" s="1167" customFormat="1" ht="21.75" customHeight="1" x14ac:dyDescent="0.2">
      <c r="A30" s="1181"/>
      <c r="B30" s="1182" t="s">
        <v>1867</v>
      </c>
      <c r="C30" s="1032"/>
      <c r="D30" s="1032"/>
      <c r="E30" s="1032"/>
      <c r="F30" s="1032"/>
      <c r="G30" s="1032"/>
      <c r="H30" s="1032"/>
      <c r="I30" s="1032"/>
      <c r="J30" s="1032"/>
    </row>
    <row r="31" spans="1:10" s="1167" customFormat="1" ht="21.75" customHeight="1" x14ac:dyDescent="0.2">
      <c r="A31" s="1181"/>
      <c r="B31" s="1182" t="s">
        <v>1868</v>
      </c>
      <c r="C31" s="1032"/>
      <c r="D31" s="1032"/>
      <c r="E31" s="1032"/>
      <c r="F31" s="1032"/>
      <c r="G31" s="1032"/>
      <c r="H31" s="1032"/>
      <c r="I31" s="1032"/>
      <c r="J31" s="1032"/>
    </row>
    <row r="32" spans="1:10" s="1167" customFormat="1" x14ac:dyDescent="0.2">
      <c r="A32" s="1065"/>
      <c r="B32" s="1183" t="s">
        <v>1869</v>
      </c>
      <c r="C32" s="329" t="s">
        <v>1689</v>
      </c>
      <c r="D32" s="622" t="s">
        <v>697</v>
      </c>
      <c r="E32" s="1095">
        <v>0</v>
      </c>
      <c r="F32" s="1095">
        <v>0</v>
      </c>
      <c r="G32" s="1095">
        <v>0</v>
      </c>
      <c r="H32" s="1095">
        <v>0</v>
      </c>
      <c r="I32" s="1095">
        <v>0</v>
      </c>
      <c r="J32" s="329" t="s">
        <v>675</v>
      </c>
    </row>
    <row r="33" spans="1:10" s="1167" customFormat="1" ht="21.75" customHeight="1" x14ac:dyDescent="0.2">
      <c r="A33" s="1065"/>
      <c r="B33" s="1183" t="s">
        <v>1697</v>
      </c>
      <c r="C33" s="329" t="s">
        <v>970</v>
      </c>
      <c r="D33" s="1032"/>
      <c r="E33" s="1032"/>
      <c r="F33" s="1032"/>
      <c r="G33" s="1032"/>
      <c r="H33" s="1032"/>
      <c r="I33" s="1032"/>
      <c r="J33" s="1032"/>
    </row>
    <row r="34" spans="1:10" s="1167" customFormat="1" ht="21.75" customHeight="1" x14ac:dyDescent="0.2">
      <c r="A34" s="1065"/>
      <c r="B34" s="1184" t="s">
        <v>1698</v>
      </c>
      <c r="C34" s="1032"/>
      <c r="D34" s="1032"/>
      <c r="E34" s="1032"/>
      <c r="F34" s="1032"/>
      <c r="G34" s="1032"/>
      <c r="H34" s="1032"/>
      <c r="I34" s="1032"/>
      <c r="J34" s="1032"/>
    </row>
    <row r="35" spans="1:10" s="1174" customFormat="1" ht="27.95" customHeight="1" x14ac:dyDescent="0.2">
      <c r="A35" s="1169">
        <v>102</v>
      </c>
      <c r="B35" s="1170" t="s">
        <v>254</v>
      </c>
      <c r="C35" s="1171"/>
      <c r="D35" s="1171"/>
      <c r="E35" s="1172"/>
      <c r="F35" s="1173"/>
      <c r="G35" s="1173"/>
      <c r="H35" s="1173"/>
      <c r="I35" s="1173"/>
      <c r="J35" s="1173"/>
    </row>
    <row r="36" spans="1:10" s="1167" customFormat="1" ht="27.95" customHeight="1" x14ac:dyDescent="0.2">
      <c r="A36" s="1185"/>
      <c r="B36" s="1186" t="s">
        <v>1870</v>
      </c>
      <c r="C36" s="622" t="s">
        <v>1381</v>
      </c>
      <c r="D36" s="622" t="s">
        <v>854</v>
      </c>
      <c r="E36" s="1187">
        <v>7567000</v>
      </c>
      <c r="F36" s="1095">
        <v>0</v>
      </c>
      <c r="G36" s="1187">
        <v>7567000</v>
      </c>
      <c r="H36" s="1095">
        <v>0</v>
      </c>
      <c r="I36" s="1095">
        <v>0</v>
      </c>
      <c r="J36" s="329" t="s">
        <v>652</v>
      </c>
    </row>
    <row r="37" spans="1:10" s="1167" customFormat="1" ht="27.95" customHeight="1" x14ac:dyDescent="0.2">
      <c r="A37" s="1065"/>
      <c r="B37" s="1186" t="s">
        <v>1871</v>
      </c>
      <c r="C37" s="622" t="s">
        <v>1381</v>
      </c>
      <c r="D37" s="622" t="s">
        <v>854</v>
      </c>
      <c r="E37" s="1187">
        <v>2100000</v>
      </c>
      <c r="F37" s="1095">
        <v>0</v>
      </c>
      <c r="G37" s="1187">
        <v>2100000</v>
      </c>
      <c r="H37" s="1095">
        <v>0</v>
      </c>
      <c r="I37" s="1095">
        <v>0</v>
      </c>
      <c r="J37" s="329" t="s">
        <v>652</v>
      </c>
    </row>
    <row r="38" spans="1:10" s="1167" customFormat="1" ht="27.95" customHeight="1" x14ac:dyDescent="0.2">
      <c r="A38" s="1188"/>
      <c r="B38" s="1186" t="s">
        <v>1872</v>
      </c>
      <c r="C38" s="622" t="s">
        <v>1381</v>
      </c>
      <c r="D38" s="622" t="s">
        <v>854</v>
      </c>
      <c r="E38" s="1187">
        <v>500000</v>
      </c>
      <c r="F38" s="1095"/>
      <c r="G38" s="1187">
        <v>500000</v>
      </c>
      <c r="H38" s="1095">
        <v>0</v>
      </c>
      <c r="I38" s="1095">
        <v>0</v>
      </c>
      <c r="J38" s="329" t="s">
        <v>652</v>
      </c>
    </row>
    <row r="39" spans="1:10" s="1174" customFormat="1" ht="27.95" customHeight="1" x14ac:dyDescent="0.2">
      <c r="A39" s="1188"/>
      <c r="B39" s="1186" t="s">
        <v>1873</v>
      </c>
      <c r="C39" s="622" t="s">
        <v>1381</v>
      </c>
      <c r="D39" s="622" t="s">
        <v>854</v>
      </c>
      <c r="E39" s="1187">
        <v>3500000</v>
      </c>
      <c r="F39" s="1095">
        <v>0</v>
      </c>
      <c r="G39" s="1187">
        <v>3500000</v>
      </c>
      <c r="H39" s="1095">
        <v>0</v>
      </c>
      <c r="I39" s="1095">
        <v>0</v>
      </c>
      <c r="J39" s="329" t="s">
        <v>652</v>
      </c>
    </row>
    <row r="40" spans="1:10" s="1174" customFormat="1" ht="27.95" customHeight="1" x14ac:dyDescent="0.2">
      <c r="A40" s="1181"/>
      <c r="B40" s="1182" t="s">
        <v>1874</v>
      </c>
      <c r="C40" s="622" t="s">
        <v>1078</v>
      </c>
      <c r="D40" s="622" t="s">
        <v>854</v>
      </c>
      <c r="E40" s="1107"/>
      <c r="F40" s="1032"/>
      <c r="G40" s="1107"/>
      <c r="H40" s="1107"/>
      <c r="I40" s="1107"/>
      <c r="J40" s="1189"/>
    </row>
    <row r="41" spans="1:10" s="1174" customFormat="1" ht="27.95" customHeight="1" x14ac:dyDescent="0.2">
      <c r="A41" s="1181"/>
      <c r="B41" s="1182" t="s">
        <v>1699</v>
      </c>
      <c r="C41" s="1032"/>
      <c r="D41" s="393"/>
      <c r="E41" s="1107"/>
      <c r="F41" s="1032"/>
      <c r="G41" s="1107"/>
      <c r="H41" s="1107"/>
      <c r="I41" s="1107"/>
      <c r="J41" s="1107"/>
    </row>
    <row r="42" spans="1:10" s="1174" customFormat="1" ht="27.95" customHeight="1" x14ac:dyDescent="0.2">
      <c r="A42" s="1181"/>
      <c r="B42" s="1182" t="s">
        <v>1875</v>
      </c>
      <c r="C42" s="622" t="s">
        <v>1381</v>
      </c>
      <c r="D42" s="622" t="s">
        <v>854</v>
      </c>
      <c r="E42" s="1095">
        <v>0</v>
      </c>
      <c r="F42" s="1095">
        <v>0</v>
      </c>
      <c r="G42" s="1095">
        <v>0</v>
      </c>
      <c r="H42" s="1095">
        <v>0</v>
      </c>
      <c r="I42" s="1095">
        <v>0</v>
      </c>
      <c r="J42" s="329" t="s">
        <v>652</v>
      </c>
    </row>
    <row r="43" spans="1:10" s="1174" customFormat="1" ht="27.95" customHeight="1" x14ac:dyDescent="0.2">
      <c r="A43" s="1181"/>
      <c r="B43" s="1182" t="s">
        <v>1876</v>
      </c>
      <c r="C43" s="622" t="s">
        <v>1477</v>
      </c>
      <c r="D43" s="329" t="s">
        <v>1240</v>
      </c>
      <c r="E43" s="1095">
        <v>0</v>
      </c>
      <c r="F43" s="1095">
        <v>0</v>
      </c>
      <c r="G43" s="1095">
        <v>0</v>
      </c>
      <c r="H43" s="1095">
        <v>0</v>
      </c>
      <c r="I43" s="1095">
        <v>0</v>
      </c>
      <c r="J43" s="329" t="s">
        <v>652</v>
      </c>
    </row>
    <row r="44" spans="1:10" s="1174" customFormat="1" ht="27.95" customHeight="1" x14ac:dyDescent="0.2">
      <c r="A44" s="1181"/>
      <c r="B44" s="1182" t="s">
        <v>1700</v>
      </c>
      <c r="C44" s="1032"/>
      <c r="D44" s="393"/>
      <c r="E44" s="1107"/>
      <c r="F44" s="1032"/>
      <c r="G44" s="1107"/>
      <c r="H44" s="1107"/>
      <c r="I44" s="1107"/>
      <c r="J44" s="1107"/>
    </row>
    <row r="45" spans="1:10" s="1174" customFormat="1" ht="27.95" customHeight="1" x14ac:dyDescent="0.2">
      <c r="A45" s="1181"/>
      <c r="B45" s="1182" t="s">
        <v>1877</v>
      </c>
      <c r="C45" s="622" t="s">
        <v>1477</v>
      </c>
      <c r="D45" s="622" t="s">
        <v>854</v>
      </c>
      <c r="E45" s="1095">
        <v>0</v>
      </c>
      <c r="F45" s="1095">
        <v>0</v>
      </c>
      <c r="G45" s="1095">
        <v>0</v>
      </c>
      <c r="H45" s="1095">
        <v>0</v>
      </c>
      <c r="I45" s="1095">
        <v>0</v>
      </c>
      <c r="J45" s="329" t="s">
        <v>652</v>
      </c>
    </row>
    <row r="46" spans="1:10" s="1174" customFormat="1" ht="27.95" customHeight="1" x14ac:dyDescent="0.2">
      <c r="A46" s="1181"/>
      <c r="B46" s="1182" t="s">
        <v>1878</v>
      </c>
      <c r="C46" s="622" t="s">
        <v>1381</v>
      </c>
      <c r="D46" s="622" t="s">
        <v>854</v>
      </c>
      <c r="E46" s="1095">
        <v>0</v>
      </c>
      <c r="F46" s="1095">
        <v>0</v>
      </c>
      <c r="G46" s="1095">
        <v>0</v>
      </c>
      <c r="H46" s="1095">
        <v>0</v>
      </c>
      <c r="I46" s="1095">
        <v>0</v>
      </c>
      <c r="J46" s="329" t="s">
        <v>652</v>
      </c>
    </row>
    <row r="47" spans="1:10" s="1174" customFormat="1" ht="27.95" customHeight="1" x14ac:dyDescent="0.2">
      <c r="A47" s="1169">
        <v>103</v>
      </c>
      <c r="B47" s="1170" t="s">
        <v>255</v>
      </c>
      <c r="C47" s="1171"/>
      <c r="D47" s="1171"/>
      <c r="E47" s="1172"/>
      <c r="F47" s="1173"/>
      <c r="G47" s="1173"/>
      <c r="H47" s="1173"/>
      <c r="I47" s="1173"/>
      <c r="J47" s="1173"/>
    </row>
    <row r="48" spans="1:10" s="1167" customFormat="1" ht="27.95" customHeight="1" x14ac:dyDescent="0.2">
      <c r="A48" s="1181"/>
      <c r="B48" s="940" t="s">
        <v>1879</v>
      </c>
      <c r="C48" s="1190"/>
      <c r="D48" s="1182"/>
      <c r="E48" s="1182"/>
      <c r="F48" s="1032"/>
      <c r="G48" s="1182"/>
      <c r="H48" s="1182"/>
      <c r="I48" s="1182"/>
      <c r="J48" s="1182"/>
    </row>
    <row r="49" spans="1:10" s="1167" customFormat="1" x14ac:dyDescent="0.2">
      <c r="A49" s="1185"/>
      <c r="B49" s="1182" t="s">
        <v>1880</v>
      </c>
      <c r="C49" s="1049" t="s">
        <v>1701</v>
      </c>
      <c r="D49" s="622" t="s">
        <v>854</v>
      </c>
      <c r="E49" s="1095">
        <v>0</v>
      </c>
      <c r="F49" s="1095">
        <v>0</v>
      </c>
      <c r="G49" s="1095">
        <v>0</v>
      </c>
      <c r="H49" s="1095">
        <v>0</v>
      </c>
      <c r="I49" s="1095">
        <v>0</v>
      </c>
      <c r="J49" s="329" t="s">
        <v>652</v>
      </c>
    </row>
    <row r="50" spans="1:10" s="1167" customFormat="1" x14ac:dyDescent="0.2">
      <c r="A50" s="1047"/>
      <c r="B50" s="1182" t="s">
        <v>1881</v>
      </c>
      <c r="C50" s="1049" t="s">
        <v>1701</v>
      </c>
      <c r="D50" s="622" t="s">
        <v>854</v>
      </c>
      <c r="E50" s="1095">
        <v>0</v>
      </c>
      <c r="F50" s="1095">
        <v>0</v>
      </c>
      <c r="G50" s="1095">
        <v>0</v>
      </c>
      <c r="H50" s="1095">
        <v>0</v>
      </c>
      <c r="I50" s="1095">
        <v>0</v>
      </c>
      <c r="J50" s="329" t="s">
        <v>652</v>
      </c>
    </row>
    <row r="51" spans="1:10" s="1174" customFormat="1" ht="27.95" customHeight="1" x14ac:dyDescent="0.2">
      <c r="A51" s="1169">
        <v>104</v>
      </c>
      <c r="B51" s="1170" t="s">
        <v>256</v>
      </c>
      <c r="C51" s="1171"/>
      <c r="D51" s="1171"/>
      <c r="E51" s="1172"/>
      <c r="F51" s="1173"/>
      <c r="G51" s="1173"/>
      <c r="H51" s="1173"/>
      <c r="I51" s="1173"/>
      <c r="J51" s="1173"/>
    </row>
    <row r="52" spans="1:10" s="1167" customFormat="1" x14ac:dyDescent="0.2">
      <c r="A52" s="1191"/>
      <c r="B52" s="1182" t="s">
        <v>1882</v>
      </c>
      <c r="C52" s="1190"/>
      <c r="D52" s="1047"/>
      <c r="E52" s="1047"/>
      <c r="F52" s="1047"/>
      <c r="G52" s="1047"/>
      <c r="H52" s="1047"/>
      <c r="I52" s="1047"/>
      <c r="J52" s="1047"/>
    </row>
    <row r="53" spans="1:10" s="1167" customFormat="1" x14ac:dyDescent="0.2">
      <c r="A53" s="1191"/>
      <c r="B53" s="1182" t="s">
        <v>1883</v>
      </c>
      <c r="C53" s="1192" t="s">
        <v>1702</v>
      </c>
      <c r="D53" s="1048" t="s">
        <v>1703</v>
      </c>
      <c r="E53" s="1071">
        <v>4500</v>
      </c>
      <c r="F53" s="1193">
        <v>0</v>
      </c>
      <c r="G53" s="1071">
        <v>4500</v>
      </c>
      <c r="H53" s="1194">
        <v>0</v>
      </c>
      <c r="I53" s="1194">
        <v>0</v>
      </c>
      <c r="J53" s="1185" t="s">
        <v>1704</v>
      </c>
    </row>
    <row r="54" spans="1:10" s="1167" customFormat="1" x14ac:dyDescent="0.2">
      <c r="A54" s="1191"/>
      <c r="B54" s="1182" t="s">
        <v>1705</v>
      </c>
      <c r="C54" s="1192" t="s">
        <v>1706</v>
      </c>
      <c r="D54" s="1047"/>
      <c r="E54" s="1195"/>
      <c r="F54" s="1196"/>
      <c r="G54" s="1195"/>
      <c r="H54" s="1047"/>
      <c r="I54" s="1185"/>
      <c r="J54" s="1048" t="s">
        <v>890</v>
      </c>
    </row>
    <row r="55" spans="1:10" s="1167" customFormat="1" x14ac:dyDescent="0.2">
      <c r="A55" s="1191"/>
      <c r="B55" s="1047" t="s">
        <v>1884</v>
      </c>
      <c r="C55" s="1048" t="s">
        <v>1707</v>
      </c>
      <c r="D55" s="1197">
        <v>22616</v>
      </c>
      <c r="E55" s="1193">
        <v>0</v>
      </c>
      <c r="F55" s="1193">
        <v>0</v>
      </c>
      <c r="G55" s="1193">
        <v>0</v>
      </c>
      <c r="H55" s="1193">
        <v>0</v>
      </c>
      <c r="I55" s="1047"/>
      <c r="J55" s="1185" t="s">
        <v>702</v>
      </c>
    </row>
    <row r="56" spans="1:10" s="1167" customFormat="1" x14ac:dyDescent="0.2">
      <c r="A56" s="1191"/>
      <c r="B56" s="1184" t="s">
        <v>1885</v>
      </c>
      <c r="C56" s="1048" t="s">
        <v>1674</v>
      </c>
      <c r="D56" s="1197">
        <v>22616</v>
      </c>
      <c r="E56" s="1193">
        <v>0</v>
      </c>
      <c r="F56" s="1193">
        <v>0</v>
      </c>
      <c r="G56" s="1193">
        <v>0</v>
      </c>
      <c r="H56" s="1193">
        <v>0</v>
      </c>
      <c r="I56" s="1047"/>
      <c r="J56" s="1185" t="s">
        <v>702</v>
      </c>
    </row>
    <row r="57" spans="1:10" s="1167" customFormat="1" x14ac:dyDescent="0.2">
      <c r="A57" s="1191"/>
      <c r="B57" s="1047" t="s">
        <v>1708</v>
      </c>
      <c r="C57" s="1198" t="s">
        <v>970</v>
      </c>
      <c r="D57" s="1047"/>
      <c r="E57" s="1195"/>
      <c r="F57" s="1195"/>
      <c r="G57" s="1195"/>
      <c r="H57" s="1047"/>
      <c r="I57" s="1047"/>
      <c r="J57" s="1047"/>
    </row>
    <row r="58" spans="1:10" s="1167" customFormat="1" ht="42" x14ac:dyDescent="0.2">
      <c r="A58" s="1191"/>
      <c r="B58" s="940" t="s">
        <v>1886</v>
      </c>
      <c r="C58" s="1198" t="s">
        <v>1709</v>
      </c>
      <c r="D58" s="1048" t="s">
        <v>1710</v>
      </c>
      <c r="E58" s="1071">
        <v>9000</v>
      </c>
      <c r="F58" s="1193">
        <v>0</v>
      </c>
      <c r="G58" s="1071">
        <v>9000</v>
      </c>
      <c r="H58" s="1194">
        <v>0</v>
      </c>
      <c r="I58" s="1194">
        <v>0</v>
      </c>
      <c r="J58" s="1185" t="s">
        <v>1704</v>
      </c>
    </row>
    <row r="59" spans="1:10" s="1167" customFormat="1" x14ac:dyDescent="0.2">
      <c r="A59" s="1191"/>
      <c r="B59" s="940" t="s">
        <v>1711</v>
      </c>
      <c r="C59" s="1198" t="s">
        <v>970</v>
      </c>
      <c r="D59" s="1048"/>
      <c r="E59" s="1199"/>
      <c r="F59" s="1200"/>
      <c r="G59" s="1047"/>
      <c r="H59" s="1047"/>
      <c r="I59" s="1047"/>
      <c r="J59" s="1048" t="s">
        <v>890</v>
      </c>
    </row>
    <row r="60" spans="1:10" s="1167" customFormat="1" x14ac:dyDescent="0.2">
      <c r="A60" s="1191"/>
      <c r="B60" s="1201" t="s">
        <v>1887</v>
      </c>
      <c r="C60" s="1198" t="s">
        <v>970</v>
      </c>
      <c r="D60" s="1197">
        <v>22616</v>
      </c>
      <c r="E60" s="1047"/>
      <c r="F60" s="1047"/>
      <c r="G60" s="1047"/>
      <c r="H60" s="1047"/>
      <c r="I60" s="1047"/>
      <c r="J60" s="1047"/>
    </row>
    <row r="61" spans="1:10" s="1167" customFormat="1" x14ac:dyDescent="0.2">
      <c r="A61" s="1191"/>
      <c r="B61" s="584" t="s">
        <v>1888</v>
      </c>
      <c r="C61" s="1202" t="s">
        <v>1712</v>
      </c>
      <c r="D61" s="1197">
        <v>22616</v>
      </c>
      <c r="E61" s="1194">
        <v>0</v>
      </c>
      <c r="F61" s="1194">
        <v>0</v>
      </c>
      <c r="G61" s="1194">
        <v>0</v>
      </c>
      <c r="H61" s="1194">
        <v>0</v>
      </c>
      <c r="I61" s="1194">
        <v>0</v>
      </c>
      <c r="J61" s="1185" t="s">
        <v>792</v>
      </c>
    </row>
    <row r="62" spans="1:10" s="1167" customFormat="1" x14ac:dyDescent="0.2">
      <c r="A62" s="1191"/>
      <c r="B62" s="584" t="s">
        <v>1889</v>
      </c>
      <c r="C62" s="423"/>
      <c r="D62" s="424"/>
      <c r="E62" s="1203"/>
      <c r="F62" s="1204"/>
      <c r="G62" s="1203"/>
      <c r="H62" s="1204"/>
      <c r="I62" s="1204"/>
      <c r="J62" s="1204"/>
    </row>
    <row r="63" spans="1:10" s="1167" customFormat="1" x14ac:dyDescent="0.2">
      <c r="A63" s="1191"/>
      <c r="B63" s="1204" t="s">
        <v>1890</v>
      </c>
      <c r="C63" s="424"/>
      <c r="D63" s="1205"/>
      <c r="E63" s="1204"/>
      <c r="F63" s="1204"/>
      <c r="G63" s="1204"/>
      <c r="H63" s="1204"/>
      <c r="I63" s="1204"/>
      <c r="J63" s="1204"/>
    </row>
    <row r="64" spans="1:10" s="1167" customFormat="1" x14ac:dyDescent="0.2">
      <c r="A64" s="1191"/>
      <c r="B64" s="1206" t="s">
        <v>1891</v>
      </c>
      <c r="C64" s="424"/>
      <c r="D64" s="1205"/>
      <c r="E64" s="1204"/>
      <c r="F64" s="1204"/>
      <c r="G64" s="1204"/>
      <c r="H64" s="1204"/>
      <c r="I64" s="1204"/>
      <c r="J64" s="1204"/>
    </row>
    <row r="65" spans="1:10" s="1167" customFormat="1" x14ac:dyDescent="0.2">
      <c r="A65" s="1191"/>
      <c r="B65" s="1204" t="s">
        <v>1713</v>
      </c>
      <c r="C65" s="587"/>
      <c r="D65" s="1204"/>
      <c r="E65" s="1204"/>
      <c r="F65" s="1204"/>
      <c r="G65" s="1204"/>
      <c r="H65" s="1204"/>
      <c r="I65" s="1204"/>
      <c r="J65" s="1204"/>
    </row>
    <row r="66" spans="1:10" s="1167" customFormat="1" x14ac:dyDescent="0.2">
      <c r="A66" s="1191"/>
      <c r="B66" s="1096" t="s">
        <v>1892</v>
      </c>
      <c r="C66" s="587"/>
      <c r="D66" s="424"/>
      <c r="E66" s="1204"/>
      <c r="F66" s="1204"/>
      <c r="G66" s="1204"/>
      <c r="H66" s="1204"/>
      <c r="I66" s="1204"/>
      <c r="J66" s="1204"/>
    </row>
    <row r="67" spans="1:10" s="1167" customFormat="1" x14ac:dyDescent="0.2">
      <c r="A67" s="1207"/>
      <c r="B67" s="1532" t="s">
        <v>5</v>
      </c>
      <c r="C67" s="1533"/>
      <c r="D67" s="1534"/>
      <c r="E67" s="1208">
        <f>SUM(E17:E66)</f>
        <v>13680500</v>
      </c>
      <c r="F67" s="1208">
        <f t="shared" ref="F67:I67" si="0">SUM(F17:F66)</f>
        <v>0</v>
      </c>
      <c r="G67" s="1208">
        <f t="shared" si="0"/>
        <v>13680500</v>
      </c>
      <c r="H67" s="1208">
        <f t="shared" si="0"/>
        <v>0</v>
      </c>
      <c r="I67" s="1208">
        <f t="shared" si="0"/>
        <v>0</v>
      </c>
      <c r="J67" s="1207"/>
    </row>
  </sheetData>
  <mergeCells count="6">
    <mergeCell ref="J14:J15"/>
    <mergeCell ref="B67:D67"/>
    <mergeCell ref="A1:I1"/>
    <mergeCell ref="A14:A15"/>
    <mergeCell ref="B14:B15"/>
    <mergeCell ref="E14:I14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zoomScaleNormal="100" workbookViewId="0">
      <selection activeCell="B39" sqref="B39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16.28515625" style="648" customWidth="1"/>
    <col min="4" max="4" width="16.85546875" style="648" customWidth="1"/>
    <col min="5" max="5" width="12.7109375" style="648" customWidth="1"/>
    <col min="6" max="6" width="12.28515625" style="648" customWidth="1"/>
    <col min="7" max="8" width="12.42578125" style="648" customWidth="1"/>
    <col min="9" max="9" width="14.140625" style="648" customWidth="1"/>
    <col min="10" max="10" width="17.425781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252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551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2228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552</v>
      </c>
      <c r="E8" s="131"/>
      <c r="G8" s="131"/>
      <c r="I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553</v>
      </c>
      <c r="E9" s="131"/>
      <c r="G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98" t="s">
        <v>554</v>
      </c>
      <c r="D10" s="141"/>
      <c r="E10" s="142"/>
      <c r="F10" s="142"/>
      <c r="G10" s="132"/>
    </row>
    <row r="11" spans="1:18" s="128" customFormat="1" ht="21" customHeight="1" x14ac:dyDescent="0.35">
      <c r="A11" s="33"/>
      <c r="B11" s="135"/>
      <c r="C11" s="1074" t="s">
        <v>555</v>
      </c>
      <c r="D11" s="1044"/>
      <c r="E11" s="1044"/>
      <c r="F11" s="1044"/>
      <c r="G11" s="132"/>
    </row>
    <row r="12" spans="1:18" s="128" customFormat="1" ht="21" customHeight="1" x14ac:dyDescent="0.35">
      <c r="A12" s="33"/>
      <c r="B12" s="135"/>
      <c r="C12" s="1074" t="s">
        <v>556</v>
      </c>
      <c r="D12" s="1044"/>
      <c r="E12" s="1044"/>
      <c r="F12" s="1044"/>
      <c r="G12" s="132"/>
    </row>
    <row r="13" spans="1:18" s="128" customFormat="1" ht="21" customHeight="1" x14ac:dyDescent="0.35">
      <c r="A13" s="33"/>
      <c r="B13" s="135"/>
      <c r="C13" s="1075" t="s">
        <v>557</v>
      </c>
      <c r="D13" s="1045"/>
      <c r="E13" s="1045"/>
      <c r="F13" s="162"/>
      <c r="G13" s="132"/>
    </row>
    <row r="14" spans="1:18" s="1167" customFormat="1" ht="21" customHeight="1" x14ac:dyDescent="0.2">
      <c r="A14" s="1516" t="s">
        <v>0</v>
      </c>
      <c r="B14" s="1516" t="s">
        <v>31</v>
      </c>
      <c r="C14" s="756" t="s">
        <v>25</v>
      </c>
      <c r="D14" s="756" t="s">
        <v>26</v>
      </c>
      <c r="E14" s="1535" t="s">
        <v>1</v>
      </c>
      <c r="F14" s="1536"/>
      <c r="G14" s="1536"/>
      <c r="H14" s="1536"/>
      <c r="I14" s="1537"/>
      <c r="J14" s="1510" t="s">
        <v>9</v>
      </c>
    </row>
    <row r="15" spans="1:18" s="1167" customFormat="1" x14ac:dyDescent="0.2">
      <c r="A15" s="1517"/>
      <c r="B15" s="1517"/>
      <c r="C15" s="1128"/>
      <c r="D15" s="1128" t="s">
        <v>27</v>
      </c>
      <c r="E15" s="1168" t="s">
        <v>5</v>
      </c>
      <c r="F15" s="1168" t="s">
        <v>6</v>
      </c>
      <c r="G15" s="1168" t="s">
        <v>2788</v>
      </c>
      <c r="H15" s="1168" t="s">
        <v>28</v>
      </c>
      <c r="I15" s="1168" t="s">
        <v>161</v>
      </c>
      <c r="J15" s="1531"/>
    </row>
    <row r="16" spans="1:18" s="1167" customFormat="1" x14ac:dyDescent="0.2">
      <c r="A16" s="1209">
        <v>105</v>
      </c>
      <c r="B16" s="1210" t="s">
        <v>257</v>
      </c>
      <c r="C16" s="1065"/>
      <c r="D16" s="1065"/>
      <c r="E16" s="1065"/>
      <c r="F16" s="1065"/>
      <c r="G16" s="1065"/>
      <c r="H16" s="1065"/>
      <c r="I16" s="1065"/>
      <c r="J16" s="1065"/>
    </row>
    <row r="17" spans="1:10" s="1167" customFormat="1" ht="23.25" customHeight="1" x14ac:dyDescent="0.2">
      <c r="A17" s="1065"/>
      <c r="B17" s="1030" t="s">
        <v>1893</v>
      </c>
      <c r="C17" s="622" t="s">
        <v>1078</v>
      </c>
      <c r="D17" s="622" t="s">
        <v>1240</v>
      </c>
      <c r="E17" s="1211" t="s">
        <v>1714</v>
      </c>
      <c r="F17" s="1212"/>
      <c r="G17" s="1212"/>
      <c r="H17" s="1212"/>
      <c r="I17" s="1213"/>
      <c r="J17" s="329" t="s">
        <v>1347</v>
      </c>
    </row>
    <row r="18" spans="1:10" s="1167" customFormat="1" x14ac:dyDescent="0.2">
      <c r="A18" s="1065"/>
      <c r="B18" s="1030" t="s">
        <v>1715</v>
      </c>
      <c r="C18" s="1030"/>
      <c r="D18" s="1030"/>
      <c r="E18" s="1030"/>
      <c r="F18" s="1030"/>
      <c r="G18" s="1030"/>
      <c r="H18" s="1096"/>
      <c r="I18" s="1096"/>
      <c r="J18" s="329" t="s">
        <v>1716</v>
      </c>
    </row>
    <row r="19" spans="1:10" s="1167" customFormat="1" ht="39" customHeight="1" x14ac:dyDescent="0.2">
      <c r="A19" s="1190"/>
      <c r="B19" s="1030" t="s">
        <v>2454</v>
      </c>
      <c r="C19" s="622" t="s">
        <v>1717</v>
      </c>
      <c r="D19" s="395" t="s">
        <v>1718</v>
      </c>
      <c r="E19" s="1214">
        <v>9000</v>
      </c>
      <c r="F19" s="1214">
        <v>0</v>
      </c>
      <c r="G19" s="1214">
        <v>9000</v>
      </c>
      <c r="H19" s="1214">
        <v>0</v>
      </c>
      <c r="I19" s="1214">
        <v>0</v>
      </c>
      <c r="J19" s="329" t="s">
        <v>1719</v>
      </c>
    </row>
    <row r="20" spans="1:10" s="1167" customFormat="1" ht="40.5" customHeight="1" x14ac:dyDescent="0.2">
      <c r="A20" s="1047"/>
      <c r="B20" s="1215" t="s">
        <v>1894</v>
      </c>
      <c r="C20" s="1048" t="s">
        <v>1720</v>
      </c>
      <c r="D20" s="1048" t="s">
        <v>1263</v>
      </c>
      <c r="E20" s="1214">
        <v>0</v>
      </c>
      <c r="F20" s="1214">
        <v>0</v>
      </c>
      <c r="G20" s="1214">
        <v>0</v>
      </c>
      <c r="H20" s="1214">
        <v>0</v>
      </c>
      <c r="I20" s="1214">
        <v>0</v>
      </c>
      <c r="J20" s="1048" t="s">
        <v>762</v>
      </c>
    </row>
    <row r="21" spans="1:10" s="1167" customFormat="1" ht="21" customHeight="1" x14ac:dyDescent="0.2">
      <c r="A21" s="1092"/>
      <c r="B21" s="1216" t="s">
        <v>1895</v>
      </c>
      <c r="C21" s="1217" t="s">
        <v>1721</v>
      </c>
      <c r="D21" s="1218">
        <v>22828</v>
      </c>
      <c r="E21" s="1297" t="s">
        <v>2451</v>
      </c>
      <c r="F21" s="1219"/>
      <c r="G21" s="1219"/>
      <c r="H21" s="1219"/>
      <c r="I21" s="1220"/>
      <c r="J21" s="1221" t="s">
        <v>675</v>
      </c>
    </row>
    <row r="22" spans="1:10" s="1167" customFormat="1" ht="21" customHeight="1" x14ac:dyDescent="0.2">
      <c r="A22" s="551"/>
      <c r="B22" s="1222" t="s">
        <v>1722</v>
      </c>
      <c r="C22" s="1223" t="s">
        <v>1723</v>
      </c>
      <c r="D22" s="1224"/>
      <c r="E22" s="1214">
        <v>0</v>
      </c>
      <c r="F22" s="1214">
        <v>0</v>
      </c>
      <c r="G22" s="1214">
        <v>0</v>
      </c>
      <c r="H22" s="1214">
        <v>0</v>
      </c>
      <c r="I22" s="1214">
        <v>0</v>
      </c>
      <c r="J22" s="1049" t="s">
        <v>652</v>
      </c>
    </row>
    <row r="23" spans="1:10" s="1167" customFormat="1" ht="21" customHeight="1" x14ac:dyDescent="0.2">
      <c r="A23" s="1191"/>
      <c r="B23" s="1098" t="s">
        <v>1896</v>
      </c>
      <c r="C23" s="1225" t="s">
        <v>658</v>
      </c>
      <c r="D23" s="1225" t="s">
        <v>1724</v>
      </c>
      <c r="E23" s="1296" t="s">
        <v>2452</v>
      </c>
      <c r="F23" s="1219"/>
      <c r="G23" s="1219"/>
      <c r="H23" s="1219"/>
      <c r="I23" s="1220"/>
      <c r="J23" s="329" t="s">
        <v>675</v>
      </c>
    </row>
    <row r="24" spans="1:10" s="1167" customFormat="1" ht="21" customHeight="1" x14ac:dyDescent="0.2">
      <c r="A24" s="1191"/>
      <c r="B24" s="1226" t="s">
        <v>1897</v>
      </c>
      <c r="C24" s="1227" t="s">
        <v>1282</v>
      </c>
      <c r="D24" s="1227" t="s">
        <v>1725</v>
      </c>
      <c r="E24" s="1296" t="s">
        <v>2453</v>
      </c>
      <c r="F24" s="1219"/>
      <c r="G24" s="1219"/>
      <c r="H24" s="1219"/>
      <c r="I24" s="1220"/>
      <c r="J24" s="1048" t="s">
        <v>652</v>
      </c>
    </row>
    <row r="25" spans="1:10" s="1167" customFormat="1" ht="21" customHeight="1" x14ac:dyDescent="0.2">
      <c r="A25" s="1191"/>
      <c r="B25" s="1226" t="s">
        <v>1726</v>
      </c>
      <c r="C25" s="1227"/>
      <c r="D25" s="1227"/>
      <c r="E25" s="1214">
        <v>0</v>
      </c>
      <c r="F25" s="1214">
        <v>0</v>
      </c>
      <c r="G25" s="1214">
        <v>0</v>
      </c>
      <c r="H25" s="1214">
        <v>0</v>
      </c>
      <c r="I25" s="1214">
        <v>0</v>
      </c>
      <c r="J25" s="1048"/>
    </row>
    <row r="26" spans="1:10" s="1167" customFormat="1" ht="20.25" customHeight="1" x14ac:dyDescent="0.2">
      <c r="A26" s="551"/>
      <c r="B26" s="1228" t="s">
        <v>1898</v>
      </c>
      <c r="C26" s="1202" t="s">
        <v>1727</v>
      </c>
      <c r="D26" s="1229" t="s">
        <v>1728</v>
      </c>
      <c r="E26" s="1230">
        <v>15000</v>
      </c>
      <c r="F26" s="1214">
        <v>0</v>
      </c>
      <c r="G26" s="1230">
        <v>15000</v>
      </c>
      <c r="H26" s="1214">
        <v>0</v>
      </c>
      <c r="I26" s="1214">
        <v>0</v>
      </c>
      <c r="J26" s="1048" t="s">
        <v>652</v>
      </c>
    </row>
    <row r="27" spans="1:10" s="1167" customFormat="1" ht="20.25" customHeight="1" x14ac:dyDescent="0.2">
      <c r="A27" s="551"/>
      <c r="B27" s="1228" t="s">
        <v>2800</v>
      </c>
      <c r="C27" s="1202" t="s">
        <v>1727</v>
      </c>
      <c r="D27" s="1202" t="s">
        <v>2697</v>
      </c>
      <c r="E27" s="1230">
        <v>137600</v>
      </c>
      <c r="F27" s="1214">
        <v>0</v>
      </c>
      <c r="G27" s="1230">
        <v>137600</v>
      </c>
      <c r="H27" s="1214">
        <v>0</v>
      </c>
      <c r="I27" s="1214">
        <v>0</v>
      </c>
      <c r="J27" s="1048" t="s">
        <v>652</v>
      </c>
    </row>
    <row r="28" spans="1:10" s="1167" customFormat="1" ht="20.25" customHeight="1" x14ac:dyDescent="0.2">
      <c r="A28" s="551"/>
      <c r="B28" s="1228" t="s">
        <v>2801</v>
      </c>
      <c r="C28" s="1202"/>
      <c r="D28" s="1229"/>
      <c r="E28" s="1230"/>
      <c r="F28" s="1214"/>
      <c r="G28" s="1230"/>
      <c r="H28" s="1214"/>
      <c r="I28" s="1214"/>
      <c r="J28" s="1048"/>
    </row>
    <row r="29" spans="1:10" s="1167" customFormat="1" ht="20.25" customHeight="1" x14ac:dyDescent="0.2">
      <c r="A29" s="551"/>
      <c r="B29" s="1228" t="s">
        <v>2802</v>
      </c>
      <c r="C29" s="1202"/>
      <c r="D29" s="1229"/>
      <c r="E29" s="1230"/>
      <c r="F29" s="1214"/>
      <c r="G29" s="1230"/>
      <c r="H29" s="1214"/>
      <c r="I29" s="1214"/>
      <c r="J29" s="1048"/>
    </row>
    <row r="30" spans="1:10" s="1167" customFormat="1" ht="20.25" customHeight="1" x14ac:dyDescent="0.2">
      <c r="A30" s="551"/>
      <c r="B30" s="1228" t="s">
        <v>2803</v>
      </c>
      <c r="C30" s="1202" t="s">
        <v>1282</v>
      </c>
      <c r="D30" s="1202" t="s">
        <v>2805</v>
      </c>
      <c r="E30" s="1230">
        <v>101000</v>
      </c>
      <c r="F30" s="1214">
        <v>0</v>
      </c>
      <c r="G30" s="1230">
        <v>101000</v>
      </c>
      <c r="H30" s="1214">
        <v>0</v>
      </c>
      <c r="I30" s="1214">
        <v>0</v>
      </c>
      <c r="J30" s="1048" t="s">
        <v>652</v>
      </c>
    </row>
    <row r="31" spans="1:10" s="1167" customFormat="1" ht="20.25" customHeight="1" x14ac:dyDescent="0.2">
      <c r="A31" s="551"/>
      <c r="B31" s="1228" t="s">
        <v>2804</v>
      </c>
      <c r="C31" s="1202"/>
      <c r="D31" s="1229"/>
      <c r="E31" s="1230"/>
      <c r="F31" s="1214"/>
      <c r="G31" s="1230"/>
      <c r="H31" s="1214"/>
      <c r="I31" s="1214"/>
      <c r="J31" s="1048"/>
    </row>
    <row r="32" spans="1:10" s="1167" customFormat="1" x14ac:dyDescent="0.2">
      <c r="A32" s="1047"/>
      <c r="B32" s="1047" t="s">
        <v>2806</v>
      </c>
      <c r="C32" s="1048" t="s">
        <v>1381</v>
      </c>
      <c r="D32" s="1048" t="s">
        <v>1263</v>
      </c>
      <c r="E32" s="1214">
        <v>0</v>
      </c>
      <c r="F32" s="1214">
        <v>0</v>
      </c>
      <c r="G32" s="1214">
        <v>0</v>
      </c>
      <c r="H32" s="1214">
        <v>0</v>
      </c>
      <c r="I32" s="1214">
        <v>0</v>
      </c>
      <c r="J32" s="1048" t="s">
        <v>652</v>
      </c>
    </row>
    <row r="33" spans="1:10" s="1167" customFormat="1" x14ac:dyDescent="0.2">
      <c r="A33" s="1047"/>
      <c r="B33" s="1047" t="s">
        <v>1729</v>
      </c>
      <c r="C33" s="1048" t="s">
        <v>1730</v>
      </c>
      <c r="D33" s="1048" t="s">
        <v>1731</v>
      </c>
      <c r="E33" s="1214">
        <v>0</v>
      </c>
      <c r="F33" s="1214">
        <v>0</v>
      </c>
      <c r="G33" s="1214">
        <v>0</v>
      </c>
      <c r="H33" s="1214">
        <v>0</v>
      </c>
      <c r="I33" s="1214">
        <v>0</v>
      </c>
      <c r="J33" s="1048" t="s">
        <v>652</v>
      </c>
    </row>
    <row r="34" spans="1:10" s="1167" customFormat="1" x14ac:dyDescent="0.2">
      <c r="A34" s="1047"/>
      <c r="B34" s="1047" t="s">
        <v>1732</v>
      </c>
      <c r="C34" s="1048" t="s">
        <v>1733</v>
      </c>
      <c r="D34" s="1048" t="s">
        <v>1734</v>
      </c>
      <c r="E34" s="1214">
        <v>0</v>
      </c>
      <c r="F34" s="1214">
        <v>0</v>
      </c>
      <c r="G34" s="1214">
        <v>0</v>
      </c>
      <c r="H34" s="1214">
        <v>0</v>
      </c>
      <c r="I34" s="1214">
        <v>0</v>
      </c>
      <c r="J34" s="1048" t="s">
        <v>652</v>
      </c>
    </row>
    <row r="35" spans="1:10" s="1167" customFormat="1" x14ac:dyDescent="0.2">
      <c r="A35" s="1047"/>
      <c r="B35" s="1047" t="s">
        <v>1735</v>
      </c>
      <c r="C35" s="1047"/>
      <c r="D35" s="1048"/>
      <c r="E35" s="1214"/>
      <c r="F35" s="1214"/>
      <c r="G35" s="1214"/>
      <c r="H35" s="1214"/>
      <c r="I35" s="1214"/>
      <c r="J35" s="1048" t="s">
        <v>652</v>
      </c>
    </row>
    <row r="36" spans="1:10" s="1167" customFormat="1" x14ac:dyDescent="0.2">
      <c r="A36" s="1047"/>
      <c r="B36" s="1047" t="s">
        <v>1736</v>
      </c>
      <c r="C36" s="1048" t="s">
        <v>1381</v>
      </c>
      <c r="D36" s="1048" t="s">
        <v>1001</v>
      </c>
      <c r="E36" s="1214">
        <v>0</v>
      </c>
      <c r="F36" s="1214">
        <v>0</v>
      </c>
      <c r="G36" s="1214">
        <v>0</v>
      </c>
      <c r="H36" s="1214">
        <v>0</v>
      </c>
      <c r="I36" s="1214">
        <v>0</v>
      </c>
      <c r="J36" s="1048" t="s">
        <v>652</v>
      </c>
    </row>
    <row r="37" spans="1:10" s="1167" customFormat="1" x14ac:dyDescent="0.2">
      <c r="A37" s="1047"/>
      <c r="B37" s="1047" t="s">
        <v>1737</v>
      </c>
      <c r="C37" s="1047"/>
      <c r="D37" s="1048"/>
      <c r="E37" s="1047"/>
      <c r="F37" s="1047"/>
      <c r="G37" s="1047"/>
      <c r="H37" s="1047"/>
      <c r="I37" s="1047"/>
      <c r="J37" s="1047"/>
    </row>
    <row r="38" spans="1:10" s="1167" customFormat="1" x14ac:dyDescent="0.2">
      <c r="A38" s="1047"/>
      <c r="B38" s="1047" t="s">
        <v>1738</v>
      </c>
      <c r="C38" s="1047"/>
      <c r="D38" s="1048"/>
      <c r="E38" s="1047"/>
      <c r="F38" s="1047"/>
      <c r="G38" s="1047"/>
      <c r="H38" s="1047"/>
      <c r="I38" s="1047"/>
      <c r="J38" s="1047"/>
    </row>
    <row r="39" spans="1:10" s="1167" customFormat="1" x14ac:dyDescent="0.2">
      <c r="A39" s="1047"/>
      <c r="B39" s="1047" t="s">
        <v>1739</v>
      </c>
      <c r="C39" s="1047"/>
      <c r="D39" s="1048"/>
      <c r="E39" s="1047"/>
      <c r="F39" s="1047"/>
      <c r="G39" s="1047"/>
      <c r="H39" s="1047"/>
      <c r="I39" s="1047"/>
      <c r="J39" s="1047"/>
    </row>
    <row r="40" spans="1:10" s="1167" customFormat="1" x14ac:dyDescent="0.2">
      <c r="A40" s="1047"/>
      <c r="B40" s="1047" t="s">
        <v>1740</v>
      </c>
      <c r="C40" s="1047"/>
      <c r="D40" s="1048"/>
      <c r="E40" s="1047"/>
      <c r="F40" s="1047"/>
      <c r="G40" s="1047"/>
      <c r="H40" s="1047"/>
      <c r="I40" s="1047"/>
      <c r="J40" s="1047"/>
    </row>
    <row r="41" spans="1:10" s="1167" customFormat="1" x14ac:dyDescent="0.2">
      <c r="A41" s="1047"/>
      <c r="B41" s="1047" t="s">
        <v>1741</v>
      </c>
      <c r="C41" s="1048" t="s">
        <v>1381</v>
      </c>
      <c r="D41" s="1048" t="s">
        <v>1001</v>
      </c>
      <c r="E41" s="1214">
        <v>0</v>
      </c>
      <c r="F41" s="1214">
        <v>0</v>
      </c>
      <c r="G41" s="1214">
        <v>0</v>
      </c>
      <c r="H41" s="1214">
        <v>0</v>
      </c>
      <c r="I41" s="1214">
        <v>0</v>
      </c>
      <c r="J41" s="1048" t="s">
        <v>652</v>
      </c>
    </row>
    <row r="42" spans="1:10" s="1167" customFormat="1" x14ac:dyDescent="0.2">
      <c r="A42" s="1047"/>
      <c r="B42" s="1047" t="s">
        <v>1742</v>
      </c>
      <c r="C42" s="1048" t="s">
        <v>1381</v>
      </c>
      <c r="D42" s="1048" t="s">
        <v>1001</v>
      </c>
      <c r="E42" s="1214">
        <v>0</v>
      </c>
      <c r="F42" s="1214">
        <v>0</v>
      </c>
      <c r="G42" s="1214">
        <v>0</v>
      </c>
      <c r="H42" s="1214">
        <v>0</v>
      </c>
      <c r="I42" s="1214">
        <v>0</v>
      </c>
      <c r="J42" s="1048" t="s">
        <v>652</v>
      </c>
    </row>
    <row r="43" spans="1:10" s="1167" customFormat="1" x14ac:dyDescent="0.2">
      <c r="A43" s="1047"/>
      <c r="B43" s="1047" t="s">
        <v>1743</v>
      </c>
      <c r="C43" s="1048" t="s">
        <v>1381</v>
      </c>
      <c r="D43" s="1048" t="s">
        <v>1001</v>
      </c>
      <c r="E43" s="1214">
        <v>0</v>
      </c>
      <c r="F43" s="1214">
        <v>0</v>
      </c>
      <c r="G43" s="1214">
        <v>0</v>
      </c>
      <c r="H43" s="1214">
        <v>0</v>
      </c>
      <c r="I43" s="1214">
        <v>0</v>
      </c>
      <c r="J43" s="1048" t="s">
        <v>652</v>
      </c>
    </row>
    <row r="44" spans="1:10" s="1167" customFormat="1" x14ac:dyDescent="0.2">
      <c r="A44" s="1047"/>
      <c r="B44" s="1047" t="s">
        <v>1744</v>
      </c>
      <c r="C44" s="1048" t="s">
        <v>1381</v>
      </c>
      <c r="D44" s="1048" t="s">
        <v>1001</v>
      </c>
      <c r="E44" s="1214">
        <v>0</v>
      </c>
      <c r="F44" s="1214">
        <v>0</v>
      </c>
      <c r="G44" s="1214">
        <v>0</v>
      </c>
      <c r="H44" s="1214">
        <v>0</v>
      </c>
      <c r="I44" s="1214">
        <v>0</v>
      </c>
      <c r="J44" s="1048" t="s">
        <v>652</v>
      </c>
    </row>
    <row r="45" spans="1:10" s="1167" customFormat="1" x14ac:dyDescent="0.2">
      <c r="A45" s="1047"/>
      <c r="B45" s="1047" t="s">
        <v>1745</v>
      </c>
      <c r="C45" s="1048" t="s">
        <v>1746</v>
      </c>
      <c r="D45" s="1048" t="s">
        <v>1747</v>
      </c>
      <c r="E45" s="1047"/>
      <c r="F45" s="1047"/>
      <c r="G45" s="1047"/>
      <c r="H45" s="1047"/>
      <c r="I45" s="1047"/>
      <c r="J45" s="1047"/>
    </row>
    <row r="46" spans="1:10" s="1167" customFormat="1" x14ac:dyDescent="0.2">
      <c r="A46" s="1047"/>
      <c r="B46" s="1047" t="s">
        <v>2807</v>
      </c>
      <c r="C46" s="1048" t="s">
        <v>1381</v>
      </c>
      <c r="D46" s="1048" t="s">
        <v>1001</v>
      </c>
      <c r="E46" s="1214">
        <v>0</v>
      </c>
      <c r="F46" s="1214">
        <v>0</v>
      </c>
      <c r="G46" s="1214">
        <v>0</v>
      </c>
      <c r="H46" s="1214">
        <v>0</v>
      </c>
      <c r="I46" s="1214">
        <v>0</v>
      </c>
      <c r="J46" s="1048" t="s">
        <v>652</v>
      </c>
    </row>
    <row r="47" spans="1:10" s="1167" customFormat="1" x14ac:dyDescent="0.2">
      <c r="A47" s="1047"/>
      <c r="B47" s="1047" t="s">
        <v>1748</v>
      </c>
      <c r="C47" s="1047"/>
      <c r="D47" s="1047"/>
      <c r="E47" s="1047"/>
      <c r="F47" s="1047"/>
      <c r="G47" s="1047"/>
      <c r="H47" s="1047"/>
      <c r="I47" s="1047"/>
      <c r="J47" s="1047"/>
    </row>
    <row r="48" spans="1:10" s="1167" customFormat="1" x14ac:dyDescent="0.2">
      <c r="A48" s="1047"/>
      <c r="B48" s="1047" t="s">
        <v>1749</v>
      </c>
      <c r="C48" s="1047"/>
      <c r="D48" s="1047"/>
      <c r="E48" s="1047"/>
      <c r="F48" s="1047"/>
      <c r="G48" s="1047"/>
      <c r="H48" s="1047"/>
      <c r="I48" s="1047"/>
      <c r="J48" s="1047"/>
    </row>
    <row r="49" spans="1:10" s="1167" customFormat="1" x14ac:dyDescent="0.2">
      <c r="A49" s="1047"/>
      <c r="B49" s="1047" t="s">
        <v>1750</v>
      </c>
      <c r="C49" s="1047"/>
      <c r="D49" s="1047"/>
      <c r="E49" s="1047"/>
      <c r="F49" s="1047"/>
      <c r="G49" s="1047"/>
      <c r="H49" s="1047"/>
      <c r="I49" s="1047"/>
      <c r="J49" s="1047"/>
    </row>
    <row r="50" spans="1:10" s="1167" customFormat="1" x14ac:dyDescent="0.2">
      <c r="A50" s="1047"/>
      <c r="B50" s="1047" t="s">
        <v>1751</v>
      </c>
      <c r="C50" s="1047"/>
      <c r="D50" s="1047"/>
      <c r="E50" s="1047"/>
      <c r="F50" s="1047"/>
      <c r="G50" s="1047"/>
      <c r="H50" s="1047"/>
      <c r="I50" s="1047"/>
      <c r="J50" s="1047"/>
    </row>
    <row r="51" spans="1:10" s="1167" customFormat="1" x14ac:dyDescent="0.2">
      <c r="A51" s="1047"/>
      <c r="B51" s="1047" t="s">
        <v>1752</v>
      </c>
      <c r="C51" s="1047"/>
      <c r="D51" s="1047"/>
      <c r="E51" s="1047"/>
      <c r="F51" s="1047"/>
      <c r="G51" s="1047"/>
      <c r="H51" s="1047"/>
      <c r="I51" s="1047"/>
      <c r="J51" s="1047"/>
    </row>
    <row r="52" spans="1:10" s="1167" customFormat="1" x14ac:dyDescent="0.2">
      <c r="A52" s="1047"/>
      <c r="B52" s="1047" t="s">
        <v>1899</v>
      </c>
      <c r="C52" s="1048" t="s">
        <v>1381</v>
      </c>
      <c r="D52" s="1048" t="s">
        <v>1001</v>
      </c>
      <c r="E52" s="1214">
        <v>0</v>
      </c>
      <c r="F52" s="1214">
        <v>0</v>
      </c>
      <c r="G52" s="1214">
        <v>0</v>
      </c>
      <c r="H52" s="1214">
        <v>0</v>
      </c>
      <c r="I52" s="1214">
        <v>0</v>
      </c>
      <c r="J52" s="1048" t="s">
        <v>652</v>
      </c>
    </row>
    <row r="53" spans="1:10" s="1167" customFormat="1" x14ac:dyDescent="0.2">
      <c r="A53" s="1047"/>
      <c r="B53" s="1047" t="s">
        <v>1753</v>
      </c>
      <c r="C53" s="1047"/>
      <c r="D53" s="1048"/>
      <c r="E53" s="1047"/>
      <c r="F53" s="1047"/>
      <c r="G53" s="1047"/>
      <c r="H53" s="1047"/>
      <c r="I53" s="1047"/>
      <c r="J53" s="1047"/>
    </row>
    <row r="54" spans="1:10" s="1167" customFormat="1" x14ac:dyDescent="0.2">
      <c r="A54" s="1047"/>
      <c r="B54" s="1047" t="s">
        <v>1754</v>
      </c>
      <c r="C54" s="1047"/>
      <c r="D54" s="1048"/>
      <c r="E54" s="1047"/>
      <c r="F54" s="1047"/>
      <c r="G54" s="1047"/>
      <c r="H54" s="1047"/>
      <c r="I54" s="1047"/>
      <c r="J54" s="1047"/>
    </row>
    <row r="55" spans="1:10" s="1167" customFormat="1" x14ac:dyDescent="0.2">
      <c r="A55" s="1047"/>
      <c r="B55" s="1047" t="s">
        <v>1755</v>
      </c>
      <c r="C55" s="1047"/>
      <c r="D55" s="1048"/>
      <c r="E55" s="1047"/>
      <c r="F55" s="1047"/>
      <c r="G55" s="1047"/>
      <c r="H55" s="1047"/>
      <c r="I55" s="1047"/>
      <c r="J55" s="1047"/>
    </row>
    <row r="56" spans="1:10" s="1167" customFormat="1" x14ac:dyDescent="0.2">
      <c r="A56" s="1047"/>
      <c r="B56" s="1047" t="s">
        <v>1756</v>
      </c>
      <c r="C56" s="1047"/>
      <c r="D56" s="1048"/>
      <c r="E56" s="1047"/>
      <c r="F56" s="1047"/>
      <c r="G56" s="1047"/>
      <c r="H56" s="1047"/>
      <c r="I56" s="1047"/>
      <c r="J56" s="1047"/>
    </row>
    <row r="57" spans="1:10" s="1167" customFormat="1" x14ac:dyDescent="0.2">
      <c r="A57" s="1047"/>
      <c r="B57" s="1047" t="s">
        <v>1757</v>
      </c>
      <c r="C57" s="1047"/>
      <c r="D57" s="1048"/>
      <c r="E57" s="1047"/>
      <c r="F57" s="1047"/>
      <c r="G57" s="1047"/>
      <c r="H57" s="1047"/>
      <c r="I57" s="1047"/>
      <c r="J57" s="1047"/>
    </row>
    <row r="58" spans="1:10" s="1167" customFormat="1" x14ac:dyDescent="0.2">
      <c r="A58" s="1047" t="s">
        <v>681</v>
      </c>
      <c r="B58" s="1047" t="s">
        <v>2808</v>
      </c>
      <c r="C58" s="1048" t="s">
        <v>1381</v>
      </c>
      <c r="D58" s="1048" t="s">
        <v>1001</v>
      </c>
      <c r="E58" s="1214">
        <v>0</v>
      </c>
      <c r="F58" s="1214">
        <v>0</v>
      </c>
      <c r="G58" s="1214">
        <v>0</v>
      </c>
      <c r="H58" s="1214">
        <v>0</v>
      </c>
      <c r="I58" s="1214">
        <v>0</v>
      </c>
      <c r="J58" s="1048" t="s">
        <v>652</v>
      </c>
    </row>
    <row r="59" spans="1:10" s="1167" customFormat="1" x14ac:dyDescent="0.2">
      <c r="A59" s="1047"/>
      <c r="B59" s="1047" t="s">
        <v>1758</v>
      </c>
      <c r="C59" s="1048"/>
      <c r="D59" s="1048"/>
      <c r="E59" s="1047"/>
      <c r="F59" s="1047"/>
      <c r="G59" s="1047"/>
      <c r="H59" s="1047"/>
      <c r="I59" s="1047"/>
      <c r="J59" s="1047"/>
    </row>
    <row r="60" spans="1:10" s="1167" customFormat="1" x14ac:dyDescent="0.2">
      <c r="A60" s="1047"/>
      <c r="B60" s="1047" t="s">
        <v>1759</v>
      </c>
      <c r="C60" s="1048" t="s">
        <v>1004</v>
      </c>
      <c r="D60" s="1048" t="s">
        <v>1760</v>
      </c>
      <c r="E60" s="1195">
        <v>21400</v>
      </c>
      <c r="F60" s="1214">
        <v>0</v>
      </c>
      <c r="G60" s="1195">
        <v>21400</v>
      </c>
      <c r="H60" s="1214">
        <v>0</v>
      </c>
      <c r="I60" s="1214">
        <v>0</v>
      </c>
      <c r="J60" s="1048" t="s">
        <v>652</v>
      </c>
    </row>
    <row r="61" spans="1:10" s="1167" customFormat="1" x14ac:dyDescent="0.2">
      <c r="A61" s="1047"/>
      <c r="B61" s="1047" t="s">
        <v>1761</v>
      </c>
      <c r="C61" s="1048"/>
      <c r="D61" s="1048"/>
      <c r="E61" s="1047"/>
      <c r="F61" s="1047"/>
      <c r="G61" s="1047"/>
      <c r="H61" s="1047"/>
      <c r="I61" s="1047"/>
      <c r="J61" s="1047"/>
    </row>
    <row r="62" spans="1:10" s="1167" customFormat="1" x14ac:dyDescent="0.2">
      <c r="A62" s="1047"/>
      <c r="B62" s="1047" t="s">
        <v>1762</v>
      </c>
      <c r="C62" s="1048"/>
      <c r="D62" s="1048"/>
      <c r="E62" s="1047"/>
      <c r="F62" s="1047"/>
      <c r="G62" s="1047"/>
      <c r="H62" s="1047"/>
      <c r="I62" s="1047"/>
      <c r="J62" s="1047"/>
    </row>
    <row r="63" spans="1:10" s="1167" customFormat="1" x14ac:dyDescent="0.2">
      <c r="A63" s="1047"/>
      <c r="B63" s="1047" t="s">
        <v>1900</v>
      </c>
      <c r="C63" s="1048" t="s">
        <v>1381</v>
      </c>
      <c r="D63" s="1048" t="s">
        <v>1001</v>
      </c>
      <c r="E63" s="1214">
        <v>0</v>
      </c>
      <c r="F63" s="1214">
        <v>0</v>
      </c>
      <c r="G63" s="1214">
        <v>0</v>
      </c>
      <c r="H63" s="1214">
        <v>0</v>
      </c>
      <c r="I63" s="1214">
        <v>0</v>
      </c>
      <c r="J63" s="1048" t="s">
        <v>652</v>
      </c>
    </row>
    <row r="64" spans="1:10" s="1167" customFormat="1" x14ac:dyDescent="0.2">
      <c r="A64" s="1047"/>
      <c r="B64" s="1047" t="s">
        <v>1901</v>
      </c>
      <c r="C64" s="1048" t="s">
        <v>1381</v>
      </c>
      <c r="D64" s="1048" t="s">
        <v>1001</v>
      </c>
      <c r="E64" s="1214">
        <v>0</v>
      </c>
      <c r="F64" s="1214">
        <v>0</v>
      </c>
      <c r="G64" s="1214">
        <v>0</v>
      </c>
      <c r="H64" s="1214">
        <v>0</v>
      </c>
      <c r="I64" s="1214">
        <v>0</v>
      </c>
      <c r="J64" s="1048" t="s">
        <v>652</v>
      </c>
    </row>
    <row r="65" spans="1:10" s="1167" customFormat="1" x14ac:dyDescent="0.2">
      <c r="A65" s="1047"/>
      <c r="B65" s="1047" t="s">
        <v>1763</v>
      </c>
      <c r="C65" s="1047"/>
      <c r="D65" s="1047"/>
      <c r="E65" s="1047"/>
      <c r="F65" s="1047"/>
      <c r="G65" s="1047"/>
      <c r="H65" s="1047"/>
      <c r="I65" s="1047"/>
      <c r="J65" s="1047"/>
    </row>
    <row r="66" spans="1:10" s="1167" customFormat="1" x14ac:dyDescent="0.2">
      <c r="A66" s="1047"/>
      <c r="B66" s="1047" t="s">
        <v>1764</v>
      </c>
      <c r="C66" s="1047"/>
      <c r="D66" s="1047"/>
      <c r="E66" s="1047"/>
      <c r="F66" s="1047"/>
      <c r="G66" s="1047"/>
      <c r="H66" s="1047"/>
      <c r="I66" s="1047"/>
      <c r="J66" s="1047"/>
    </row>
    <row r="67" spans="1:10" s="1167" customFormat="1" ht="21" customHeight="1" x14ac:dyDescent="0.2">
      <c r="A67" s="1207"/>
      <c r="B67" s="1532" t="s">
        <v>5</v>
      </c>
      <c r="C67" s="1533"/>
      <c r="D67" s="1534"/>
      <c r="E67" s="1208">
        <f>SUM(E19:E66)</f>
        <v>284000</v>
      </c>
      <c r="F67" s="1208">
        <f t="shared" ref="F67:I67" si="0">SUM(F17:F66)</f>
        <v>0</v>
      </c>
      <c r="G67" s="1208">
        <f t="shared" si="0"/>
        <v>284000</v>
      </c>
      <c r="H67" s="1208">
        <f t="shared" si="0"/>
        <v>0</v>
      </c>
      <c r="I67" s="1208">
        <f t="shared" si="0"/>
        <v>0</v>
      </c>
      <c r="J67" s="1207"/>
    </row>
  </sheetData>
  <mergeCells count="6">
    <mergeCell ref="J14:J15"/>
    <mergeCell ref="B67:D67"/>
    <mergeCell ref="A1:I1"/>
    <mergeCell ref="A14:A15"/>
    <mergeCell ref="B14:B15"/>
    <mergeCell ref="E14:I14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topLeftCell="A10" zoomScaleNormal="100" workbookViewId="0">
      <selection activeCell="G14" sqref="G14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0.5703125" style="648" customWidth="1"/>
    <col min="4" max="4" width="18.28515625" style="648" customWidth="1"/>
    <col min="5" max="5" width="14.42578125" style="648" customWidth="1"/>
    <col min="6" max="7" width="11.140625" style="648" customWidth="1"/>
    <col min="8" max="8" width="10.85546875" style="648" customWidth="1"/>
    <col min="9" max="9" width="13" style="648" customWidth="1"/>
    <col min="10" max="10" width="14.8554687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258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558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2719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559</v>
      </c>
      <c r="E8" s="131"/>
      <c r="G8" s="131"/>
      <c r="I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E9" s="131"/>
      <c r="G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560</v>
      </c>
      <c r="D10" s="131"/>
      <c r="E10" s="132"/>
      <c r="F10" s="132"/>
      <c r="G10" s="132"/>
    </row>
    <row r="11" spans="1:18" ht="21" customHeight="1" x14ac:dyDescent="0.35">
      <c r="A11" s="33"/>
      <c r="B11" s="1135"/>
      <c r="D11" s="1124"/>
      <c r="E11" s="1124"/>
      <c r="F11" s="1124"/>
      <c r="G11" s="1124"/>
    </row>
    <row r="12" spans="1:18" ht="21" customHeight="1" x14ac:dyDescent="0.35">
      <c r="A12" s="33"/>
      <c r="B12" s="1135"/>
      <c r="C12" s="749"/>
      <c r="E12" s="1124"/>
      <c r="F12" s="1124"/>
      <c r="G12" s="1124"/>
      <c r="H12" s="1124"/>
    </row>
    <row r="13" spans="1:18" s="1167" customFormat="1" ht="21" customHeight="1" x14ac:dyDescent="0.2">
      <c r="A13" s="1516" t="s">
        <v>0</v>
      </c>
      <c r="B13" s="1516" t="s">
        <v>31</v>
      </c>
      <c r="C13" s="756" t="s">
        <v>25</v>
      </c>
      <c r="D13" s="756" t="s">
        <v>26</v>
      </c>
      <c r="E13" s="1535" t="s">
        <v>1</v>
      </c>
      <c r="F13" s="1536"/>
      <c r="G13" s="1536"/>
      <c r="H13" s="1536"/>
      <c r="I13" s="1537"/>
      <c r="J13" s="1510" t="s">
        <v>9</v>
      </c>
    </row>
    <row r="14" spans="1:18" s="1167" customFormat="1" x14ac:dyDescent="0.2">
      <c r="A14" s="1517"/>
      <c r="B14" s="1517"/>
      <c r="C14" s="1128"/>
      <c r="D14" s="1128" t="s">
        <v>27</v>
      </c>
      <c r="E14" s="1168" t="s">
        <v>5</v>
      </c>
      <c r="F14" s="1168" t="s">
        <v>6</v>
      </c>
      <c r="G14" s="1168" t="s">
        <v>2788</v>
      </c>
      <c r="H14" s="1168" t="s">
        <v>28</v>
      </c>
      <c r="I14" s="1168" t="s">
        <v>161</v>
      </c>
      <c r="J14" s="1531"/>
    </row>
    <row r="15" spans="1:18" s="1174" customFormat="1" ht="27.95" customHeight="1" x14ac:dyDescent="0.2">
      <c r="A15" s="1181">
        <v>106</v>
      </c>
      <c r="B15" s="1231" t="s">
        <v>259</v>
      </c>
      <c r="C15" s="1107"/>
      <c r="D15" s="1107"/>
      <c r="E15" s="1107"/>
      <c r="F15" s="1107"/>
      <c r="G15" s="1107"/>
      <c r="H15" s="1107"/>
      <c r="I15" s="1107"/>
      <c r="J15" s="1232"/>
    </row>
    <row r="16" spans="1:18" s="1167" customFormat="1" ht="21" customHeight="1" x14ac:dyDescent="0.2">
      <c r="A16" s="1181"/>
      <c r="B16" s="1233" t="s">
        <v>1902</v>
      </c>
      <c r="C16" s="1217" t="s">
        <v>1765</v>
      </c>
      <c r="D16" s="1218" t="s">
        <v>1766</v>
      </c>
      <c r="E16" s="613">
        <v>4500</v>
      </c>
      <c r="F16" s="1095">
        <v>0</v>
      </c>
      <c r="G16" s="613">
        <v>4500</v>
      </c>
      <c r="H16" s="1027">
        <v>0</v>
      </c>
      <c r="I16" s="1095">
        <v>0</v>
      </c>
      <c r="J16" s="329" t="s">
        <v>1767</v>
      </c>
    </row>
    <row r="17" spans="1:10" s="1167" customFormat="1" ht="21" customHeight="1" x14ac:dyDescent="0.2">
      <c r="A17" s="1181"/>
      <c r="B17" s="1233" t="s">
        <v>1768</v>
      </c>
      <c r="C17" s="1202"/>
      <c r="D17" s="1202"/>
      <c r="E17" s="1032"/>
      <c r="F17" s="1032"/>
      <c r="G17" s="1032"/>
      <c r="H17" s="1032"/>
      <c r="I17" s="1032"/>
      <c r="J17" s="329" t="s">
        <v>890</v>
      </c>
    </row>
    <row r="18" spans="1:10" s="1167" customFormat="1" ht="21" customHeight="1" x14ac:dyDescent="0.2">
      <c r="A18" s="1181"/>
      <c r="B18" s="1233" t="s">
        <v>1903</v>
      </c>
      <c r="C18" s="1234"/>
      <c r="D18" s="1202"/>
      <c r="E18" s="1032"/>
      <c r="F18" s="1032"/>
      <c r="G18" s="1032"/>
      <c r="H18" s="1032"/>
      <c r="I18" s="1032"/>
      <c r="J18" s="1032"/>
    </row>
    <row r="19" spans="1:10" s="1167" customFormat="1" ht="21" customHeight="1" x14ac:dyDescent="0.2">
      <c r="A19" s="1181"/>
      <c r="B19" s="1233" t="s">
        <v>1769</v>
      </c>
      <c r="C19" s="1234"/>
      <c r="D19" s="1229"/>
      <c r="E19" s="1032"/>
      <c r="F19" s="1032"/>
      <c r="G19" s="1032"/>
      <c r="H19" s="1032"/>
      <c r="I19" s="1032"/>
      <c r="J19" s="1032"/>
    </row>
    <row r="20" spans="1:10" s="1167" customFormat="1" ht="21" customHeight="1" x14ac:dyDescent="0.2">
      <c r="A20" s="1181"/>
      <c r="B20" s="1184" t="s">
        <v>2770</v>
      </c>
      <c r="C20" s="1049" t="s">
        <v>1770</v>
      </c>
      <c r="D20" s="1049" t="s">
        <v>1771</v>
      </c>
      <c r="E20" s="613">
        <v>9000</v>
      </c>
      <c r="F20" s="1095">
        <v>0</v>
      </c>
      <c r="G20" s="613">
        <v>9000</v>
      </c>
      <c r="H20" s="1027">
        <v>0</v>
      </c>
      <c r="I20" s="1095">
        <v>0</v>
      </c>
      <c r="J20" s="329" t="s">
        <v>1767</v>
      </c>
    </row>
    <row r="21" spans="1:10" s="1167" customFormat="1" ht="21" customHeight="1" x14ac:dyDescent="0.2">
      <c r="A21" s="1181"/>
      <c r="B21" s="1182" t="s">
        <v>1772</v>
      </c>
      <c r="C21" s="1049" t="s">
        <v>748</v>
      </c>
      <c r="D21" s="1049"/>
      <c r="E21" s="1032"/>
      <c r="F21" s="1032"/>
      <c r="G21" s="1032"/>
      <c r="H21" s="1032"/>
      <c r="I21" s="1032"/>
      <c r="J21" s="329" t="s">
        <v>890</v>
      </c>
    </row>
    <row r="22" spans="1:10" s="1167" customFormat="1" ht="21" customHeight="1" x14ac:dyDescent="0.2">
      <c r="A22" s="1181"/>
      <c r="B22" s="1233" t="s">
        <v>2771</v>
      </c>
      <c r="C22" s="1049" t="s">
        <v>1770</v>
      </c>
      <c r="D22" s="1049" t="s">
        <v>854</v>
      </c>
      <c r="E22" s="613">
        <v>9000</v>
      </c>
      <c r="F22" s="1095">
        <v>0</v>
      </c>
      <c r="G22" s="613">
        <v>9000</v>
      </c>
      <c r="H22" s="1027">
        <v>0</v>
      </c>
      <c r="I22" s="1095">
        <v>0</v>
      </c>
      <c r="J22" s="329" t="s">
        <v>1767</v>
      </c>
    </row>
    <row r="23" spans="1:10" s="1167" customFormat="1" ht="23.25" x14ac:dyDescent="0.2">
      <c r="A23" s="1181"/>
      <c r="B23" s="1233" t="s">
        <v>1773</v>
      </c>
      <c r="C23" s="1049" t="s">
        <v>748</v>
      </c>
      <c r="D23" s="1049"/>
      <c r="E23" s="1032"/>
      <c r="F23" s="1032"/>
      <c r="G23" s="1032"/>
      <c r="H23" s="1032"/>
      <c r="I23" s="1032"/>
      <c r="J23" s="329" t="s">
        <v>890</v>
      </c>
    </row>
    <row r="24" spans="1:10" s="1167" customFormat="1" ht="42" x14ac:dyDescent="0.2">
      <c r="A24" s="1181"/>
      <c r="B24" s="1233" t="s">
        <v>2772</v>
      </c>
      <c r="C24" s="1049" t="s">
        <v>1774</v>
      </c>
      <c r="D24" s="1235">
        <v>22767</v>
      </c>
      <c r="E24" s="1096">
        <v>4500</v>
      </c>
      <c r="F24" s="1096"/>
      <c r="G24" s="1096">
        <v>4500</v>
      </c>
      <c r="H24" s="1032"/>
      <c r="I24" s="1032"/>
      <c r="J24" s="329" t="s">
        <v>1775</v>
      </c>
    </row>
    <row r="25" spans="1:10" s="1167" customFormat="1" x14ac:dyDescent="0.2">
      <c r="A25" s="1065"/>
      <c r="B25" s="1030" t="s">
        <v>1904</v>
      </c>
      <c r="C25" s="1096" t="s">
        <v>1776</v>
      </c>
      <c r="D25" s="329" t="s">
        <v>854</v>
      </c>
      <c r="E25" s="1095">
        <v>0</v>
      </c>
      <c r="F25" s="1095">
        <v>0</v>
      </c>
      <c r="G25" s="1095">
        <v>0</v>
      </c>
      <c r="H25" s="1095">
        <v>0</v>
      </c>
      <c r="I25" s="1095">
        <v>0</v>
      </c>
      <c r="J25" s="329" t="s">
        <v>675</v>
      </c>
    </row>
    <row r="26" spans="1:10" s="1167" customFormat="1" x14ac:dyDescent="0.2">
      <c r="A26" s="1065"/>
      <c r="B26" s="1097" t="s">
        <v>1777</v>
      </c>
      <c r="C26" s="1032"/>
      <c r="D26" s="1032"/>
      <c r="E26" s="1032"/>
      <c r="F26" s="1032"/>
      <c r="G26" s="1032"/>
      <c r="H26" s="1032"/>
      <c r="I26" s="1032"/>
      <c r="J26" s="393"/>
    </row>
    <row r="27" spans="1:10" s="1174" customFormat="1" ht="27.95" customHeight="1" x14ac:dyDescent="0.2">
      <c r="A27" s="1181">
        <v>107</v>
      </c>
      <c r="B27" s="1231" t="s">
        <v>260</v>
      </c>
      <c r="C27" s="1107"/>
      <c r="D27" s="1107"/>
      <c r="E27" s="1107"/>
      <c r="F27" s="1107"/>
      <c r="G27" s="1107"/>
      <c r="H27" s="1107"/>
      <c r="I27" s="1107"/>
      <c r="J27" s="1232"/>
    </row>
    <row r="28" spans="1:10" s="1167" customFormat="1" x14ac:dyDescent="0.2">
      <c r="A28" s="1185"/>
      <c r="B28" s="1236" t="s">
        <v>1905</v>
      </c>
      <c r="C28" s="1192" t="s">
        <v>1778</v>
      </c>
      <c r="D28" s="329" t="s">
        <v>854</v>
      </c>
      <c r="E28" s="1095">
        <v>0</v>
      </c>
      <c r="F28" s="1095">
        <v>0</v>
      </c>
      <c r="G28" s="1095">
        <v>0</v>
      </c>
      <c r="H28" s="1095">
        <v>0</v>
      </c>
      <c r="I28" s="1095">
        <v>0</v>
      </c>
      <c r="J28" s="329" t="s">
        <v>675</v>
      </c>
    </row>
    <row r="29" spans="1:10" s="1167" customFormat="1" x14ac:dyDescent="0.2">
      <c r="A29" s="1185"/>
      <c r="B29" s="1237" t="s">
        <v>1906</v>
      </c>
      <c r="C29" s="1192" t="s">
        <v>1779</v>
      </c>
      <c r="D29" s="329" t="s">
        <v>854</v>
      </c>
      <c r="E29" s="1095">
        <v>0</v>
      </c>
      <c r="F29" s="1095">
        <v>0</v>
      </c>
      <c r="G29" s="1095">
        <v>0</v>
      </c>
      <c r="H29" s="1095">
        <v>0</v>
      </c>
      <c r="I29" s="1095">
        <v>0</v>
      </c>
      <c r="J29" s="1048" t="s">
        <v>792</v>
      </c>
    </row>
    <row r="30" spans="1:10" s="1174" customFormat="1" ht="27.95" customHeight="1" x14ac:dyDescent="0.2">
      <c r="A30" s="1181">
        <v>108</v>
      </c>
      <c r="B30" s="1231" t="s">
        <v>261</v>
      </c>
      <c r="C30" s="1107"/>
      <c r="D30" s="1107"/>
      <c r="E30" s="1107"/>
      <c r="F30" s="1107"/>
      <c r="G30" s="1107"/>
      <c r="H30" s="1107"/>
      <c r="I30" s="1107"/>
      <c r="J30" s="1232"/>
    </row>
    <row r="31" spans="1:10" s="1167" customFormat="1" x14ac:dyDescent="0.2">
      <c r="A31" s="1185"/>
      <c r="B31" s="1182" t="s">
        <v>1907</v>
      </c>
      <c r="C31" s="1225" t="s">
        <v>1780</v>
      </c>
      <c r="D31" s="329" t="s">
        <v>854</v>
      </c>
      <c r="E31" s="1048"/>
      <c r="F31" s="1238"/>
      <c r="G31" s="1047"/>
      <c r="H31" s="1047"/>
      <c r="I31" s="1047"/>
      <c r="J31" s="329" t="s">
        <v>762</v>
      </c>
    </row>
    <row r="32" spans="1:10" s="1174" customFormat="1" ht="21" customHeight="1" x14ac:dyDescent="0.2">
      <c r="A32" s="1181"/>
      <c r="B32" s="940" t="s">
        <v>1781</v>
      </c>
      <c r="C32" s="1225" t="s">
        <v>1782</v>
      </c>
      <c r="D32" s="1032"/>
      <c r="E32" s="1172"/>
      <c r="F32" s="1107"/>
      <c r="G32" s="1107"/>
      <c r="H32" s="1107"/>
      <c r="I32" s="1107"/>
      <c r="J32" s="1096"/>
    </row>
    <row r="33" spans="1:10" s="1167" customFormat="1" x14ac:dyDescent="0.2">
      <c r="A33" s="1185"/>
      <c r="B33" s="1239" t="s">
        <v>1908</v>
      </c>
      <c r="C33" s="1048" t="s">
        <v>961</v>
      </c>
      <c r="D33" s="329" t="s">
        <v>854</v>
      </c>
      <c r="E33" s="1240"/>
      <c r="F33" s="1238"/>
      <c r="G33" s="1047"/>
      <c r="H33" s="1047"/>
      <c r="I33" s="1047"/>
      <c r="J33" s="329" t="s">
        <v>762</v>
      </c>
    </row>
    <row r="34" spans="1:10" s="1167" customFormat="1" x14ac:dyDescent="0.2">
      <c r="A34" s="1185"/>
      <c r="B34" s="1241" t="s">
        <v>1783</v>
      </c>
      <c r="C34" s="1242" t="s">
        <v>1784</v>
      </c>
      <c r="D34" s="1032"/>
      <c r="E34" s="1238"/>
      <c r="F34" s="1047"/>
      <c r="G34" s="1047"/>
      <c r="H34" s="1047"/>
      <c r="I34" s="1047"/>
      <c r="J34" s="329"/>
    </row>
    <row r="35" spans="1:10" s="1174" customFormat="1" ht="21" customHeight="1" x14ac:dyDescent="0.2">
      <c r="A35" s="1181"/>
      <c r="B35" s="1182" t="s">
        <v>1909</v>
      </c>
      <c r="C35" s="1048" t="s">
        <v>961</v>
      </c>
      <c r="D35" s="329" t="s">
        <v>854</v>
      </c>
      <c r="E35" s="1095">
        <v>0</v>
      </c>
      <c r="F35" s="1095">
        <v>0</v>
      </c>
      <c r="G35" s="1095">
        <v>0</v>
      </c>
      <c r="H35" s="1095">
        <v>0</v>
      </c>
      <c r="I35" s="1095">
        <v>0</v>
      </c>
      <c r="J35" s="329" t="s">
        <v>762</v>
      </c>
    </row>
    <row r="36" spans="1:10" s="1167" customFormat="1" x14ac:dyDescent="0.2">
      <c r="A36" s="1185"/>
      <c r="B36" s="1182" t="s">
        <v>1785</v>
      </c>
      <c r="C36" s="1048"/>
      <c r="D36" s="1032"/>
      <c r="E36" s="1047"/>
      <c r="F36" s="1047"/>
      <c r="G36" s="1047"/>
      <c r="H36" s="1047"/>
      <c r="I36" s="1047"/>
      <c r="J36" s="329"/>
    </row>
    <row r="37" spans="1:10" s="1174" customFormat="1" ht="21" customHeight="1" x14ac:dyDescent="0.2">
      <c r="A37" s="1181"/>
      <c r="B37" s="1182" t="s">
        <v>1910</v>
      </c>
      <c r="C37" s="1225" t="s">
        <v>1786</v>
      </c>
      <c r="D37" s="1243">
        <v>22616</v>
      </c>
      <c r="E37" s="1095">
        <v>0</v>
      </c>
      <c r="F37" s="1095">
        <v>0</v>
      </c>
      <c r="G37" s="1095">
        <v>0</v>
      </c>
      <c r="H37" s="1095">
        <v>0</v>
      </c>
      <c r="I37" s="1095">
        <v>0</v>
      </c>
      <c r="J37" s="329" t="s">
        <v>762</v>
      </c>
    </row>
    <row r="38" spans="1:10" s="1167" customFormat="1" x14ac:dyDescent="0.2">
      <c r="A38" s="1185"/>
      <c r="B38" s="1182" t="s">
        <v>1787</v>
      </c>
      <c r="C38" s="1225"/>
      <c r="D38" s="1032"/>
      <c r="E38" s="1047"/>
      <c r="F38" s="1047"/>
      <c r="G38" s="1047"/>
      <c r="H38" s="1047"/>
      <c r="I38" s="1047"/>
      <c r="J38" s="329"/>
    </row>
    <row r="39" spans="1:10" s="1174" customFormat="1" ht="21" customHeight="1" x14ac:dyDescent="0.2">
      <c r="A39" s="1181"/>
      <c r="B39" s="1182" t="s">
        <v>1911</v>
      </c>
      <c r="C39" s="1202" t="s">
        <v>1765</v>
      </c>
      <c r="D39" s="1243">
        <v>22647</v>
      </c>
      <c r="E39" s="1048" t="s">
        <v>1788</v>
      </c>
      <c r="F39" s="1095">
        <v>0</v>
      </c>
      <c r="G39" s="1095">
        <v>0</v>
      </c>
      <c r="H39" s="1095">
        <v>0</v>
      </c>
      <c r="I39" s="1095">
        <v>0</v>
      </c>
      <c r="J39" s="329" t="s">
        <v>762</v>
      </c>
    </row>
    <row r="40" spans="1:10" s="1167" customFormat="1" x14ac:dyDescent="0.2">
      <c r="A40" s="1185"/>
      <c r="B40" s="1184" t="s">
        <v>1789</v>
      </c>
      <c r="C40" s="1225"/>
      <c r="D40" s="1032"/>
      <c r="E40" s="1047"/>
      <c r="F40" s="1047"/>
      <c r="G40" s="1047"/>
      <c r="H40" s="1047"/>
      <c r="I40" s="1047"/>
      <c r="J40" s="329"/>
    </row>
    <row r="41" spans="1:10" s="1174" customFormat="1" ht="23.25" x14ac:dyDescent="0.2">
      <c r="A41" s="1181"/>
      <c r="B41" s="1182" t="s">
        <v>1912</v>
      </c>
      <c r="C41" s="1225" t="s">
        <v>1160</v>
      </c>
      <c r="D41" s="1243">
        <v>22647</v>
      </c>
      <c r="E41" s="1172"/>
      <c r="F41" s="1107"/>
      <c r="G41" s="1107"/>
      <c r="H41" s="1107"/>
      <c r="I41" s="1107"/>
      <c r="J41" s="329" t="s">
        <v>762</v>
      </c>
    </row>
    <row r="42" spans="1:10" s="1167" customFormat="1" x14ac:dyDescent="0.2">
      <c r="A42" s="1185"/>
      <c r="B42" s="1182" t="s">
        <v>1913</v>
      </c>
      <c r="C42" s="1225" t="s">
        <v>1790</v>
      </c>
      <c r="D42" s="329" t="s">
        <v>1791</v>
      </c>
      <c r="E42" s="1048" t="s">
        <v>1792</v>
      </c>
      <c r="F42" s="1095">
        <v>0</v>
      </c>
      <c r="G42" s="1095">
        <v>0</v>
      </c>
      <c r="H42" s="1095">
        <v>0</v>
      </c>
      <c r="I42" s="1095">
        <v>0</v>
      </c>
      <c r="J42" s="329" t="s">
        <v>762</v>
      </c>
    </row>
    <row r="43" spans="1:10" s="1174" customFormat="1" ht="23.25" x14ac:dyDescent="0.2">
      <c r="A43" s="1181"/>
      <c r="B43" s="1182" t="s">
        <v>1793</v>
      </c>
      <c r="C43" s="1225" t="s">
        <v>1794</v>
      </c>
      <c r="D43" s="1032"/>
      <c r="E43" s="1172"/>
      <c r="F43" s="1107"/>
      <c r="G43" s="1107"/>
      <c r="H43" s="1107"/>
      <c r="I43" s="1107"/>
      <c r="J43" s="1096"/>
    </row>
    <row r="44" spans="1:10" s="1167" customFormat="1" x14ac:dyDescent="0.2">
      <c r="A44" s="1185"/>
      <c r="B44" s="1244" t="s">
        <v>1914</v>
      </c>
      <c r="C44" s="1096" t="s">
        <v>1795</v>
      </c>
      <c r="D44" s="329" t="s">
        <v>854</v>
      </c>
      <c r="E44" s="1095">
        <v>0</v>
      </c>
      <c r="F44" s="1095">
        <v>0</v>
      </c>
      <c r="G44" s="1095">
        <v>0</v>
      </c>
      <c r="H44" s="1095">
        <v>0</v>
      </c>
      <c r="I44" s="1095">
        <v>0</v>
      </c>
      <c r="J44" s="329" t="s">
        <v>675</v>
      </c>
    </row>
    <row r="45" spans="1:10" s="1167" customFormat="1" x14ac:dyDescent="0.2">
      <c r="A45" s="1185"/>
      <c r="B45" s="1244" t="s">
        <v>1915</v>
      </c>
      <c r="C45" s="1096" t="s">
        <v>1795</v>
      </c>
      <c r="D45" s="329" t="s">
        <v>854</v>
      </c>
      <c r="E45" s="1095">
        <v>0</v>
      </c>
      <c r="F45" s="1095">
        <v>0</v>
      </c>
      <c r="G45" s="1095">
        <v>0</v>
      </c>
      <c r="H45" s="1095">
        <v>0</v>
      </c>
      <c r="I45" s="1095">
        <v>0</v>
      </c>
      <c r="J45" s="329" t="s">
        <v>675</v>
      </c>
    </row>
    <row r="46" spans="1:10" s="1167" customFormat="1" x14ac:dyDescent="0.2">
      <c r="A46" s="1188"/>
      <c r="B46" s="1244" t="s">
        <v>1796</v>
      </c>
      <c r="C46" s="1190"/>
      <c r="D46" s="1047"/>
      <c r="E46" s="1047"/>
      <c r="F46" s="1047"/>
      <c r="G46" s="1047"/>
      <c r="H46" s="1047"/>
      <c r="I46" s="1047"/>
      <c r="J46" s="1047"/>
    </row>
    <row r="47" spans="1:10" s="1167" customFormat="1" x14ac:dyDescent="0.2">
      <c r="A47" s="1207"/>
      <c r="B47" s="1532" t="s">
        <v>5</v>
      </c>
      <c r="C47" s="1533"/>
      <c r="D47" s="1534"/>
      <c r="E47" s="1245">
        <f>SUM(F47:G47)</f>
        <v>27000</v>
      </c>
      <c r="F47" s="1245">
        <f>SUM(F15:F46)</f>
        <v>0</v>
      </c>
      <c r="G47" s="1245">
        <f>SUM(G15:G46)</f>
        <v>27000</v>
      </c>
      <c r="H47" s="1245">
        <f>SUM(H15:H46)</f>
        <v>0</v>
      </c>
      <c r="I47" s="1245">
        <f>SUM(I15:I46)</f>
        <v>0</v>
      </c>
      <c r="J47" s="1207"/>
    </row>
  </sheetData>
  <mergeCells count="6">
    <mergeCell ref="J13:J14"/>
    <mergeCell ref="B47:D47"/>
    <mergeCell ref="A1:I1"/>
    <mergeCell ref="A13:A14"/>
    <mergeCell ref="B13:B14"/>
    <mergeCell ref="E13:I13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opLeftCell="A4"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1" customWidth="1"/>
    <col min="2" max="2" width="52.7109375" style="1" customWidth="1"/>
    <col min="3" max="3" width="19.7109375" style="1" customWidth="1"/>
    <col min="4" max="4" width="18.28515625" style="1" customWidth="1"/>
    <col min="5" max="5" width="12.140625" style="1" customWidth="1"/>
    <col min="6" max="6" width="11" style="1" customWidth="1"/>
    <col min="7" max="7" width="11.7109375" style="1" customWidth="1"/>
    <col min="8" max="8" width="12.28515625" style="1" customWidth="1"/>
    <col min="9" max="9" width="13.5703125" style="1" customWidth="1"/>
    <col min="10" max="10" width="14.140625" style="1" customWidth="1"/>
    <col min="11" max="16384" width="9.140625" style="1"/>
  </cols>
  <sheetData>
    <row r="1" spans="1:18" ht="28.5" x14ac:dyDescent="0.45">
      <c r="A1" s="1476" t="s">
        <v>2226</v>
      </c>
      <c r="B1" s="1476"/>
      <c r="C1" s="1476"/>
      <c r="D1" s="1476"/>
      <c r="E1" s="1476"/>
      <c r="F1" s="1476"/>
      <c r="G1" s="1476"/>
      <c r="H1" s="1476"/>
      <c r="I1" s="1476"/>
    </row>
    <row r="2" spans="1:18" ht="12.75" customHeight="1" x14ac:dyDescent="0.35">
      <c r="A2" s="60"/>
      <c r="B2" s="60"/>
      <c r="C2" s="60"/>
      <c r="D2" s="60"/>
      <c r="E2" s="60"/>
      <c r="F2" s="60"/>
      <c r="G2" s="60"/>
      <c r="H2" s="60"/>
      <c r="I2" s="60"/>
    </row>
    <row r="3" spans="1:18" ht="21" customHeight="1" x14ac:dyDescent="0.35">
      <c r="A3" s="33"/>
      <c r="B3" s="48" t="s">
        <v>29</v>
      </c>
      <c r="C3" s="26" t="s">
        <v>2227</v>
      </c>
      <c r="D3" s="240"/>
      <c r="E3" s="5"/>
      <c r="F3" s="49"/>
      <c r="G3" s="5"/>
      <c r="H3" s="49"/>
      <c r="I3" s="241"/>
    </row>
    <row r="4" spans="1:18" ht="21" customHeight="1" x14ac:dyDescent="0.35">
      <c r="A4" s="33"/>
      <c r="B4" s="48" t="s">
        <v>49</v>
      </c>
      <c r="C4" s="39" t="s">
        <v>258</v>
      </c>
      <c r="D4" s="26"/>
      <c r="F4" s="2"/>
      <c r="G4" s="2"/>
      <c r="H4" s="2"/>
    </row>
    <row r="5" spans="1:18" s="128" customFormat="1" ht="21" customHeight="1" x14ac:dyDescent="0.35">
      <c r="A5" s="33"/>
      <c r="B5" s="48" t="s">
        <v>421</v>
      </c>
      <c r="C5" s="130" t="s">
        <v>561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26" t="s">
        <v>2763</v>
      </c>
      <c r="D6" s="51"/>
      <c r="E6" s="50"/>
      <c r="F6" s="50"/>
      <c r="G6" s="50"/>
      <c r="H6" s="50"/>
      <c r="I6" s="50"/>
      <c r="J6" s="50"/>
    </row>
    <row r="7" spans="1:18" ht="23.25" x14ac:dyDescent="0.35">
      <c r="A7" s="33"/>
      <c r="B7" s="48"/>
      <c r="C7" s="26" t="s">
        <v>2229</v>
      </c>
      <c r="D7" s="51"/>
      <c r="E7" s="50"/>
      <c r="F7" s="50"/>
      <c r="G7" s="50"/>
      <c r="H7" s="50"/>
      <c r="I7" s="50"/>
      <c r="J7" s="50"/>
    </row>
    <row r="8" spans="1:18" s="128" customFormat="1" ht="21" customHeight="1" x14ac:dyDescent="0.35">
      <c r="A8" s="33"/>
      <c r="B8" s="135" t="s">
        <v>32</v>
      </c>
      <c r="C8" s="128" t="s">
        <v>2670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2671</v>
      </c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562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563</v>
      </c>
      <c r="E11" s="132"/>
      <c r="F11" s="132"/>
      <c r="G11" s="132"/>
      <c r="H11" s="132"/>
    </row>
    <row r="12" spans="1:18" ht="21" customHeight="1" x14ac:dyDescent="0.35">
      <c r="A12" s="1491" t="s">
        <v>0</v>
      </c>
      <c r="B12" s="1491" t="s">
        <v>31</v>
      </c>
      <c r="C12" s="62" t="s">
        <v>25</v>
      </c>
      <c r="D12" s="6" t="s">
        <v>26</v>
      </c>
      <c r="E12" s="1493" t="s">
        <v>1</v>
      </c>
      <c r="F12" s="1494"/>
      <c r="G12" s="1494"/>
      <c r="H12" s="1494"/>
      <c r="I12" s="1495"/>
      <c r="J12" s="1489" t="s">
        <v>9</v>
      </c>
    </row>
    <row r="13" spans="1:18" x14ac:dyDescent="0.35">
      <c r="A13" s="1496"/>
      <c r="B13" s="1496"/>
      <c r="C13" s="63"/>
      <c r="D13" s="3" t="s">
        <v>27</v>
      </c>
      <c r="E13" s="34" t="s">
        <v>5</v>
      </c>
      <c r="F13" s="34" t="s">
        <v>6</v>
      </c>
      <c r="G13" s="34" t="s">
        <v>2788</v>
      </c>
      <c r="H13" s="34" t="s">
        <v>28</v>
      </c>
      <c r="I13" s="34" t="s">
        <v>161</v>
      </c>
      <c r="J13" s="1490"/>
    </row>
    <row r="14" spans="1:18" s="292" customFormat="1" x14ac:dyDescent="0.2">
      <c r="A14" s="1022">
        <v>109</v>
      </c>
      <c r="B14" s="1023" t="s">
        <v>263</v>
      </c>
      <c r="C14" s="64"/>
      <c r="D14" s="64"/>
      <c r="E14" s="64"/>
      <c r="F14" s="64"/>
      <c r="G14" s="64"/>
      <c r="H14" s="64"/>
      <c r="I14" s="64"/>
      <c r="J14" s="64"/>
    </row>
    <row r="15" spans="1:18" ht="21" customHeight="1" x14ac:dyDescent="0.35">
      <c r="A15" s="65"/>
      <c r="B15" s="1012" t="s">
        <v>2653</v>
      </c>
      <c r="C15" s="245" t="s">
        <v>891</v>
      </c>
      <c r="D15" s="293">
        <v>22616</v>
      </c>
      <c r="E15" s="571">
        <v>0</v>
      </c>
      <c r="F15" s="571">
        <v>0</v>
      </c>
      <c r="G15" s="571">
        <v>0</v>
      </c>
      <c r="H15" s="571">
        <v>0</v>
      </c>
      <c r="I15" s="571">
        <v>0</v>
      </c>
      <c r="J15" s="257" t="s">
        <v>762</v>
      </c>
    </row>
    <row r="16" spans="1:18" s="11" customFormat="1" ht="21" customHeight="1" x14ac:dyDescent="0.2">
      <c r="A16" s="64"/>
      <c r="B16" s="1012" t="s">
        <v>2624</v>
      </c>
      <c r="C16" s="244"/>
      <c r="D16" s="244"/>
      <c r="E16" s="262"/>
      <c r="F16" s="262"/>
      <c r="G16" s="262"/>
      <c r="H16" s="262"/>
      <c r="I16" s="262"/>
      <c r="J16" s="262"/>
    </row>
    <row r="17" spans="1:10" s="11" customFormat="1" ht="21" customHeight="1" x14ac:dyDescent="0.35">
      <c r="A17" s="64"/>
      <c r="B17" s="1012" t="s">
        <v>2654</v>
      </c>
      <c r="C17" s="392" t="s">
        <v>1669</v>
      </c>
      <c r="D17" s="293">
        <v>22616</v>
      </c>
      <c r="E17" s="257"/>
      <c r="F17" s="437"/>
      <c r="G17" s="262"/>
      <c r="H17" s="262"/>
      <c r="I17" s="262"/>
      <c r="J17" s="257" t="s">
        <v>762</v>
      </c>
    </row>
    <row r="18" spans="1:10" s="11" customFormat="1" ht="21" customHeight="1" x14ac:dyDescent="0.2">
      <c r="A18" s="64"/>
      <c r="B18" s="1012" t="s">
        <v>2625</v>
      </c>
      <c r="C18" s="244"/>
      <c r="D18" s="244"/>
      <c r="E18" s="262"/>
      <c r="F18" s="262"/>
      <c r="G18" s="262"/>
      <c r="H18" s="262"/>
      <c r="I18" s="262"/>
      <c r="J18" s="262"/>
    </row>
    <row r="19" spans="1:10" ht="21" customHeight="1" x14ac:dyDescent="0.35">
      <c r="A19" s="65"/>
      <c r="B19" s="459" t="s">
        <v>2655</v>
      </c>
      <c r="C19" s="392" t="s">
        <v>1669</v>
      </c>
      <c r="D19" s="293">
        <v>22616</v>
      </c>
      <c r="E19" s="969">
        <v>4500</v>
      </c>
      <c r="F19" s="1013">
        <v>0</v>
      </c>
      <c r="G19" s="969">
        <v>4500</v>
      </c>
      <c r="H19" s="571">
        <v>0</v>
      </c>
      <c r="I19" s="571">
        <v>0</v>
      </c>
      <c r="J19" s="245" t="s">
        <v>1347</v>
      </c>
    </row>
    <row r="20" spans="1:10" s="11" customFormat="1" ht="21" customHeight="1" x14ac:dyDescent="0.35">
      <c r="A20" s="64"/>
      <c r="B20" s="266" t="s">
        <v>2626</v>
      </c>
      <c r="C20" s="245"/>
      <c r="D20" s="245"/>
      <c r="E20" s="262"/>
      <c r="F20" s="262"/>
      <c r="G20" s="262"/>
      <c r="H20" s="262"/>
      <c r="I20" s="262"/>
      <c r="J20" s="257" t="s">
        <v>890</v>
      </c>
    </row>
    <row r="21" spans="1:10" s="11" customFormat="1" ht="21" customHeight="1" x14ac:dyDescent="0.2">
      <c r="A21" s="64"/>
      <c r="B21" s="1014" t="s">
        <v>2656</v>
      </c>
      <c r="C21" s="244"/>
      <c r="D21" s="244"/>
      <c r="E21" s="262"/>
      <c r="F21" s="262"/>
      <c r="G21" s="262"/>
      <c r="H21" s="262"/>
      <c r="I21" s="262"/>
      <c r="J21" s="262"/>
    </row>
    <row r="22" spans="1:10" ht="21" customHeight="1" x14ac:dyDescent="0.35">
      <c r="A22" s="65"/>
      <c r="B22" s="266" t="s">
        <v>2627</v>
      </c>
      <c r="C22" s="266"/>
      <c r="D22" s="4"/>
      <c r="E22" s="4"/>
      <c r="F22" s="4"/>
      <c r="G22" s="4"/>
      <c r="H22" s="4"/>
      <c r="I22" s="4"/>
      <c r="J22" s="4"/>
    </row>
    <row r="23" spans="1:10" ht="21" customHeight="1" x14ac:dyDescent="0.35">
      <c r="A23" s="65"/>
      <c r="B23" s="266" t="s">
        <v>2628</v>
      </c>
      <c r="C23" s="266"/>
      <c r="D23" s="4"/>
      <c r="E23" s="4"/>
      <c r="F23" s="4"/>
      <c r="G23" s="4"/>
      <c r="H23" s="4"/>
      <c r="I23" s="4"/>
      <c r="J23" s="4"/>
    </row>
    <row r="24" spans="1:10" ht="21" customHeight="1" x14ac:dyDescent="0.35">
      <c r="A24" s="65"/>
      <c r="B24" s="459" t="s">
        <v>2657</v>
      </c>
      <c r="C24" s="266"/>
      <c r="D24" s="4"/>
      <c r="E24" s="4"/>
      <c r="F24" s="4"/>
      <c r="G24" s="4"/>
      <c r="H24" s="4"/>
      <c r="I24" s="4"/>
      <c r="J24" s="4"/>
    </row>
    <row r="25" spans="1:10" ht="21" customHeight="1" x14ac:dyDescent="0.35">
      <c r="A25" s="65"/>
      <c r="B25" s="596" t="s">
        <v>2629</v>
      </c>
      <c r="C25" s="266"/>
      <c r="D25" s="4"/>
      <c r="E25" s="4"/>
      <c r="F25" s="4"/>
      <c r="G25" s="4"/>
      <c r="H25" s="4"/>
      <c r="I25" s="4"/>
      <c r="J25" s="4"/>
    </row>
    <row r="26" spans="1:10" s="11" customFormat="1" ht="21" customHeight="1" x14ac:dyDescent="0.35">
      <c r="A26" s="64"/>
      <c r="B26" s="596" t="s">
        <v>2658</v>
      </c>
      <c r="C26" s="251" t="s">
        <v>2630</v>
      </c>
      <c r="D26" s="258" t="s">
        <v>2631</v>
      </c>
      <c r="E26" s="461">
        <v>27000</v>
      </c>
      <c r="F26" s="1013">
        <v>0</v>
      </c>
      <c r="G26" s="461">
        <v>27000</v>
      </c>
      <c r="H26" s="571">
        <v>0</v>
      </c>
      <c r="I26" s="571">
        <v>0</v>
      </c>
      <c r="J26" s="245" t="s">
        <v>1347</v>
      </c>
    </row>
    <row r="27" spans="1:10" ht="21" customHeight="1" x14ac:dyDescent="0.35">
      <c r="A27" s="65"/>
      <c r="B27" s="596" t="s">
        <v>2632</v>
      </c>
      <c r="C27" s="251" t="s">
        <v>2633</v>
      </c>
      <c r="D27" s="268"/>
      <c r="E27" s="4"/>
      <c r="F27" s="4"/>
      <c r="G27" s="4"/>
      <c r="H27" s="4"/>
      <c r="I27" s="4"/>
      <c r="J27" s="257" t="s">
        <v>890</v>
      </c>
    </row>
    <row r="28" spans="1:10" s="11" customFormat="1" ht="21" customHeight="1" x14ac:dyDescent="0.35">
      <c r="A28" s="64"/>
      <c r="B28" s="596" t="s">
        <v>2659</v>
      </c>
      <c r="C28" s="266"/>
      <c r="D28" s="4"/>
      <c r="E28" s="262"/>
      <c r="F28" s="262"/>
      <c r="G28" s="262"/>
      <c r="H28" s="262"/>
      <c r="I28" s="262"/>
      <c r="J28" s="262"/>
    </row>
    <row r="29" spans="1:10" s="11" customFormat="1" ht="21" customHeight="1" x14ac:dyDescent="0.35">
      <c r="A29" s="64"/>
      <c r="B29" s="596" t="s">
        <v>2634</v>
      </c>
      <c r="C29" s="266"/>
      <c r="D29" s="4"/>
      <c r="E29" s="262"/>
      <c r="F29" s="262"/>
      <c r="G29" s="262"/>
      <c r="H29" s="262"/>
      <c r="I29" s="262"/>
      <c r="J29" s="262"/>
    </row>
    <row r="30" spans="1:10" ht="21" customHeight="1" x14ac:dyDescent="0.35">
      <c r="A30" s="65"/>
      <c r="B30" s="596" t="s">
        <v>2660</v>
      </c>
      <c r="C30" s="266"/>
      <c r="D30" s="4"/>
      <c r="E30" s="4"/>
      <c r="F30" s="4"/>
      <c r="G30" s="4"/>
      <c r="H30" s="4"/>
      <c r="I30" s="4"/>
      <c r="J30" s="4"/>
    </row>
    <row r="31" spans="1:10" s="11" customFormat="1" ht="21" customHeight="1" x14ac:dyDescent="0.35">
      <c r="A31" s="64"/>
      <c r="B31" s="596" t="s">
        <v>2635</v>
      </c>
      <c r="C31" s="266"/>
      <c r="D31" s="4"/>
      <c r="E31" s="262"/>
      <c r="F31" s="262"/>
      <c r="G31" s="262"/>
      <c r="H31" s="262"/>
      <c r="I31" s="262"/>
      <c r="J31" s="262"/>
    </row>
    <row r="32" spans="1:10" ht="21" customHeight="1" x14ac:dyDescent="0.35">
      <c r="A32" s="65"/>
      <c r="B32" s="87" t="s">
        <v>2661</v>
      </c>
      <c r="C32" s="245"/>
      <c r="D32" s="4"/>
      <c r="E32" s="4"/>
      <c r="F32" s="4"/>
      <c r="G32" s="4"/>
      <c r="H32" s="4"/>
      <c r="I32" s="4"/>
      <c r="J32" s="4"/>
    </row>
    <row r="33" spans="1:10" s="11" customFormat="1" ht="21" customHeight="1" x14ac:dyDescent="0.2">
      <c r="A33" s="64"/>
      <c r="B33" s="90" t="s">
        <v>2636</v>
      </c>
      <c r="C33" s="262"/>
      <c r="D33" s="262"/>
      <c r="E33" s="262"/>
      <c r="F33" s="262"/>
      <c r="G33" s="262"/>
      <c r="H33" s="262"/>
      <c r="I33" s="262"/>
      <c r="J33" s="262"/>
    </row>
    <row r="34" spans="1:10" s="289" customFormat="1" ht="27.75" customHeight="1" x14ac:dyDescent="0.2">
      <c r="A34" s="599">
        <v>110</v>
      </c>
      <c r="B34" s="1015" t="s">
        <v>264</v>
      </c>
      <c r="C34" s="288"/>
      <c r="D34" s="288"/>
      <c r="E34" s="288"/>
      <c r="F34" s="288"/>
      <c r="G34" s="288"/>
      <c r="H34" s="288"/>
      <c r="I34" s="288"/>
      <c r="J34" s="288"/>
    </row>
    <row r="35" spans="1:10" s="292" customFormat="1" ht="21" customHeight="1" x14ac:dyDescent="0.35">
      <c r="A35" s="603"/>
      <c r="B35" s="1016" t="s">
        <v>2668</v>
      </c>
      <c r="C35" s="245" t="s">
        <v>2637</v>
      </c>
      <c r="D35" s="91" t="s">
        <v>2638</v>
      </c>
      <c r="E35" s="571">
        <v>0</v>
      </c>
      <c r="F35" s="571">
        <v>0</v>
      </c>
      <c r="G35" s="571">
        <v>0</v>
      </c>
      <c r="H35" s="571">
        <v>0</v>
      </c>
      <c r="I35" s="571">
        <v>0</v>
      </c>
      <c r="J35" s="245" t="s">
        <v>675</v>
      </c>
    </row>
    <row r="36" spans="1:10" s="292" customFormat="1" ht="21" customHeight="1" x14ac:dyDescent="0.2">
      <c r="A36" s="603"/>
      <c r="B36" s="1016" t="s">
        <v>2639</v>
      </c>
      <c r="C36" s="262"/>
      <c r="D36" s="262"/>
      <c r="E36" s="262"/>
      <c r="F36" s="262"/>
      <c r="G36" s="262"/>
      <c r="H36" s="262"/>
      <c r="I36" s="262"/>
      <c r="J36" s="262"/>
    </row>
    <row r="37" spans="1:10" s="292" customFormat="1" ht="21" customHeight="1" x14ac:dyDescent="0.2">
      <c r="A37" s="603"/>
      <c r="B37" s="1016" t="s">
        <v>2640</v>
      </c>
      <c r="C37" s="262"/>
      <c r="D37" s="262"/>
      <c r="E37" s="262"/>
      <c r="F37" s="262"/>
      <c r="G37" s="262"/>
      <c r="H37" s="262"/>
      <c r="I37" s="262"/>
      <c r="J37" s="262"/>
    </row>
    <row r="38" spans="1:10" s="11" customFormat="1" ht="21" customHeight="1" x14ac:dyDescent="0.35">
      <c r="A38" s="64"/>
      <c r="B38" s="455" t="s">
        <v>2667</v>
      </c>
      <c r="C38" s="245" t="s">
        <v>1689</v>
      </c>
      <c r="D38" s="91" t="s">
        <v>2638</v>
      </c>
      <c r="E38" s="571">
        <v>0</v>
      </c>
      <c r="F38" s="571">
        <v>0</v>
      </c>
      <c r="G38" s="571">
        <v>0</v>
      </c>
      <c r="H38" s="571">
        <v>0</v>
      </c>
      <c r="I38" s="571">
        <v>0</v>
      </c>
      <c r="J38" s="245" t="s">
        <v>675</v>
      </c>
    </row>
    <row r="39" spans="1:10" ht="21" customHeight="1" x14ac:dyDescent="0.35">
      <c r="A39" s="65"/>
      <c r="B39" s="87" t="s">
        <v>2641</v>
      </c>
      <c r="C39" s="245" t="s">
        <v>2642</v>
      </c>
      <c r="D39" s="4"/>
      <c r="E39" s="4"/>
      <c r="F39" s="4"/>
      <c r="G39" s="4"/>
      <c r="H39" s="4"/>
      <c r="I39" s="4"/>
      <c r="J39" s="4"/>
    </row>
    <row r="40" spans="1:10" ht="21" customHeight="1" x14ac:dyDescent="0.35">
      <c r="A40" s="65"/>
      <c r="B40" s="1017" t="s">
        <v>2666</v>
      </c>
      <c r="C40" s="598" t="s">
        <v>1801</v>
      </c>
      <c r="D40" s="91" t="s">
        <v>2638</v>
      </c>
      <c r="E40" s="571">
        <v>0</v>
      </c>
      <c r="F40" s="571">
        <v>0</v>
      </c>
      <c r="G40" s="571">
        <v>0</v>
      </c>
      <c r="H40" s="571">
        <v>0</v>
      </c>
      <c r="I40" s="571">
        <v>0</v>
      </c>
      <c r="J40" s="245" t="s">
        <v>652</v>
      </c>
    </row>
    <row r="41" spans="1:10" s="11" customFormat="1" ht="21" customHeight="1" x14ac:dyDescent="0.2">
      <c r="A41" s="64"/>
      <c r="B41" s="1018" t="s">
        <v>2643</v>
      </c>
      <c r="C41" s="598"/>
      <c r="D41" s="262"/>
      <c r="E41" s="262"/>
      <c r="F41" s="262"/>
      <c r="G41" s="262"/>
      <c r="H41" s="262"/>
      <c r="I41" s="262"/>
      <c r="J41" s="262"/>
    </row>
    <row r="42" spans="1:10" ht="21" customHeight="1" x14ac:dyDescent="0.35">
      <c r="A42" s="16"/>
      <c r="B42" s="1017" t="s">
        <v>2665</v>
      </c>
      <c r="C42" s="245" t="s">
        <v>649</v>
      </c>
      <c r="D42" s="91" t="s">
        <v>2638</v>
      </c>
      <c r="E42" s="571">
        <v>0</v>
      </c>
      <c r="F42" s="571">
        <v>0</v>
      </c>
      <c r="G42" s="571">
        <v>0</v>
      </c>
      <c r="H42" s="571">
        <v>0</v>
      </c>
      <c r="I42" s="571">
        <v>0</v>
      </c>
      <c r="J42" s="245" t="s">
        <v>675</v>
      </c>
    </row>
    <row r="43" spans="1:10" s="289" customFormat="1" ht="21" customHeight="1" x14ac:dyDescent="0.2">
      <c r="B43" s="1018" t="s">
        <v>2644</v>
      </c>
      <c r="C43" s="1019"/>
      <c r="D43" s="262"/>
      <c r="E43" s="589"/>
      <c r="F43" s="288"/>
      <c r="G43" s="288"/>
      <c r="H43" s="288"/>
      <c r="I43" s="288"/>
      <c r="J43" s="288"/>
    </row>
    <row r="44" spans="1:10" ht="21" customHeight="1" x14ac:dyDescent="0.35">
      <c r="A44" s="65"/>
      <c r="B44" s="1020" t="s">
        <v>2645</v>
      </c>
      <c r="C44" s="1019"/>
      <c r="D44" s="262"/>
      <c r="E44" s="4"/>
      <c r="F44" s="4"/>
      <c r="G44" s="4"/>
      <c r="H44" s="4"/>
      <c r="I44" s="4"/>
      <c r="J44" s="4"/>
    </row>
    <row r="45" spans="1:10" x14ac:dyDescent="0.35">
      <c r="A45" s="65"/>
      <c r="B45" s="68" t="s">
        <v>2664</v>
      </c>
      <c r="C45" s="598" t="s">
        <v>1801</v>
      </c>
      <c r="D45" s="91" t="s">
        <v>2638</v>
      </c>
      <c r="E45" s="571">
        <v>0</v>
      </c>
      <c r="F45" s="571">
        <v>0</v>
      </c>
      <c r="G45" s="571">
        <v>0</v>
      </c>
      <c r="H45" s="571">
        <v>0</v>
      </c>
      <c r="I45" s="571">
        <v>0</v>
      </c>
      <c r="J45" s="245" t="s">
        <v>675</v>
      </c>
    </row>
    <row r="46" spans="1:10" s="11" customFormat="1" x14ac:dyDescent="0.2">
      <c r="A46" s="657"/>
      <c r="B46" s="266" t="s">
        <v>2646</v>
      </c>
      <c r="C46" s="266"/>
      <c r="D46" s="452"/>
      <c r="E46" s="452"/>
      <c r="F46" s="452"/>
      <c r="G46" s="452"/>
      <c r="H46" s="452"/>
      <c r="I46" s="452"/>
      <c r="J46" s="452"/>
    </row>
    <row r="47" spans="1:10" x14ac:dyDescent="0.35">
      <c r="A47" s="16"/>
      <c r="B47" s="1" t="s">
        <v>2662</v>
      </c>
      <c r="C47" s="245" t="s">
        <v>1689</v>
      </c>
      <c r="D47" s="91" t="s">
        <v>2638</v>
      </c>
      <c r="E47" s="571">
        <v>0</v>
      </c>
      <c r="F47" s="571">
        <v>0</v>
      </c>
      <c r="G47" s="571">
        <v>0</v>
      </c>
      <c r="H47" s="571">
        <v>0</v>
      </c>
      <c r="I47" s="571">
        <v>0</v>
      </c>
      <c r="J47" s="245" t="s">
        <v>675</v>
      </c>
    </row>
    <row r="48" spans="1:10" s="11" customFormat="1" x14ac:dyDescent="0.2">
      <c r="A48" s="657"/>
      <c r="B48" s="70" t="s">
        <v>2647</v>
      </c>
      <c r="C48" s="245" t="s">
        <v>2642</v>
      </c>
      <c r="D48" s="307"/>
      <c r="E48" s="503"/>
      <c r="F48" s="503"/>
      <c r="G48" s="503"/>
      <c r="H48" s="503"/>
      <c r="I48" s="503"/>
      <c r="J48" s="452"/>
    </row>
    <row r="49" spans="1:10" x14ac:dyDescent="0.35">
      <c r="A49" s="16"/>
      <c r="B49" s="266" t="s">
        <v>2663</v>
      </c>
      <c r="C49" s="598" t="s">
        <v>1801</v>
      </c>
      <c r="D49" s="91" t="s">
        <v>2648</v>
      </c>
      <c r="E49" s="571">
        <v>0</v>
      </c>
      <c r="F49" s="571">
        <v>0</v>
      </c>
      <c r="G49" s="571">
        <v>0</v>
      </c>
      <c r="H49" s="571">
        <v>0</v>
      </c>
      <c r="I49" s="571">
        <v>0</v>
      </c>
      <c r="J49" s="257" t="s">
        <v>652</v>
      </c>
    </row>
    <row r="50" spans="1:10" x14ac:dyDescent="0.35">
      <c r="A50" s="16"/>
      <c r="B50" s="266" t="s">
        <v>2649</v>
      </c>
      <c r="C50" s="349"/>
      <c r="D50" s="91" t="s">
        <v>2638</v>
      </c>
      <c r="E50" s="4"/>
      <c r="F50" s="4"/>
      <c r="G50" s="4"/>
      <c r="H50" s="4"/>
      <c r="I50" s="4"/>
      <c r="J50" s="4"/>
    </row>
    <row r="51" spans="1:10" ht="23.25" x14ac:dyDescent="0.35">
      <c r="A51" s="601">
        <v>111</v>
      </c>
      <c r="B51" s="1538" t="s">
        <v>265</v>
      </c>
      <c r="C51" s="1539"/>
      <c r="D51" s="1540"/>
      <c r="E51" s="4"/>
      <c r="F51" s="4"/>
      <c r="G51" s="4"/>
      <c r="H51" s="4"/>
      <c r="I51" s="4"/>
      <c r="J51" s="4"/>
    </row>
    <row r="52" spans="1:10" x14ac:dyDescent="0.35">
      <c r="A52" s="30"/>
      <c r="B52" s="1021" t="s">
        <v>2669</v>
      </c>
      <c r="C52" s="245" t="s">
        <v>2650</v>
      </c>
      <c r="D52" s="245" t="s">
        <v>2651</v>
      </c>
      <c r="E52" s="571">
        <v>0</v>
      </c>
      <c r="F52" s="571">
        <v>0</v>
      </c>
      <c r="G52" s="571">
        <v>0</v>
      </c>
      <c r="H52" s="571">
        <v>0</v>
      </c>
      <c r="I52" s="571">
        <v>0</v>
      </c>
      <c r="J52" s="245" t="s">
        <v>675</v>
      </c>
    </row>
    <row r="53" spans="1:10" x14ac:dyDescent="0.35">
      <c r="A53" s="30"/>
      <c r="B53" s="87" t="s">
        <v>2652</v>
      </c>
      <c r="C53" s="245"/>
      <c r="D53" s="245"/>
      <c r="E53" s="4"/>
      <c r="F53" s="4"/>
      <c r="G53" s="4"/>
      <c r="H53" s="4"/>
      <c r="I53" s="4"/>
      <c r="J53" s="4"/>
    </row>
    <row r="54" spans="1:10" x14ac:dyDescent="0.35">
      <c r="A54" s="30"/>
      <c r="B54" s="31"/>
      <c r="C54" s="10"/>
      <c r="D54" s="4"/>
      <c r="E54" s="4"/>
      <c r="F54" s="4"/>
      <c r="G54" s="4"/>
      <c r="H54" s="4"/>
      <c r="I54" s="4"/>
      <c r="J54" s="4"/>
    </row>
    <row r="55" spans="1:10" x14ac:dyDescent="0.35">
      <c r="A55" s="27"/>
      <c r="B55" s="1486" t="s">
        <v>5</v>
      </c>
      <c r="C55" s="1487"/>
      <c r="D55" s="1488"/>
      <c r="E55" s="118">
        <f>SUM(E14:E54)</f>
        <v>31500</v>
      </c>
      <c r="F55" s="118">
        <f t="shared" ref="F55:I55" si="0">SUM(F14:F54)</f>
        <v>0</v>
      </c>
      <c r="G55" s="118">
        <f t="shared" si="0"/>
        <v>31500</v>
      </c>
      <c r="H55" s="118">
        <f t="shared" si="0"/>
        <v>0</v>
      </c>
      <c r="I55" s="118">
        <f t="shared" si="0"/>
        <v>0</v>
      </c>
      <c r="J55" s="27"/>
    </row>
    <row r="56" spans="1:10" x14ac:dyDescent="0.35">
      <c r="B56" s="5"/>
    </row>
  </sheetData>
  <mergeCells count="7">
    <mergeCell ref="B55:D55"/>
    <mergeCell ref="B51:D51"/>
    <mergeCell ref="J12:J1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horizontalDpi="0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topLeftCell="A7" zoomScaleNormal="100" workbookViewId="0">
      <selection activeCell="G17" sqref="G17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1" style="648" customWidth="1"/>
    <col min="4" max="4" width="18.140625" style="648" customWidth="1"/>
    <col min="5" max="5" width="11.28515625" style="648" customWidth="1"/>
    <col min="6" max="6" width="10.28515625" style="648" customWidth="1"/>
    <col min="7" max="7" width="12.42578125" style="648" customWidth="1"/>
    <col min="8" max="8" width="12" style="648" customWidth="1"/>
    <col min="9" max="9" width="13" style="648" customWidth="1"/>
    <col min="10" max="10" width="15.57031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266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564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2773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565</v>
      </c>
      <c r="E8" s="131"/>
      <c r="G8" s="131"/>
      <c r="I8" s="131"/>
      <c r="J8" s="131"/>
      <c r="L8" s="131"/>
      <c r="O8" s="131"/>
      <c r="P8" s="131"/>
      <c r="R8" s="131"/>
    </row>
    <row r="9" spans="1:18" s="128" customFormat="1" ht="21" customHeight="1" x14ac:dyDescent="0.35">
      <c r="A9" s="33"/>
      <c r="B9" s="135"/>
      <c r="E9" s="131"/>
      <c r="G9" s="131"/>
      <c r="J9" s="131"/>
      <c r="L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2774</v>
      </c>
      <c r="D10" s="131"/>
      <c r="E10" s="132"/>
      <c r="F10" s="132"/>
      <c r="G10" s="132"/>
    </row>
    <row r="11" spans="1:18" s="128" customFormat="1" ht="21" customHeight="1" x14ac:dyDescent="0.35">
      <c r="A11" s="33"/>
      <c r="B11" s="135"/>
      <c r="C11" s="128" t="s">
        <v>2775</v>
      </c>
      <c r="D11" s="131"/>
      <c r="E11" s="132"/>
      <c r="F11" s="132"/>
      <c r="G11" s="132"/>
    </row>
    <row r="12" spans="1:18" s="128" customFormat="1" ht="20.25" customHeight="1" x14ac:dyDescent="0.35">
      <c r="A12" s="33"/>
      <c r="B12" s="135"/>
      <c r="C12" s="1074" t="s">
        <v>566</v>
      </c>
      <c r="D12" s="1044"/>
      <c r="E12" s="1044"/>
      <c r="F12" s="132"/>
      <c r="G12" s="132"/>
    </row>
    <row r="13" spans="1:18" s="128" customFormat="1" ht="20.25" customHeight="1" x14ac:dyDescent="0.35">
      <c r="A13" s="33"/>
      <c r="B13" s="135"/>
      <c r="C13" s="1074" t="s">
        <v>567</v>
      </c>
      <c r="D13" s="1044"/>
      <c r="E13" s="1044"/>
      <c r="F13" s="132"/>
      <c r="G13" s="132"/>
    </row>
    <row r="14" spans="1:18" s="128" customFormat="1" ht="20.25" customHeight="1" x14ac:dyDescent="0.35">
      <c r="A14" s="33"/>
      <c r="B14" s="135"/>
      <c r="C14" s="1074" t="s">
        <v>568</v>
      </c>
      <c r="D14" s="1044"/>
      <c r="E14" s="1044"/>
      <c r="F14" s="132"/>
      <c r="G14" s="132"/>
    </row>
    <row r="15" spans="1:18" s="128" customFormat="1" ht="20.25" customHeight="1" x14ac:dyDescent="0.35">
      <c r="A15" s="33"/>
      <c r="B15" s="135"/>
      <c r="C15" s="1075" t="s">
        <v>569</v>
      </c>
      <c r="D15" s="1045"/>
      <c r="E15" s="1045"/>
      <c r="F15" s="1045"/>
      <c r="G15" s="1045"/>
      <c r="H15" s="1045"/>
      <c r="I15" s="1045"/>
    </row>
    <row r="16" spans="1:18" s="1136" customFormat="1" ht="20.25" customHeight="1" x14ac:dyDescent="0.2">
      <c r="A16" s="1526" t="s">
        <v>0</v>
      </c>
      <c r="B16" s="1526" t="s">
        <v>31</v>
      </c>
      <c r="C16" s="1157" t="s">
        <v>25</v>
      </c>
      <c r="D16" s="1157" t="s">
        <v>26</v>
      </c>
      <c r="E16" s="1528" t="s">
        <v>1</v>
      </c>
      <c r="F16" s="1529"/>
      <c r="G16" s="1529"/>
      <c r="H16" s="1529"/>
      <c r="I16" s="1530"/>
      <c r="J16" s="1524" t="s">
        <v>9</v>
      </c>
    </row>
    <row r="17" spans="1:10" s="1136" customFormat="1" x14ac:dyDescent="0.2">
      <c r="A17" s="1527"/>
      <c r="B17" s="1527"/>
      <c r="C17" s="1158"/>
      <c r="D17" s="1158" t="s">
        <v>27</v>
      </c>
      <c r="E17" s="1130" t="s">
        <v>5</v>
      </c>
      <c r="F17" s="1130" t="s">
        <v>6</v>
      </c>
      <c r="G17" s="1130" t="s">
        <v>2788</v>
      </c>
      <c r="H17" s="1130" t="s">
        <v>28</v>
      </c>
      <c r="I17" s="1130" t="s">
        <v>161</v>
      </c>
      <c r="J17" s="1525"/>
    </row>
    <row r="18" spans="1:10" s="1136" customFormat="1" ht="23.25" x14ac:dyDescent="0.2">
      <c r="A18" s="1247">
        <v>112</v>
      </c>
      <c r="B18" s="1148" t="s">
        <v>267</v>
      </c>
      <c r="C18" s="1248"/>
      <c r="D18" s="1142"/>
      <c r="E18" s="1142"/>
      <c r="F18" s="1142"/>
      <c r="G18" s="1142"/>
      <c r="H18" s="1142"/>
      <c r="I18" s="1142"/>
      <c r="J18" s="1142"/>
    </row>
    <row r="19" spans="1:10" s="1136" customFormat="1" x14ac:dyDescent="0.2">
      <c r="A19" s="64"/>
      <c r="B19" s="609" t="s">
        <v>1916</v>
      </c>
      <c r="C19" s="245" t="s">
        <v>1797</v>
      </c>
      <c r="D19" s="245" t="s">
        <v>854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45" t="s">
        <v>675</v>
      </c>
    </row>
    <row r="20" spans="1:10" s="1136" customFormat="1" x14ac:dyDescent="0.2">
      <c r="A20" s="1137"/>
      <c r="B20" s="597" t="s">
        <v>1798</v>
      </c>
      <c r="C20" s="1133"/>
      <c r="D20" s="1142"/>
      <c r="E20" s="1142"/>
      <c r="F20" s="1142"/>
      <c r="G20" s="1142"/>
      <c r="H20" s="1142"/>
      <c r="I20" s="1142"/>
      <c r="J20" s="1142"/>
    </row>
    <row r="21" spans="1:10" s="1136" customFormat="1" ht="23.25" x14ac:dyDescent="0.2">
      <c r="A21" s="1247">
        <v>113</v>
      </c>
      <c r="B21" s="1148" t="s">
        <v>268</v>
      </c>
      <c r="C21" s="1248"/>
      <c r="D21" s="1142"/>
      <c r="E21" s="1142"/>
      <c r="F21" s="1142"/>
      <c r="G21" s="1142"/>
      <c r="H21" s="1142"/>
      <c r="I21" s="1142"/>
      <c r="J21" s="1142"/>
    </row>
    <row r="22" spans="1:10" s="1136" customFormat="1" x14ac:dyDescent="0.2">
      <c r="A22" s="1137"/>
      <c r="B22" s="244" t="s">
        <v>1917</v>
      </c>
      <c r="C22" s="245" t="s">
        <v>1799</v>
      </c>
      <c r="D22" s="245" t="s">
        <v>854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45" t="s">
        <v>675</v>
      </c>
    </row>
    <row r="23" spans="1:10" s="1136" customFormat="1" x14ac:dyDescent="0.2">
      <c r="A23" s="64"/>
      <c r="B23" s="244" t="s">
        <v>1800</v>
      </c>
      <c r="C23" s="245"/>
      <c r="D23" s="262"/>
      <c r="E23" s="262"/>
      <c r="F23" s="262"/>
      <c r="G23" s="262"/>
      <c r="H23" s="262"/>
      <c r="I23" s="262"/>
      <c r="J23" s="262"/>
    </row>
    <row r="24" spans="1:10" s="1136" customFormat="1" x14ac:dyDescent="0.2">
      <c r="A24" s="1249"/>
      <c r="B24" s="1133" t="s">
        <v>1918</v>
      </c>
      <c r="C24" s="1250" t="s">
        <v>1801</v>
      </c>
      <c r="D24" s="245" t="s">
        <v>1802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638" t="s">
        <v>652</v>
      </c>
    </row>
    <row r="25" spans="1:10" s="1136" customFormat="1" x14ac:dyDescent="0.2">
      <c r="A25" s="1249"/>
      <c r="B25" s="1251" t="s">
        <v>1803</v>
      </c>
      <c r="C25" s="1133"/>
      <c r="D25" s="1142"/>
      <c r="E25" s="1252"/>
      <c r="F25" s="1142"/>
      <c r="G25" s="1142"/>
      <c r="H25" s="1142"/>
      <c r="I25" s="1142"/>
      <c r="J25" s="1142"/>
    </row>
    <row r="26" spans="1:10" s="1136" customFormat="1" x14ac:dyDescent="0.2">
      <c r="A26" s="1249"/>
      <c r="B26" s="1133" t="s">
        <v>1919</v>
      </c>
      <c r="C26" s="1250" t="s">
        <v>1801</v>
      </c>
      <c r="D26" s="245" t="s">
        <v>1802</v>
      </c>
      <c r="E26" s="291">
        <v>0</v>
      </c>
      <c r="F26" s="291">
        <v>0</v>
      </c>
      <c r="G26" s="291">
        <v>0</v>
      </c>
      <c r="H26" s="291">
        <v>0</v>
      </c>
      <c r="I26" s="291">
        <v>0</v>
      </c>
      <c r="J26" s="638" t="s">
        <v>652</v>
      </c>
    </row>
    <row r="27" spans="1:10" s="1136" customFormat="1" ht="23.25" x14ac:dyDescent="0.2">
      <c r="A27" s="1247">
        <v>114</v>
      </c>
      <c r="B27" s="1148" t="s">
        <v>269</v>
      </c>
      <c r="C27" s="1248"/>
      <c r="D27" s="1142"/>
      <c r="E27" s="1142"/>
      <c r="F27" s="1142"/>
      <c r="G27" s="1142"/>
      <c r="H27" s="1142"/>
      <c r="I27" s="1142"/>
      <c r="J27" s="1142"/>
    </row>
    <row r="28" spans="1:10" s="1136" customFormat="1" x14ac:dyDescent="0.2">
      <c r="A28" s="1137"/>
      <c r="B28" s="1253" t="s">
        <v>1920</v>
      </c>
      <c r="C28" s="245" t="s">
        <v>1799</v>
      </c>
      <c r="D28" s="245" t="s">
        <v>854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245" t="s">
        <v>675</v>
      </c>
    </row>
    <row r="29" spans="1:10" s="1136" customFormat="1" x14ac:dyDescent="0.2">
      <c r="A29" s="1137"/>
      <c r="B29" s="1253" t="s">
        <v>1921</v>
      </c>
      <c r="C29" s="1133"/>
      <c r="D29" s="1142"/>
      <c r="E29" s="1142"/>
      <c r="F29" s="1142"/>
      <c r="G29" s="1142"/>
      <c r="H29" s="1142"/>
      <c r="I29" s="1142"/>
      <c r="J29" s="1142"/>
    </row>
    <row r="30" spans="1:10" s="1136" customFormat="1" x14ac:dyDescent="0.2">
      <c r="A30" s="1249"/>
      <c r="B30" s="1253" t="s">
        <v>1804</v>
      </c>
      <c r="C30" s="1133"/>
      <c r="D30" s="1142"/>
      <c r="E30" s="1142"/>
      <c r="F30" s="1142"/>
      <c r="G30" s="1142"/>
      <c r="H30" s="1142"/>
      <c r="I30" s="1142"/>
      <c r="J30" s="1142"/>
    </row>
    <row r="31" spans="1:10" s="1136" customFormat="1" ht="27.95" customHeight="1" x14ac:dyDescent="0.2">
      <c r="B31" s="1253" t="s">
        <v>1922</v>
      </c>
      <c r="D31" s="1142"/>
      <c r="E31" s="1142"/>
      <c r="F31" s="1142"/>
      <c r="G31" s="1142"/>
      <c r="H31" s="1142"/>
      <c r="I31" s="1142"/>
      <c r="J31" s="1142"/>
    </row>
    <row r="32" spans="1:10" s="1136" customFormat="1" x14ac:dyDescent="0.2">
      <c r="A32" s="30"/>
      <c r="B32" s="1253" t="s">
        <v>1805</v>
      </c>
      <c r="C32" s="1133"/>
      <c r="D32" s="1142"/>
      <c r="E32" s="1142"/>
      <c r="F32" s="1142"/>
      <c r="G32" s="1142"/>
      <c r="H32" s="1142"/>
      <c r="I32" s="1142"/>
      <c r="J32" s="1142"/>
    </row>
    <row r="33" spans="1:10" s="1136" customFormat="1" x14ac:dyDescent="0.2">
      <c r="A33" s="30"/>
      <c r="B33" s="1253" t="s">
        <v>1923</v>
      </c>
      <c r="C33" s="1133"/>
      <c r="D33" s="1142"/>
      <c r="E33" s="1142"/>
      <c r="F33" s="1142"/>
      <c r="G33" s="1142"/>
      <c r="H33" s="1142"/>
      <c r="I33" s="1142"/>
      <c r="J33" s="1142"/>
    </row>
    <row r="34" spans="1:10" s="1136" customFormat="1" x14ac:dyDescent="0.2">
      <c r="A34" s="30"/>
      <c r="B34" s="1253" t="s">
        <v>1806</v>
      </c>
      <c r="C34" s="1133"/>
      <c r="D34" s="1142"/>
      <c r="E34" s="1142"/>
      <c r="F34" s="1142"/>
      <c r="G34" s="1142"/>
      <c r="H34" s="1142"/>
      <c r="I34" s="1142"/>
      <c r="J34" s="1142"/>
    </row>
    <row r="35" spans="1:10" s="1136" customFormat="1" x14ac:dyDescent="0.2">
      <c r="A35" s="30"/>
      <c r="B35" s="1253" t="s">
        <v>1924</v>
      </c>
      <c r="C35" s="1133"/>
      <c r="D35" s="245"/>
      <c r="E35" s="1142"/>
      <c r="F35" s="1142"/>
      <c r="G35" s="1142"/>
      <c r="H35" s="1142"/>
      <c r="I35" s="1142"/>
      <c r="J35" s="1142"/>
    </row>
    <row r="36" spans="1:10" s="1136" customFormat="1" x14ac:dyDescent="0.2">
      <c r="A36" s="30"/>
      <c r="B36" s="1253" t="s">
        <v>1807</v>
      </c>
      <c r="C36" s="1133"/>
      <c r="D36" s="1142"/>
      <c r="E36" s="1142"/>
      <c r="F36" s="1142"/>
      <c r="G36" s="1142"/>
      <c r="H36" s="1142"/>
      <c r="I36" s="1142"/>
      <c r="J36" s="1142"/>
    </row>
    <row r="37" spans="1:10" s="1136" customFormat="1" x14ac:dyDescent="0.2">
      <c r="A37" s="30"/>
      <c r="B37" s="1253" t="s">
        <v>1925</v>
      </c>
      <c r="C37" s="1133"/>
      <c r="D37" s="245"/>
      <c r="E37" s="1142"/>
      <c r="F37" s="1142"/>
      <c r="G37" s="1142"/>
      <c r="H37" s="1142"/>
      <c r="I37" s="1142"/>
      <c r="J37" s="1142"/>
    </row>
    <row r="38" spans="1:10" s="1136" customFormat="1" x14ac:dyDescent="0.2">
      <c r="A38" s="30"/>
      <c r="B38" s="1253" t="s">
        <v>1808</v>
      </c>
      <c r="C38" s="1133"/>
      <c r="D38" s="1142"/>
      <c r="E38" s="1142"/>
      <c r="F38" s="1142"/>
      <c r="G38" s="1142"/>
      <c r="H38" s="1142"/>
      <c r="I38" s="1142"/>
      <c r="J38" s="1142"/>
    </row>
    <row r="39" spans="1:10" s="1136" customFormat="1" x14ac:dyDescent="0.2">
      <c r="A39" s="30"/>
      <c r="B39" s="1253" t="s">
        <v>1926</v>
      </c>
      <c r="C39" s="1133"/>
      <c r="D39" s="245"/>
      <c r="E39" s="1142"/>
      <c r="F39" s="1142"/>
      <c r="G39" s="1142"/>
      <c r="H39" s="1142"/>
      <c r="I39" s="1142"/>
      <c r="J39" s="1142"/>
    </row>
    <row r="40" spans="1:10" s="1136" customFormat="1" x14ac:dyDescent="0.2">
      <c r="A40" s="30"/>
      <c r="B40" s="1253" t="s">
        <v>1808</v>
      </c>
      <c r="C40" s="1133"/>
      <c r="D40" s="1142"/>
      <c r="E40" s="1142"/>
      <c r="F40" s="1142"/>
      <c r="G40" s="1142"/>
      <c r="H40" s="1142"/>
      <c r="I40" s="1142"/>
      <c r="J40" s="1142"/>
    </row>
    <row r="41" spans="1:10" s="1136" customFormat="1" x14ac:dyDescent="0.35">
      <c r="A41" s="1145"/>
      <c r="B41" s="1486" t="s">
        <v>5</v>
      </c>
      <c r="C41" s="1487"/>
      <c r="D41" s="1488"/>
      <c r="E41" s="1246">
        <v>0</v>
      </c>
      <c r="F41" s="1246">
        <v>0</v>
      </c>
      <c r="G41" s="1246">
        <v>0</v>
      </c>
      <c r="H41" s="1246">
        <v>0</v>
      </c>
      <c r="I41" s="1246">
        <v>0</v>
      </c>
      <c r="J41" s="1145"/>
    </row>
    <row r="42" spans="1:10" x14ac:dyDescent="0.35">
      <c r="B42" s="1120"/>
    </row>
  </sheetData>
  <mergeCells count="6">
    <mergeCell ref="J16:J17"/>
    <mergeCell ref="B41:D41"/>
    <mergeCell ref="A1:I1"/>
    <mergeCell ref="A16:A17"/>
    <mergeCell ref="B16:B17"/>
    <mergeCell ref="E16:I16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topLeftCell="A4" zoomScaleNormal="100" workbookViewId="0">
      <selection activeCell="G12" sqref="G12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1.140625" style="648" customWidth="1"/>
    <col min="4" max="4" width="18.28515625" style="648" customWidth="1"/>
    <col min="5" max="5" width="10.7109375" style="648" customWidth="1"/>
    <col min="6" max="6" width="10.28515625" style="648" customWidth="1"/>
    <col min="7" max="7" width="10.85546875" style="648" customWidth="1"/>
    <col min="8" max="8" width="11.85546875" style="648" customWidth="1"/>
    <col min="9" max="9" width="12.85546875" style="648" customWidth="1"/>
    <col min="10" max="10" width="18.285156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2776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266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570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2728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571</v>
      </c>
      <c r="E8" s="131"/>
      <c r="G8" s="131"/>
      <c r="I8" s="131"/>
      <c r="J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C9" s="128" t="s">
        <v>572</v>
      </c>
      <c r="E9" s="131"/>
      <c r="G9" s="131"/>
      <c r="J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573</v>
      </c>
      <c r="D10" s="131"/>
      <c r="E10" s="132"/>
      <c r="F10" s="132"/>
      <c r="G10" s="132"/>
    </row>
    <row r="11" spans="1:18" s="1167" customFormat="1" ht="21" customHeight="1" x14ac:dyDescent="0.2">
      <c r="A11" s="1516" t="s">
        <v>0</v>
      </c>
      <c r="B11" s="1516" t="s">
        <v>31</v>
      </c>
      <c r="C11" s="756" t="s">
        <v>25</v>
      </c>
      <c r="D11" s="756" t="s">
        <v>26</v>
      </c>
      <c r="E11" s="1535" t="s">
        <v>1</v>
      </c>
      <c r="F11" s="1536"/>
      <c r="G11" s="1536"/>
      <c r="H11" s="1536"/>
      <c r="I11" s="1537"/>
      <c r="J11" s="1510" t="s">
        <v>9</v>
      </c>
    </row>
    <row r="12" spans="1:18" s="1167" customFormat="1" x14ac:dyDescent="0.2">
      <c r="A12" s="1517"/>
      <c r="B12" s="1517"/>
      <c r="C12" s="1128"/>
      <c r="D12" s="1128" t="s">
        <v>27</v>
      </c>
      <c r="E12" s="1168" t="s">
        <v>5</v>
      </c>
      <c r="F12" s="1168" t="s">
        <v>6</v>
      </c>
      <c r="G12" s="1168" t="s">
        <v>2788</v>
      </c>
      <c r="H12" s="1168" t="s">
        <v>28</v>
      </c>
      <c r="I12" s="1168" t="s">
        <v>161</v>
      </c>
      <c r="J12" s="1531"/>
    </row>
    <row r="13" spans="1:18" s="1167" customFormat="1" ht="23.25" x14ac:dyDescent="0.2">
      <c r="A13" s="1254">
        <v>115</v>
      </c>
      <c r="B13" s="1255" t="s">
        <v>271</v>
      </c>
      <c r="C13" s="1256"/>
      <c r="D13" s="1047"/>
      <c r="E13" s="1047"/>
      <c r="F13" s="1047"/>
      <c r="G13" s="1047"/>
      <c r="H13" s="1047"/>
      <c r="I13" s="1047"/>
      <c r="J13" s="1047"/>
    </row>
    <row r="14" spans="1:18" s="1258" customFormat="1" x14ac:dyDescent="0.2">
      <c r="A14" s="1257"/>
      <c r="B14" s="1096" t="s">
        <v>1927</v>
      </c>
      <c r="C14" s="329" t="s">
        <v>1809</v>
      </c>
      <c r="D14" s="329" t="s">
        <v>854</v>
      </c>
      <c r="E14" s="510">
        <v>0</v>
      </c>
      <c r="F14" s="510">
        <v>0</v>
      </c>
      <c r="G14" s="510">
        <v>0</v>
      </c>
      <c r="H14" s="510">
        <v>0</v>
      </c>
      <c r="I14" s="510">
        <v>0</v>
      </c>
      <c r="J14" s="329" t="s">
        <v>675</v>
      </c>
    </row>
    <row r="15" spans="1:18" s="1258" customFormat="1" ht="27.95" customHeight="1" x14ac:dyDescent="0.2">
      <c r="A15" s="1257"/>
      <c r="B15" s="1096" t="s">
        <v>1810</v>
      </c>
      <c r="C15" s="329"/>
      <c r="D15" s="329"/>
      <c r="E15" s="1096"/>
      <c r="F15" s="1096"/>
      <c r="G15" s="1096"/>
      <c r="H15" s="1096"/>
      <c r="I15" s="1096"/>
      <c r="J15" s="1096"/>
    </row>
    <row r="16" spans="1:18" s="1258" customFormat="1" x14ac:dyDescent="0.2">
      <c r="A16" s="1257"/>
      <c r="B16" s="1096" t="s">
        <v>1928</v>
      </c>
      <c r="C16" s="329" t="s">
        <v>1809</v>
      </c>
      <c r="D16" s="329" t="s">
        <v>854</v>
      </c>
      <c r="E16" s="510">
        <v>0</v>
      </c>
      <c r="F16" s="510">
        <v>0</v>
      </c>
      <c r="G16" s="510">
        <v>0</v>
      </c>
      <c r="H16" s="510">
        <v>0</v>
      </c>
      <c r="I16" s="510">
        <v>0</v>
      </c>
      <c r="J16" s="329" t="s">
        <v>675</v>
      </c>
    </row>
    <row r="17" spans="1:10" s="1258" customFormat="1" x14ac:dyDescent="0.2">
      <c r="A17" s="1257"/>
      <c r="B17" s="1259" t="s">
        <v>1929</v>
      </c>
      <c r="C17" s="329" t="s">
        <v>1809</v>
      </c>
      <c r="D17" s="329" t="s">
        <v>854</v>
      </c>
      <c r="E17" s="510">
        <v>0</v>
      </c>
      <c r="F17" s="510">
        <v>0</v>
      </c>
      <c r="G17" s="510">
        <v>0</v>
      </c>
      <c r="H17" s="510">
        <v>0</v>
      </c>
      <c r="I17" s="510">
        <v>0</v>
      </c>
      <c r="J17" s="329" t="s">
        <v>675</v>
      </c>
    </row>
    <row r="18" spans="1:10" s="1258" customFormat="1" ht="42.75" customHeight="1" x14ac:dyDescent="0.2">
      <c r="A18" s="1257"/>
      <c r="B18" s="1260" t="s">
        <v>1930</v>
      </c>
      <c r="C18" s="329" t="s">
        <v>1809</v>
      </c>
      <c r="D18" s="329" t="s">
        <v>854</v>
      </c>
      <c r="E18" s="510">
        <v>0</v>
      </c>
      <c r="F18" s="510">
        <v>0</v>
      </c>
      <c r="G18" s="510">
        <v>0</v>
      </c>
      <c r="H18" s="510">
        <v>0</v>
      </c>
      <c r="I18" s="510">
        <v>0</v>
      </c>
      <c r="J18" s="329" t="s">
        <v>675</v>
      </c>
    </row>
    <row r="19" spans="1:10" s="1258" customFormat="1" ht="45.75" customHeight="1" x14ac:dyDescent="0.2">
      <c r="A19" s="1257"/>
      <c r="B19" s="1261" t="s">
        <v>1931</v>
      </c>
      <c r="C19" s="329" t="s">
        <v>1809</v>
      </c>
      <c r="D19" s="329" t="s">
        <v>854</v>
      </c>
      <c r="E19" s="510">
        <v>0</v>
      </c>
      <c r="F19" s="510">
        <v>0</v>
      </c>
      <c r="G19" s="510">
        <v>0</v>
      </c>
      <c r="H19" s="510">
        <v>0</v>
      </c>
      <c r="I19" s="510">
        <v>0</v>
      </c>
      <c r="J19" s="329" t="s">
        <v>675</v>
      </c>
    </row>
    <row r="20" spans="1:10" s="1258" customFormat="1" x14ac:dyDescent="0.2">
      <c r="A20" s="1257"/>
      <c r="B20" s="1261" t="s">
        <v>1932</v>
      </c>
      <c r="C20" s="329" t="s">
        <v>961</v>
      </c>
      <c r="D20" s="329" t="s">
        <v>854</v>
      </c>
      <c r="E20" s="510">
        <v>0</v>
      </c>
      <c r="F20" s="510">
        <v>0</v>
      </c>
      <c r="G20" s="510">
        <v>0</v>
      </c>
      <c r="H20" s="510">
        <v>0</v>
      </c>
      <c r="I20" s="510">
        <v>0</v>
      </c>
      <c r="J20" s="329" t="s">
        <v>675</v>
      </c>
    </row>
    <row r="21" spans="1:10" s="1258" customFormat="1" x14ac:dyDescent="0.2">
      <c r="A21" s="1257"/>
      <c r="B21" s="1096" t="s">
        <v>1933</v>
      </c>
      <c r="C21" s="329" t="s">
        <v>1811</v>
      </c>
      <c r="D21" s="329" t="s">
        <v>854</v>
      </c>
      <c r="E21" s="510">
        <v>0</v>
      </c>
      <c r="F21" s="510">
        <v>0</v>
      </c>
      <c r="G21" s="510">
        <v>0</v>
      </c>
      <c r="H21" s="510">
        <v>0</v>
      </c>
      <c r="I21" s="510">
        <v>0</v>
      </c>
      <c r="J21" s="329" t="s">
        <v>675</v>
      </c>
    </row>
    <row r="22" spans="1:10" s="1258" customFormat="1" x14ac:dyDescent="0.2">
      <c r="A22" s="1257"/>
      <c r="B22" s="1096" t="s">
        <v>1812</v>
      </c>
      <c r="C22" s="329"/>
      <c r="D22" s="329"/>
      <c r="E22" s="1096"/>
      <c r="F22" s="1096"/>
      <c r="G22" s="1096"/>
      <c r="H22" s="1096"/>
      <c r="I22" s="1096"/>
      <c r="J22" s="1096"/>
    </row>
    <row r="23" spans="1:10" s="1258" customFormat="1" ht="42" x14ac:dyDescent="0.2">
      <c r="A23" s="1257"/>
      <c r="B23" s="1096" t="s">
        <v>1934</v>
      </c>
      <c r="C23" s="329" t="s">
        <v>824</v>
      </c>
      <c r="D23" s="329" t="s">
        <v>854</v>
      </c>
      <c r="E23" s="510">
        <v>0</v>
      </c>
      <c r="F23" s="510">
        <v>0</v>
      </c>
      <c r="G23" s="510">
        <v>0</v>
      </c>
      <c r="H23" s="510">
        <v>0</v>
      </c>
      <c r="I23" s="510">
        <v>0</v>
      </c>
      <c r="J23" s="329" t="s">
        <v>675</v>
      </c>
    </row>
    <row r="24" spans="1:10" s="1167" customFormat="1" ht="23.25" x14ac:dyDescent="0.2">
      <c r="A24" s="1254">
        <v>116</v>
      </c>
      <c r="B24" s="1255" t="s">
        <v>272</v>
      </c>
      <c r="C24" s="1256"/>
      <c r="D24" s="1047"/>
      <c r="E24" s="1047"/>
      <c r="F24" s="1047"/>
      <c r="G24" s="1047"/>
      <c r="H24" s="1047"/>
      <c r="I24" s="1047"/>
      <c r="J24" s="1047"/>
    </row>
    <row r="25" spans="1:10" s="1167" customFormat="1" ht="42" x14ac:dyDescent="0.2">
      <c r="A25" s="1175"/>
      <c r="B25" s="1262" t="s">
        <v>1935</v>
      </c>
      <c r="C25" s="329" t="s">
        <v>824</v>
      </c>
      <c r="D25" s="1032" t="s">
        <v>1813</v>
      </c>
      <c r="E25" s="510">
        <v>0</v>
      </c>
      <c r="F25" s="510">
        <v>0</v>
      </c>
      <c r="G25" s="510">
        <v>0</v>
      </c>
      <c r="H25" s="510">
        <v>0</v>
      </c>
      <c r="I25" s="510">
        <v>0</v>
      </c>
      <c r="J25" s="329" t="s">
        <v>675</v>
      </c>
    </row>
    <row r="26" spans="1:10" s="1167" customFormat="1" ht="18.75" customHeight="1" x14ac:dyDescent="0.2">
      <c r="A26" s="1175"/>
      <c r="B26" s="1096" t="s">
        <v>1936</v>
      </c>
      <c r="C26" s="329" t="s">
        <v>1809</v>
      </c>
      <c r="D26" s="329" t="s">
        <v>854</v>
      </c>
      <c r="E26" s="510">
        <v>0</v>
      </c>
      <c r="F26" s="510">
        <v>0</v>
      </c>
      <c r="G26" s="510">
        <v>0</v>
      </c>
      <c r="H26" s="510">
        <v>0</v>
      </c>
      <c r="I26" s="510">
        <v>0</v>
      </c>
      <c r="J26" s="329" t="s">
        <v>675</v>
      </c>
    </row>
    <row r="27" spans="1:10" s="1167" customFormat="1" ht="18.75" customHeight="1" x14ac:dyDescent="0.2">
      <c r="A27" s="1175"/>
      <c r="B27" s="1096" t="s">
        <v>1814</v>
      </c>
      <c r="C27" s="1096"/>
      <c r="D27" s="1096"/>
      <c r="E27" s="1096"/>
      <c r="F27" s="1096"/>
      <c r="G27" s="1096"/>
      <c r="H27" s="1096"/>
      <c r="I27" s="1096"/>
      <c r="J27" s="1096"/>
    </row>
    <row r="28" spans="1:10" s="1167" customFormat="1" ht="18.75" customHeight="1" x14ac:dyDescent="0.2">
      <c r="A28" s="1175"/>
      <c r="B28" s="1182" t="s">
        <v>1815</v>
      </c>
      <c r="C28" s="1096"/>
      <c r="D28" s="1096"/>
      <c r="E28" s="1096"/>
      <c r="F28" s="1096"/>
      <c r="G28" s="1096"/>
      <c r="H28" s="1096"/>
      <c r="I28" s="1096"/>
      <c r="J28" s="1096"/>
    </row>
    <row r="29" spans="1:10" s="1167" customFormat="1" ht="18.75" customHeight="1" x14ac:dyDescent="0.2">
      <c r="A29" s="1175"/>
      <c r="B29" s="1261" t="s">
        <v>1937</v>
      </c>
      <c r="C29" s="329" t="s">
        <v>961</v>
      </c>
      <c r="D29" s="1032" t="s">
        <v>1813</v>
      </c>
      <c r="E29" s="510">
        <v>0</v>
      </c>
      <c r="F29" s="510">
        <v>0</v>
      </c>
      <c r="G29" s="510">
        <v>0</v>
      </c>
      <c r="H29" s="510">
        <v>0</v>
      </c>
      <c r="I29" s="510">
        <v>0</v>
      </c>
      <c r="J29" s="329" t="s">
        <v>675</v>
      </c>
    </row>
    <row r="30" spans="1:10" s="1167" customFormat="1" ht="23.25" x14ac:dyDescent="0.2">
      <c r="A30" s="1254">
        <v>117</v>
      </c>
      <c r="B30" s="1255" t="s">
        <v>273</v>
      </c>
      <c r="C30" s="1256"/>
      <c r="D30" s="1047"/>
      <c r="E30" s="1047"/>
      <c r="F30" s="1047"/>
      <c r="G30" s="1047"/>
      <c r="H30" s="1047"/>
      <c r="I30" s="1047"/>
      <c r="J30" s="1047"/>
    </row>
    <row r="31" spans="1:10" s="1167" customFormat="1" ht="23.25" x14ac:dyDescent="0.2">
      <c r="A31" s="1263"/>
      <c r="B31" s="1264" t="s">
        <v>1938</v>
      </c>
      <c r="C31" s="1265" t="s">
        <v>1816</v>
      </c>
      <c r="D31" s="329" t="s">
        <v>854</v>
      </c>
      <c r="E31" s="510">
        <v>0</v>
      </c>
      <c r="F31" s="510">
        <v>0</v>
      </c>
      <c r="G31" s="510">
        <v>0</v>
      </c>
      <c r="H31" s="510">
        <v>0</v>
      </c>
      <c r="I31" s="510">
        <v>0</v>
      </c>
      <c r="J31" s="1048" t="s">
        <v>652</v>
      </c>
    </row>
    <row r="32" spans="1:10" s="1167" customFormat="1" x14ac:dyDescent="0.2">
      <c r="A32" s="1188"/>
      <c r="B32" s="1266" t="s">
        <v>1939</v>
      </c>
      <c r="C32" s="1265" t="s">
        <v>1816</v>
      </c>
      <c r="D32" s="329" t="s">
        <v>854</v>
      </c>
      <c r="E32" s="510">
        <v>0</v>
      </c>
      <c r="F32" s="510">
        <v>0</v>
      </c>
      <c r="G32" s="510">
        <v>0</v>
      </c>
      <c r="H32" s="510">
        <v>0</v>
      </c>
      <c r="I32" s="510">
        <v>0</v>
      </c>
      <c r="J32" s="1048" t="s">
        <v>652</v>
      </c>
    </row>
    <row r="33" spans="1:10" s="1167" customFormat="1" x14ac:dyDescent="0.2">
      <c r="A33" s="1267"/>
      <c r="B33" s="1268" t="s">
        <v>1940</v>
      </c>
      <c r="C33" s="1265" t="s">
        <v>1816</v>
      </c>
      <c r="D33" s="329" t="s">
        <v>854</v>
      </c>
      <c r="E33" s="510">
        <v>0</v>
      </c>
      <c r="F33" s="510">
        <v>0</v>
      </c>
      <c r="G33" s="510">
        <v>0</v>
      </c>
      <c r="H33" s="510">
        <v>0</v>
      </c>
      <c r="I33" s="510">
        <v>0</v>
      </c>
      <c r="J33" s="1048" t="s">
        <v>652</v>
      </c>
    </row>
    <row r="34" spans="1:10" s="1167" customFormat="1" x14ac:dyDescent="0.2">
      <c r="A34" s="1267"/>
      <c r="B34" s="1268" t="s">
        <v>1817</v>
      </c>
      <c r="C34" s="1265" t="s">
        <v>1816</v>
      </c>
      <c r="D34" s="329" t="s">
        <v>854</v>
      </c>
      <c r="E34" s="510">
        <v>0</v>
      </c>
      <c r="F34" s="510">
        <v>0</v>
      </c>
      <c r="G34" s="510">
        <v>0</v>
      </c>
      <c r="H34" s="510">
        <v>0</v>
      </c>
      <c r="I34" s="510">
        <v>0</v>
      </c>
      <c r="J34" s="1048" t="s">
        <v>652</v>
      </c>
    </row>
    <row r="35" spans="1:10" s="1167" customFormat="1" x14ac:dyDescent="0.2">
      <c r="A35" s="1191"/>
      <c r="B35" s="1269" t="s">
        <v>1941</v>
      </c>
      <c r="C35" s="1265" t="s">
        <v>1816</v>
      </c>
      <c r="D35" s="329" t="s">
        <v>854</v>
      </c>
      <c r="E35" s="510">
        <v>0</v>
      </c>
      <c r="F35" s="510">
        <v>0</v>
      </c>
      <c r="G35" s="510">
        <v>0</v>
      </c>
      <c r="H35" s="510">
        <v>0</v>
      </c>
      <c r="I35" s="510">
        <v>0</v>
      </c>
      <c r="J35" s="1048" t="s">
        <v>652</v>
      </c>
    </row>
    <row r="36" spans="1:10" s="1167" customFormat="1" ht="23.25" x14ac:dyDescent="0.2">
      <c r="A36" s="1254">
        <v>118</v>
      </c>
      <c r="B36" s="1255" t="s">
        <v>274</v>
      </c>
      <c r="C36" s="1256"/>
      <c r="D36" s="1047"/>
      <c r="E36" s="1047"/>
      <c r="F36" s="1047"/>
      <c r="G36" s="1047"/>
      <c r="H36" s="1047"/>
      <c r="I36" s="1047"/>
      <c r="J36" s="1047"/>
    </row>
    <row r="37" spans="1:10" s="1167" customFormat="1" ht="42" x14ac:dyDescent="0.2">
      <c r="A37" s="1047"/>
      <c r="B37" s="1259" t="s">
        <v>1942</v>
      </c>
      <c r="C37" s="329" t="s">
        <v>1799</v>
      </c>
      <c r="D37" s="329" t="s">
        <v>854</v>
      </c>
      <c r="E37" s="510">
        <v>0</v>
      </c>
      <c r="F37" s="510">
        <v>0</v>
      </c>
      <c r="G37" s="510">
        <v>0</v>
      </c>
      <c r="H37" s="510">
        <v>0</v>
      </c>
      <c r="I37" s="510">
        <v>0</v>
      </c>
      <c r="J37" s="329" t="s">
        <v>675</v>
      </c>
    </row>
    <row r="38" spans="1:10" s="1167" customFormat="1" x14ac:dyDescent="0.2">
      <c r="A38" s="1191"/>
      <c r="B38" s="1270"/>
      <c r="C38" s="1266"/>
      <c r="D38" s="1047"/>
      <c r="E38" s="1047"/>
      <c r="F38" s="1047"/>
      <c r="G38" s="1047"/>
      <c r="H38" s="1047"/>
      <c r="I38" s="1047"/>
      <c r="J38" s="1047"/>
    </row>
    <row r="39" spans="1:10" s="1167" customFormat="1" x14ac:dyDescent="0.2">
      <c r="A39" s="1207"/>
      <c r="B39" s="1532" t="s">
        <v>5</v>
      </c>
      <c r="C39" s="1533"/>
      <c r="D39" s="1534"/>
      <c r="E39" s="1271">
        <v>0</v>
      </c>
      <c r="F39" s="1271">
        <v>0</v>
      </c>
      <c r="G39" s="1271">
        <v>0</v>
      </c>
      <c r="H39" s="1271">
        <v>0</v>
      </c>
      <c r="I39" s="1271">
        <v>0</v>
      </c>
      <c r="J39" s="1207"/>
    </row>
  </sheetData>
  <mergeCells count="6">
    <mergeCell ref="J11:J12"/>
    <mergeCell ref="B39:D39"/>
    <mergeCell ref="A1:I1"/>
    <mergeCell ref="A11:A12"/>
    <mergeCell ref="B11:B12"/>
    <mergeCell ref="E11:I11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topLeftCell="A16" zoomScale="85" zoomScaleNormal="85" workbookViewId="0">
      <selection activeCell="G13" sqref="G13"/>
    </sheetView>
  </sheetViews>
  <sheetFormatPr defaultColWidth="9.140625" defaultRowHeight="21" x14ac:dyDescent="0.35"/>
  <cols>
    <col min="1" max="1" width="5.7109375" style="648" customWidth="1"/>
    <col min="2" max="2" width="52.85546875" style="648" customWidth="1"/>
    <col min="3" max="3" width="19.5703125" style="648" customWidth="1"/>
    <col min="4" max="4" width="17.5703125" style="648" customWidth="1"/>
    <col min="5" max="5" width="11.28515625" style="648" customWidth="1"/>
    <col min="6" max="6" width="10.42578125" style="648" customWidth="1"/>
    <col min="7" max="7" width="10.85546875" style="648" customWidth="1"/>
    <col min="8" max="9" width="13" style="648" customWidth="1"/>
    <col min="10" max="10" width="18.285156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275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574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2228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575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576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36"/>
      <c r="E11" s="132"/>
      <c r="F11" s="132"/>
      <c r="G11" s="132"/>
      <c r="H11" s="132"/>
    </row>
    <row r="12" spans="1:18" s="1167" customFormat="1" ht="21" customHeight="1" x14ac:dyDescent="0.2">
      <c r="A12" s="1516" t="s">
        <v>0</v>
      </c>
      <c r="B12" s="1516" t="s">
        <v>31</v>
      </c>
      <c r="C12" s="756" t="s">
        <v>25</v>
      </c>
      <c r="D12" s="756" t="s">
        <v>26</v>
      </c>
      <c r="E12" s="1535" t="s">
        <v>1</v>
      </c>
      <c r="F12" s="1536"/>
      <c r="G12" s="1536"/>
      <c r="H12" s="1536"/>
      <c r="I12" s="1537"/>
      <c r="J12" s="1510" t="s">
        <v>9</v>
      </c>
    </row>
    <row r="13" spans="1:18" s="1167" customFormat="1" x14ac:dyDescent="0.2">
      <c r="A13" s="1517"/>
      <c r="B13" s="1517"/>
      <c r="C13" s="1128"/>
      <c r="D13" s="1128" t="s">
        <v>27</v>
      </c>
      <c r="E13" s="1168" t="s">
        <v>5</v>
      </c>
      <c r="F13" s="1168" t="s">
        <v>6</v>
      </c>
      <c r="G13" s="1168" t="s">
        <v>2788</v>
      </c>
      <c r="H13" s="1168" t="s">
        <v>28</v>
      </c>
      <c r="I13" s="1168" t="s">
        <v>161</v>
      </c>
      <c r="J13" s="1531"/>
    </row>
    <row r="14" spans="1:18" s="1167" customFormat="1" ht="27.95" customHeight="1" x14ac:dyDescent="0.2">
      <c r="A14" s="1254">
        <v>119</v>
      </c>
      <c r="B14" s="1272" t="s">
        <v>276</v>
      </c>
      <c r="C14" s="1273"/>
      <c r="D14" s="1047"/>
      <c r="E14" s="1047"/>
      <c r="F14" s="1047"/>
      <c r="G14" s="1047"/>
      <c r="H14" s="1047"/>
      <c r="I14" s="1047"/>
      <c r="J14" s="1047"/>
    </row>
    <row r="15" spans="1:18" s="1167" customFormat="1" ht="42" x14ac:dyDescent="0.2">
      <c r="A15" s="1065"/>
      <c r="B15" s="1274" t="s">
        <v>1943</v>
      </c>
      <c r="C15" s="329" t="s">
        <v>1818</v>
      </c>
      <c r="D15" s="1275" t="s">
        <v>1819</v>
      </c>
      <c r="E15" s="510">
        <v>0</v>
      </c>
      <c r="F15" s="510">
        <v>0</v>
      </c>
      <c r="G15" s="510">
        <v>0</v>
      </c>
      <c r="H15" s="510">
        <v>0</v>
      </c>
      <c r="I15" s="510">
        <v>0</v>
      </c>
      <c r="J15" s="329" t="s">
        <v>675</v>
      </c>
    </row>
    <row r="16" spans="1:18" s="1167" customFormat="1" ht="21" customHeight="1" x14ac:dyDescent="0.2">
      <c r="A16" s="1065"/>
      <c r="B16" s="1178"/>
      <c r="C16" s="329" t="s">
        <v>947</v>
      </c>
      <c r="D16" s="1032"/>
      <c r="E16" s="1032"/>
      <c r="F16" s="1032"/>
      <c r="G16" s="1032"/>
      <c r="H16" s="1032"/>
      <c r="I16" s="1032"/>
      <c r="J16" s="329" t="s">
        <v>1820</v>
      </c>
    </row>
    <row r="17" spans="1:10" s="1167" customFormat="1" ht="21" customHeight="1" x14ac:dyDescent="0.2">
      <c r="A17" s="1276"/>
      <c r="B17" s="1274" t="s">
        <v>1944</v>
      </c>
      <c r="C17" s="1277" t="s">
        <v>913</v>
      </c>
      <c r="D17" s="1275" t="s">
        <v>1821</v>
      </c>
      <c r="E17" s="1032"/>
      <c r="F17" s="1032"/>
      <c r="G17" s="1278"/>
      <c r="H17" s="1032"/>
      <c r="I17" s="1032"/>
      <c r="J17" s="329"/>
    </row>
    <row r="18" spans="1:10" s="1167" customFormat="1" ht="42" x14ac:dyDescent="0.2">
      <c r="A18" s="1276"/>
      <c r="B18" s="1274" t="s">
        <v>1945</v>
      </c>
      <c r="C18" s="1277" t="s">
        <v>1669</v>
      </c>
      <c r="D18" s="1275" t="s">
        <v>1821</v>
      </c>
      <c r="E18" s="1096"/>
      <c r="F18" s="1096"/>
      <c r="G18" s="1108"/>
      <c r="H18" s="1096"/>
      <c r="I18" s="1096"/>
      <c r="J18" s="329"/>
    </row>
    <row r="19" spans="1:10" s="1167" customFormat="1" ht="21" customHeight="1" x14ac:dyDescent="0.2">
      <c r="A19" s="1276"/>
      <c r="B19" s="1274" t="s">
        <v>1946</v>
      </c>
      <c r="C19" s="1279"/>
      <c r="D19" s="1275"/>
      <c r="E19" s="1096"/>
      <c r="F19" s="1096"/>
      <c r="G19" s="1108"/>
      <c r="H19" s="1096"/>
      <c r="I19" s="1096"/>
      <c r="J19" s="329"/>
    </row>
    <row r="20" spans="1:10" s="1167" customFormat="1" ht="21" customHeight="1" x14ac:dyDescent="0.2">
      <c r="A20" s="1276"/>
      <c r="B20" s="1178" t="s">
        <v>1947</v>
      </c>
      <c r="C20" s="1277" t="s">
        <v>1822</v>
      </c>
      <c r="D20" s="1275" t="s">
        <v>1819</v>
      </c>
      <c r="E20" s="510">
        <v>0</v>
      </c>
      <c r="F20" s="510">
        <v>0</v>
      </c>
      <c r="G20" s="510">
        <v>0</v>
      </c>
      <c r="H20" s="510">
        <v>0</v>
      </c>
      <c r="I20" s="510">
        <v>0</v>
      </c>
      <c r="J20" s="329" t="s">
        <v>675</v>
      </c>
    </row>
    <row r="21" spans="1:10" s="1167" customFormat="1" ht="21" customHeight="1" x14ac:dyDescent="0.2">
      <c r="A21" s="1276"/>
      <c r="B21" s="1178" t="s">
        <v>1823</v>
      </c>
      <c r="C21" s="1277" t="s">
        <v>1824</v>
      </c>
      <c r="D21" s="1280"/>
      <c r="E21" s="1096"/>
      <c r="F21" s="1096"/>
      <c r="G21" s="1108"/>
      <c r="H21" s="1096"/>
      <c r="I21" s="1096"/>
      <c r="J21" s="1096"/>
    </row>
    <row r="22" spans="1:10" s="1167" customFormat="1" ht="21" customHeight="1" x14ac:dyDescent="0.2">
      <c r="A22" s="1276"/>
      <c r="B22" s="1178" t="s">
        <v>1948</v>
      </c>
      <c r="C22" s="1277" t="s">
        <v>666</v>
      </c>
      <c r="D22" s="1275" t="s">
        <v>1819</v>
      </c>
      <c r="E22" s="510">
        <v>0</v>
      </c>
      <c r="F22" s="510">
        <v>0</v>
      </c>
      <c r="G22" s="510">
        <v>0</v>
      </c>
      <c r="H22" s="510">
        <v>0</v>
      </c>
      <c r="I22" s="510">
        <v>0</v>
      </c>
      <c r="J22" s="329" t="s">
        <v>675</v>
      </c>
    </row>
    <row r="23" spans="1:10" s="1167" customFormat="1" ht="21" customHeight="1" x14ac:dyDescent="0.2">
      <c r="A23" s="1276"/>
      <c r="B23" s="1178" t="s">
        <v>1825</v>
      </c>
      <c r="C23" s="1178"/>
      <c r="D23" s="1280"/>
      <c r="E23" s="1096"/>
      <c r="F23" s="1096"/>
      <c r="G23" s="1108"/>
      <c r="H23" s="1096"/>
      <c r="I23" s="1096"/>
      <c r="J23" s="1096"/>
    </row>
    <row r="24" spans="1:10" s="1167" customFormat="1" ht="27.95" customHeight="1" x14ac:dyDescent="0.2">
      <c r="A24" s="1254">
        <v>120</v>
      </c>
      <c r="B24" s="1272" t="s">
        <v>277</v>
      </c>
      <c r="C24" s="1273"/>
      <c r="D24" s="1047"/>
      <c r="E24" s="1047"/>
      <c r="F24" s="1047"/>
      <c r="G24" s="1047"/>
      <c r="H24" s="1047"/>
      <c r="I24" s="1047"/>
      <c r="J24" s="1047"/>
    </row>
    <row r="25" spans="1:10" s="1281" customFormat="1" x14ac:dyDescent="0.2">
      <c r="A25" s="1065"/>
      <c r="B25" s="1030" t="s">
        <v>1949</v>
      </c>
      <c r="C25" s="1277" t="s">
        <v>1669</v>
      </c>
      <c r="D25" s="1243">
        <v>22678</v>
      </c>
      <c r="E25" s="510">
        <v>0</v>
      </c>
      <c r="F25" s="510">
        <v>0</v>
      </c>
      <c r="G25" s="510">
        <v>0</v>
      </c>
      <c r="H25" s="510">
        <v>0</v>
      </c>
      <c r="I25" s="510">
        <v>0</v>
      </c>
      <c r="J25" s="329" t="s">
        <v>675</v>
      </c>
    </row>
    <row r="26" spans="1:10" s="1281" customFormat="1" x14ac:dyDescent="0.2">
      <c r="A26" s="1282"/>
      <c r="B26" s="1266" t="s">
        <v>1826</v>
      </c>
      <c r="C26" s="1266"/>
      <c r="D26" s="1182"/>
      <c r="E26" s="1182"/>
      <c r="F26" s="1182"/>
      <c r="G26" s="1182"/>
      <c r="H26" s="1182"/>
      <c r="I26" s="1182"/>
      <c r="J26" s="1182"/>
    </row>
    <row r="27" spans="1:10" s="1167" customFormat="1" ht="27.95" customHeight="1" x14ac:dyDescent="0.2">
      <c r="A27" s="1254">
        <v>121</v>
      </c>
      <c r="B27" s="1272" t="s">
        <v>278</v>
      </c>
      <c r="C27" s="1273"/>
      <c r="D27" s="1047"/>
      <c r="E27" s="1047"/>
      <c r="F27" s="1047"/>
      <c r="G27" s="1047"/>
      <c r="H27" s="1047"/>
      <c r="I27" s="1047"/>
      <c r="J27" s="1047"/>
    </row>
    <row r="28" spans="1:10" s="1167" customFormat="1" x14ac:dyDescent="0.2">
      <c r="A28" s="1188"/>
      <c r="B28" s="1283" t="s">
        <v>1950</v>
      </c>
      <c r="C28" s="1265" t="s">
        <v>953</v>
      </c>
      <c r="D28" s="1275" t="s">
        <v>1821</v>
      </c>
      <c r="E28" s="510">
        <v>0</v>
      </c>
      <c r="F28" s="510">
        <v>0</v>
      </c>
      <c r="G28" s="510">
        <v>0</v>
      </c>
      <c r="H28" s="510">
        <v>0</v>
      </c>
      <c r="I28" s="510">
        <v>0</v>
      </c>
      <c r="J28" s="329" t="s">
        <v>675</v>
      </c>
    </row>
    <row r="29" spans="1:10" s="1167" customFormat="1" x14ac:dyDescent="0.2">
      <c r="A29" s="1191"/>
      <c r="B29" s="1269" t="s">
        <v>1827</v>
      </c>
      <c r="C29" s="1266"/>
      <c r="D29" s="1047"/>
      <c r="E29" s="1047"/>
      <c r="F29" s="1047"/>
      <c r="G29" s="1047"/>
      <c r="H29" s="1047"/>
      <c r="I29" s="1047"/>
      <c r="J29" s="1047"/>
    </row>
    <row r="30" spans="1:10" s="1167" customFormat="1" x14ac:dyDescent="0.2">
      <c r="A30" s="1191"/>
      <c r="B30" s="1269" t="s">
        <v>1951</v>
      </c>
      <c r="C30" s="1265" t="s">
        <v>953</v>
      </c>
      <c r="D30" s="1275" t="s">
        <v>1821</v>
      </c>
      <c r="E30" s="510">
        <v>0</v>
      </c>
      <c r="F30" s="510">
        <v>0</v>
      </c>
      <c r="G30" s="510">
        <v>0</v>
      </c>
      <c r="H30" s="510">
        <v>0</v>
      </c>
      <c r="I30" s="510">
        <v>0</v>
      </c>
      <c r="J30" s="329" t="s">
        <v>675</v>
      </c>
    </row>
    <row r="31" spans="1:10" s="1167" customFormat="1" x14ac:dyDescent="0.2">
      <c r="A31" s="1191"/>
      <c r="B31" s="1269" t="s">
        <v>1828</v>
      </c>
      <c r="C31" s="1266"/>
      <c r="D31" s="1047"/>
      <c r="E31" s="1047"/>
      <c r="F31" s="1047"/>
      <c r="G31" s="1047"/>
      <c r="H31" s="1047"/>
      <c r="I31" s="1047"/>
      <c r="J31" s="1047"/>
    </row>
    <row r="32" spans="1:10" s="1167" customFormat="1" x14ac:dyDescent="0.2">
      <c r="A32" s="1191"/>
      <c r="B32" s="1269" t="s">
        <v>1952</v>
      </c>
      <c r="C32" s="1265" t="s">
        <v>953</v>
      </c>
      <c r="D32" s="1197">
        <v>22616</v>
      </c>
      <c r="E32" s="510">
        <v>0</v>
      </c>
      <c r="F32" s="510">
        <v>0</v>
      </c>
      <c r="G32" s="510">
        <v>0</v>
      </c>
      <c r="H32" s="510">
        <v>0</v>
      </c>
      <c r="I32" s="510">
        <v>0</v>
      </c>
      <c r="J32" s="329" t="s">
        <v>675</v>
      </c>
    </row>
    <row r="33" spans="1:10" s="1167" customFormat="1" x14ac:dyDescent="0.2">
      <c r="A33" s="1191"/>
      <c r="B33" s="1269" t="s">
        <v>1829</v>
      </c>
      <c r="C33" s="1266"/>
      <c r="D33" s="1047"/>
      <c r="E33" s="1047"/>
      <c r="F33" s="1047"/>
      <c r="G33" s="1047"/>
      <c r="H33" s="1047"/>
      <c r="I33" s="1047"/>
      <c r="J33" s="1047"/>
    </row>
    <row r="34" spans="1:10" s="1167" customFormat="1" x14ac:dyDescent="0.2">
      <c r="A34" s="1191"/>
      <c r="B34" s="1269" t="s">
        <v>1953</v>
      </c>
      <c r="C34" s="1265" t="s">
        <v>1830</v>
      </c>
      <c r="D34" s="1275" t="s">
        <v>1831</v>
      </c>
      <c r="E34" s="1048"/>
      <c r="F34" s="510">
        <v>0</v>
      </c>
      <c r="G34" s="510">
        <v>0</v>
      </c>
      <c r="H34" s="510">
        <v>0</v>
      </c>
      <c r="I34" s="510">
        <v>0</v>
      </c>
      <c r="J34" s="329" t="s">
        <v>675</v>
      </c>
    </row>
    <row r="35" spans="1:10" s="1167" customFormat="1" x14ac:dyDescent="0.2">
      <c r="A35" s="1191"/>
      <c r="B35" s="1269" t="s">
        <v>1832</v>
      </c>
      <c r="C35" s="1266"/>
      <c r="D35" s="1047"/>
      <c r="E35" s="1047"/>
      <c r="F35" s="1047"/>
      <c r="G35" s="1047"/>
      <c r="H35" s="1047"/>
      <c r="I35" s="1047"/>
      <c r="J35" s="1047"/>
    </row>
    <row r="36" spans="1:10" s="1167" customFormat="1" ht="27.95" customHeight="1" x14ac:dyDescent="0.2">
      <c r="A36" s="1254">
        <v>122</v>
      </c>
      <c r="B36" s="1272" t="s">
        <v>279</v>
      </c>
      <c r="C36" s="1273"/>
      <c r="D36" s="1047"/>
      <c r="E36" s="1047"/>
      <c r="F36" s="1047"/>
      <c r="G36" s="1047"/>
      <c r="H36" s="1047"/>
      <c r="I36" s="1047"/>
      <c r="J36" s="1047"/>
    </row>
    <row r="37" spans="1:10" s="1167" customFormat="1" x14ac:dyDescent="0.2">
      <c r="A37" s="1191"/>
      <c r="B37" s="1284" t="s">
        <v>1954</v>
      </c>
      <c r="C37" s="1192" t="s">
        <v>652</v>
      </c>
      <c r="D37" s="1275" t="s">
        <v>1833</v>
      </c>
      <c r="E37" s="1048" t="s">
        <v>1211</v>
      </c>
      <c r="F37" s="1048" t="s">
        <v>1211</v>
      </c>
      <c r="G37" s="1048" t="s">
        <v>1211</v>
      </c>
      <c r="H37" s="1048" t="s">
        <v>1211</v>
      </c>
      <c r="I37" s="1048" t="s">
        <v>1211</v>
      </c>
      <c r="J37" s="329" t="s">
        <v>675</v>
      </c>
    </row>
    <row r="38" spans="1:10" s="1167" customFormat="1" x14ac:dyDescent="0.2">
      <c r="A38" s="1191"/>
      <c r="B38" s="1284" t="s">
        <v>1834</v>
      </c>
      <c r="C38" s="1192" t="s">
        <v>970</v>
      </c>
      <c r="D38" s="1047"/>
      <c r="E38" s="1047"/>
      <c r="F38" s="1047"/>
      <c r="G38" s="1047"/>
      <c r="H38" s="1047"/>
      <c r="I38" s="1047"/>
      <c r="J38" s="1047"/>
    </row>
    <row r="39" spans="1:10" s="1167" customFormat="1" x14ac:dyDescent="0.2">
      <c r="A39" s="1191"/>
      <c r="B39" s="1284" t="s">
        <v>1835</v>
      </c>
      <c r="C39" s="1192" t="s">
        <v>762</v>
      </c>
      <c r="D39" s="1047"/>
      <c r="E39" s="1047"/>
      <c r="F39" s="1047"/>
      <c r="G39" s="1047"/>
      <c r="H39" s="1047"/>
      <c r="I39" s="1047"/>
      <c r="J39" s="1047"/>
    </row>
    <row r="40" spans="1:10" s="1167" customFormat="1" x14ac:dyDescent="0.2">
      <c r="A40" s="1207"/>
      <c r="B40" s="1532" t="s">
        <v>5</v>
      </c>
      <c r="C40" s="1533"/>
      <c r="D40" s="1534"/>
      <c r="E40" s="1245">
        <f>SUM(E14:E39)</f>
        <v>0</v>
      </c>
      <c r="F40" s="1245">
        <f t="shared" ref="F40:I40" si="0">SUM(F14:F39)</f>
        <v>0</v>
      </c>
      <c r="G40" s="1245">
        <f t="shared" si="0"/>
        <v>0</v>
      </c>
      <c r="H40" s="1245">
        <f t="shared" si="0"/>
        <v>0</v>
      </c>
      <c r="I40" s="1245">
        <f t="shared" si="0"/>
        <v>0</v>
      </c>
      <c r="J40" s="1207"/>
    </row>
  </sheetData>
  <mergeCells count="6">
    <mergeCell ref="J12:J13"/>
    <mergeCell ref="B40:D40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topLeftCell="A7" zoomScale="80" zoomScaleNormal="80" workbookViewId="0">
      <selection activeCell="G13" sqref="G13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20" style="648" customWidth="1"/>
    <col min="4" max="4" width="19.140625" style="648" customWidth="1"/>
    <col min="5" max="5" width="12.5703125" style="648" customWidth="1"/>
    <col min="6" max="6" width="12.7109375" style="648" customWidth="1"/>
    <col min="7" max="7" width="12" style="648" customWidth="1"/>
    <col min="8" max="8" width="11.42578125" style="648" customWidth="1"/>
    <col min="9" max="9" width="13.28515625" style="648" customWidth="1"/>
    <col min="10" max="10" width="13.42578125" style="648" customWidth="1"/>
    <col min="11" max="16384" width="9.140625" style="648"/>
  </cols>
  <sheetData>
    <row r="1" spans="1:18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8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8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8" ht="21" customHeight="1" x14ac:dyDescent="0.35">
      <c r="A4" s="33"/>
      <c r="B4" s="48" t="s">
        <v>49</v>
      </c>
      <c r="C4" s="1123" t="s">
        <v>280</v>
      </c>
      <c r="D4" s="1118"/>
      <c r="F4" s="1124"/>
      <c r="G4" s="1124"/>
      <c r="H4" s="1124"/>
    </row>
    <row r="5" spans="1:18" s="128" customFormat="1" ht="21" customHeight="1" x14ac:dyDescent="0.35">
      <c r="A5" s="33"/>
      <c r="B5" s="48" t="s">
        <v>421</v>
      </c>
      <c r="C5" s="130" t="s">
        <v>577</v>
      </c>
      <c r="D5" s="131"/>
      <c r="E5" s="132"/>
      <c r="F5" s="132"/>
      <c r="G5" s="132"/>
    </row>
    <row r="6" spans="1:18" ht="23.25" x14ac:dyDescent="0.35">
      <c r="A6" s="33"/>
      <c r="B6" s="48" t="s">
        <v>20</v>
      </c>
      <c r="C6" s="1118" t="s">
        <v>2777</v>
      </c>
      <c r="D6" s="1125"/>
      <c r="E6" s="1126"/>
      <c r="F6" s="1126"/>
      <c r="G6" s="1126"/>
      <c r="H6" s="1126"/>
      <c r="I6" s="1126"/>
      <c r="J6" s="1126"/>
    </row>
    <row r="7" spans="1:18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8" s="128" customFormat="1" ht="21" customHeight="1" x14ac:dyDescent="0.35">
      <c r="A8" s="33"/>
      <c r="B8" s="135" t="s">
        <v>32</v>
      </c>
      <c r="C8" s="128" t="s">
        <v>578</v>
      </c>
      <c r="F8" s="131"/>
      <c r="H8" s="131"/>
      <c r="J8" s="131"/>
      <c r="K8" s="131"/>
      <c r="M8" s="131"/>
      <c r="O8" s="131"/>
      <c r="P8" s="131"/>
      <c r="R8" s="131"/>
    </row>
    <row r="9" spans="1:18" s="128" customFormat="1" ht="21" customHeight="1" x14ac:dyDescent="0.35">
      <c r="A9" s="33"/>
      <c r="B9" s="135"/>
      <c r="F9" s="131"/>
      <c r="H9" s="131"/>
      <c r="K9" s="131"/>
      <c r="M9" s="131"/>
      <c r="O9" s="131"/>
      <c r="P9" s="131"/>
      <c r="R9" s="131"/>
    </row>
    <row r="10" spans="1:18" s="128" customFormat="1" ht="21" customHeight="1" x14ac:dyDescent="0.35">
      <c r="A10" s="33"/>
      <c r="B10" s="135" t="s">
        <v>33</v>
      </c>
      <c r="C10" s="128" t="s">
        <v>579</v>
      </c>
      <c r="E10" s="131"/>
      <c r="F10" s="132"/>
      <c r="G10" s="132"/>
      <c r="H10" s="132"/>
    </row>
    <row r="11" spans="1:18" s="128" customFormat="1" ht="21" customHeight="1" x14ac:dyDescent="0.35">
      <c r="A11" s="33"/>
      <c r="B11" s="135"/>
      <c r="C11" s="128" t="s">
        <v>281</v>
      </c>
      <c r="E11" s="132"/>
      <c r="F11" s="132"/>
      <c r="G11" s="132"/>
      <c r="H11" s="132"/>
    </row>
    <row r="12" spans="1:18" s="1167" customFormat="1" ht="21" customHeight="1" x14ac:dyDescent="0.2">
      <c r="A12" s="1516" t="s">
        <v>0</v>
      </c>
      <c r="B12" s="1516" t="s">
        <v>31</v>
      </c>
      <c r="C12" s="756" t="s">
        <v>25</v>
      </c>
      <c r="D12" s="756" t="s">
        <v>26</v>
      </c>
      <c r="E12" s="1535" t="s">
        <v>1</v>
      </c>
      <c r="F12" s="1536"/>
      <c r="G12" s="1536"/>
      <c r="H12" s="1536"/>
      <c r="I12" s="1537"/>
      <c r="J12" s="1510" t="s">
        <v>9</v>
      </c>
    </row>
    <row r="13" spans="1:18" s="1167" customFormat="1" x14ac:dyDescent="0.2">
      <c r="A13" s="1517"/>
      <c r="B13" s="1517"/>
      <c r="C13" s="1128"/>
      <c r="D13" s="1128" t="s">
        <v>27</v>
      </c>
      <c r="E13" s="1168" t="s">
        <v>5</v>
      </c>
      <c r="F13" s="1168" t="s">
        <v>6</v>
      </c>
      <c r="G13" s="1168" t="s">
        <v>2788</v>
      </c>
      <c r="H13" s="1168" t="s">
        <v>28</v>
      </c>
      <c r="I13" s="1168" t="s">
        <v>161</v>
      </c>
      <c r="J13" s="1531"/>
    </row>
    <row r="14" spans="1:18" s="1174" customFormat="1" ht="27.95" customHeight="1" x14ac:dyDescent="0.2">
      <c r="A14" s="1254">
        <v>123</v>
      </c>
      <c r="B14" s="1285" t="s">
        <v>282</v>
      </c>
      <c r="C14" s="1286"/>
      <c r="D14" s="1173"/>
      <c r="E14" s="1173"/>
      <c r="F14" s="1173"/>
      <c r="G14" s="1173"/>
      <c r="H14" s="1173"/>
      <c r="I14" s="1173"/>
      <c r="J14" s="1173"/>
    </row>
    <row r="15" spans="1:18" s="1167" customFormat="1" x14ac:dyDescent="0.2">
      <c r="A15" s="1065"/>
      <c r="B15" s="606" t="s">
        <v>1955</v>
      </c>
      <c r="C15" s="329" t="s">
        <v>891</v>
      </c>
      <c r="D15" s="1243">
        <v>22616</v>
      </c>
      <c r="E15" s="1095">
        <v>0</v>
      </c>
      <c r="F15" s="1095">
        <v>0</v>
      </c>
      <c r="G15" s="1095">
        <v>0</v>
      </c>
      <c r="H15" s="1095">
        <v>0</v>
      </c>
      <c r="I15" s="1095">
        <v>0</v>
      </c>
      <c r="J15" s="329" t="s">
        <v>762</v>
      </c>
    </row>
    <row r="16" spans="1:18" s="1167" customFormat="1" x14ac:dyDescent="0.2">
      <c r="A16" s="1185"/>
      <c r="B16" s="1215" t="s">
        <v>1836</v>
      </c>
      <c r="C16" s="1032"/>
      <c r="D16" s="1032"/>
      <c r="E16" s="1032"/>
      <c r="F16" s="1032"/>
      <c r="G16" s="1032"/>
      <c r="H16" s="1032"/>
      <c r="I16" s="1032"/>
      <c r="J16" s="1032"/>
    </row>
    <row r="17" spans="1:10" s="1167" customFormat="1" x14ac:dyDescent="0.2">
      <c r="A17" s="1065"/>
      <c r="B17" s="1259" t="s">
        <v>1956</v>
      </c>
      <c r="C17" s="329" t="s">
        <v>1674</v>
      </c>
      <c r="D17" s="1243">
        <v>22616</v>
      </c>
      <c r="E17" s="1095">
        <v>0</v>
      </c>
      <c r="F17" s="1095">
        <v>0</v>
      </c>
      <c r="G17" s="1095">
        <v>0</v>
      </c>
      <c r="H17" s="1095">
        <v>0</v>
      </c>
      <c r="I17" s="1095">
        <v>0</v>
      </c>
      <c r="J17" s="329" t="s">
        <v>762</v>
      </c>
    </row>
    <row r="18" spans="1:10" s="1167" customFormat="1" x14ac:dyDescent="0.2">
      <c r="A18" s="1065"/>
      <c r="B18" s="1259" t="s">
        <v>1837</v>
      </c>
      <c r="C18" s="329"/>
      <c r="D18" s="622"/>
      <c r="E18" s="1095"/>
      <c r="F18" s="1095"/>
      <c r="G18" s="1095"/>
      <c r="H18" s="1095"/>
      <c r="I18" s="1095"/>
      <c r="J18" s="329"/>
    </row>
    <row r="19" spans="1:10" s="1174" customFormat="1" ht="27.95" customHeight="1" x14ac:dyDescent="0.2">
      <c r="A19" s="1254">
        <v>124</v>
      </c>
      <c r="B19" s="1285" t="s">
        <v>283</v>
      </c>
      <c r="C19" s="1286"/>
      <c r="D19" s="1173"/>
      <c r="E19" s="1173"/>
      <c r="F19" s="1173"/>
      <c r="G19" s="1173"/>
      <c r="H19" s="1173"/>
      <c r="I19" s="1173"/>
      <c r="J19" s="1173"/>
    </row>
    <row r="20" spans="1:10" s="1167" customFormat="1" x14ac:dyDescent="0.2">
      <c r="A20" s="1065"/>
      <c r="B20" s="584" t="s">
        <v>1957</v>
      </c>
      <c r="C20" s="329" t="s">
        <v>1838</v>
      </c>
      <c r="D20" s="622" t="s">
        <v>854</v>
      </c>
      <c r="E20" s="1095">
        <v>0</v>
      </c>
      <c r="F20" s="1095">
        <v>0</v>
      </c>
      <c r="G20" s="1095">
        <v>0</v>
      </c>
      <c r="H20" s="1095">
        <v>0</v>
      </c>
      <c r="I20" s="1095">
        <v>0</v>
      </c>
      <c r="J20" s="329" t="s">
        <v>675</v>
      </c>
    </row>
    <row r="21" spans="1:10" s="1167" customFormat="1" x14ac:dyDescent="0.2">
      <c r="A21" s="1188"/>
      <c r="B21" s="1266" t="s">
        <v>1839</v>
      </c>
      <c r="C21" s="1266"/>
      <c r="D21" s="1047"/>
      <c r="E21" s="1047"/>
      <c r="F21" s="1047"/>
      <c r="G21" s="1047"/>
      <c r="H21" s="1047"/>
      <c r="I21" s="1047"/>
      <c r="J21" s="1047"/>
    </row>
    <row r="22" spans="1:10" s="1167" customFormat="1" x14ac:dyDescent="0.2">
      <c r="A22" s="1188"/>
      <c r="B22" s="606" t="s">
        <v>1959</v>
      </c>
      <c r="C22" s="329" t="s">
        <v>1838</v>
      </c>
      <c r="D22" s="622" t="s">
        <v>854</v>
      </c>
      <c r="E22" s="1095">
        <v>0</v>
      </c>
      <c r="F22" s="1095">
        <v>0</v>
      </c>
      <c r="G22" s="1095">
        <v>0</v>
      </c>
      <c r="H22" s="1095">
        <v>0</v>
      </c>
      <c r="I22" s="1095">
        <v>0</v>
      </c>
      <c r="J22" s="329" t="s">
        <v>675</v>
      </c>
    </row>
    <row r="23" spans="1:10" s="1167" customFormat="1" x14ac:dyDescent="0.2">
      <c r="A23" s="1185"/>
      <c r="B23" s="1215" t="s">
        <v>1840</v>
      </c>
      <c r="C23" s="1032"/>
      <c r="D23" s="1032"/>
      <c r="E23" s="1032"/>
      <c r="F23" s="1032"/>
      <c r="G23" s="1032"/>
      <c r="H23" s="1032"/>
      <c r="I23" s="1032"/>
      <c r="J23" s="1032"/>
    </row>
    <row r="24" spans="1:10" s="1167" customFormat="1" x14ac:dyDescent="0.2">
      <c r="A24" s="1188"/>
      <c r="B24" s="1259" t="s">
        <v>1958</v>
      </c>
      <c r="C24" s="329" t="s">
        <v>1838</v>
      </c>
      <c r="D24" s="622" t="s">
        <v>854</v>
      </c>
      <c r="E24" s="1095">
        <v>0</v>
      </c>
      <c r="F24" s="1095">
        <v>0</v>
      </c>
      <c r="G24" s="1095">
        <v>0</v>
      </c>
      <c r="H24" s="1095">
        <v>0</v>
      </c>
      <c r="I24" s="1095">
        <v>0</v>
      </c>
      <c r="J24" s="329" t="s">
        <v>675</v>
      </c>
    </row>
    <row r="25" spans="1:10" s="1174" customFormat="1" ht="27.95" customHeight="1" x14ac:dyDescent="0.2">
      <c r="A25" s="1254">
        <v>125</v>
      </c>
      <c r="B25" s="1285" t="s">
        <v>284</v>
      </c>
      <c r="C25" s="1286"/>
      <c r="D25" s="1173"/>
      <c r="E25" s="1173"/>
      <c r="F25" s="1173"/>
      <c r="G25" s="1173"/>
      <c r="H25" s="1173"/>
      <c r="I25" s="1173"/>
      <c r="J25" s="1173"/>
    </row>
    <row r="26" spans="1:10" s="1167" customFormat="1" x14ac:dyDescent="0.2">
      <c r="A26" s="1188"/>
      <c r="B26" s="584" t="s">
        <v>1960</v>
      </c>
      <c r="C26" s="329" t="s">
        <v>1841</v>
      </c>
      <c r="D26" s="622" t="s">
        <v>854</v>
      </c>
      <c r="E26" s="1095">
        <v>0</v>
      </c>
      <c r="F26" s="1095">
        <v>0</v>
      </c>
      <c r="G26" s="1095">
        <v>0</v>
      </c>
      <c r="H26" s="1095">
        <v>0</v>
      </c>
      <c r="I26" s="1095">
        <v>0</v>
      </c>
      <c r="J26" s="329" t="s">
        <v>675</v>
      </c>
    </row>
    <row r="27" spans="1:10" s="1167" customFormat="1" x14ac:dyDescent="0.2">
      <c r="A27" s="1191"/>
      <c r="B27" s="1266" t="s">
        <v>1842</v>
      </c>
      <c r="C27" s="1266"/>
      <c r="D27" s="1047"/>
      <c r="E27" s="1047"/>
      <c r="F27" s="1047"/>
      <c r="G27" s="1047"/>
      <c r="H27" s="1047"/>
      <c r="I27" s="1047"/>
      <c r="J27" s="1047"/>
    </row>
    <row r="28" spans="1:10" s="1174" customFormat="1" ht="27.95" customHeight="1" x14ac:dyDescent="0.2">
      <c r="A28" s="1254">
        <v>126</v>
      </c>
      <c r="B28" s="1285" t="s">
        <v>285</v>
      </c>
      <c r="C28" s="1286"/>
      <c r="D28" s="1173"/>
      <c r="E28" s="1173"/>
      <c r="F28" s="1173"/>
      <c r="G28" s="1173"/>
      <c r="H28" s="1173"/>
      <c r="I28" s="1173"/>
      <c r="J28" s="1173"/>
    </row>
    <row r="29" spans="1:10" s="1167" customFormat="1" x14ac:dyDescent="0.2">
      <c r="A29" s="1191"/>
      <c r="B29" s="1259" t="s">
        <v>1961</v>
      </c>
      <c r="C29" s="329" t="s">
        <v>1843</v>
      </c>
      <c r="D29" s="622" t="s">
        <v>854</v>
      </c>
      <c r="E29" s="1095">
        <v>0</v>
      </c>
      <c r="F29" s="1095">
        <v>0</v>
      </c>
      <c r="G29" s="1095">
        <v>0</v>
      </c>
      <c r="H29" s="1095">
        <v>0</v>
      </c>
      <c r="I29" s="1095">
        <v>0</v>
      </c>
      <c r="J29" s="329" t="s">
        <v>675</v>
      </c>
    </row>
    <row r="30" spans="1:10" s="1167" customFormat="1" ht="42" x14ac:dyDescent="0.2">
      <c r="A30" s="1191"/>
      <c r="B30" s="1259" t="s">
        <v>1962</v>
      </c>
      <c r="C30" s="329" t="s">
        <v>1844</v>
      </c>
      <c r="D30" s="622"/>
      <c r="E30" s="1095"/>
      <c r="F30" s="1095"/>
      <c r="G30" s="1095"/>
      <c r="H30" s="1095"/>
      <c r="I30" s="1095"/>
      <c r="J30" s="329"/>
    </row>
    <row r="31" spans="1:10" s="1167" customFormat="1" x14ac:dyDescent="0.2">
      <c r="A31" s="1191"/>
      <c r="B31" s="1259" t="s">
        <v>1963</v>
      </c>
      <c r="C31" s="329"/>
      <c r="D31" s="622"/>
      <c r="E31" s="1095"/>
      <c r="F31" s="1095"/>
      <c r="G31" s="1095"/>
      <c r="H31" s="1095"/>
      <c r="I31" s="1095"/>
      <c r="J31" s="329"/>
    </row>
    <row r="32" spans="1:10" s="1167" customFormat="1" x14ac:dyDescent="0.2">
      <c r="A32" s="1191"/>
      <c r="B32" s="1259" t="s">
        <v>1964</v>
      </c>
      <c r="C32" s="329"/>
      <c r="D32" s="622"/>
      <c r="E32" s="1204"/>
      <c r="F32" s="1204"/>
      <c r="G32" s="1204"/>
      <c r="H32" s="1204"/>
      <c r="I32" s="1204"/>
      <c r="J32" s="329"/>
    </row>
    <row r="33" spans="1:10" s="1167" customFormat="1" x14ac:dyDescent="0.2">
      <c r="A33" s="1207"/>
      <c r="B33" s="1532" t="s">
        <v>5</v>
      </c>
      <c r="C33" s="1533"/>
      <c r="D33" s="1534"/>
      <c r="E33" s="1271">
        <v>0</v>
      </c>
      <c r="F33" s="1271">
        <v>0</v>
      </c>
      <c r="G33" s="1271">
        <v>0</v>
      </c>
      <c r="H33" s="1271">
        <v>0</v>
      </c>
      <c r="I33" s="1271">
        <v>0</v>
      </c>
      <c r="J33" s="1207"/>
    </row>
  </sheetData>
  <mergeCells count="6">
    <mergeCell ref="J12:J13"/>
    <mergeCell ref="B33:D3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opLeftCell="A31" zoomScale="85" zoomScaleNormal="85" workbookViewId="0">
      <selection activeCell="L32" sqref="L32"/>
    </sheetView>
  </sheetViews>
  <sheetFormatPr defaultColWidth="9.140625" defaultRowHeight="21" x14ac:dyDescent="0.35"/>
  <cols>
    <col min="1" max="1" width="5.7109375" style="648" customWidth="1"/>
    <col min="2" max="2" width="52.7109375" style="648" customWidth="1"/>
    <col min="3" max="3" width="16.140625" style="648" customWidth="1"/>
    <col min="4" max="4" width="18.28515625" style="648" customWidth="1"/>
    <col min="5" max="5" width="15.140625" style="648" customWidth="1"/>
    <col min="6" max="6" width="13.140625" style="648" customWidth="1"/>
    <col min="7" max="7" width="14.42578125" style="648" customWidth="1"/>
    <col min="8" max="8" width="10.42578125" style="648" customWidth="1"/>
    <col min="9" max="9" width="12.140625" style="648" customWidth="1"/>
    <col min="10" max="10" width="14.42578125" style="648" customWidth="1"/>
    <col min="11" max="11" width="9.140625" style="648"/>
    <col min="12" max="12" width="12.85546875" style="648" customWidth="1"/>
    <col min="13" max="16384" width="9.140625" style="648"/>
  </cols>
  <sheetData>
    <row r="1" spans="1:10" ht="28.5" x14ac:dyDescent="0.45">
      <c r="A1" s="1515" t="s">
        <v>2226</v>
      </c>
      <c r="B1" s="1515"/>
      <c r="C1" s="1515"/>
      <c r="D1" s="1515"/>
      <c r="E1" s="1515"/>
      <c r="F1" s="1515"/>
      <c r="G1" s="1515"/>
      <c r="H1" s="1515"/>
      <c r="I1" s="1515"/>
    </row>
    <row r="2" spans="1:10" ht="12.75" customHeight="1" x14ac:dyDescent="0.35">
      <c r="A2" s="1117"/>
      <c r="B2" s="1117"/>
      <c r="C2" s="1117"/>
      <c r="D2" s="1117"/>
      <c r="E2" s="1117"/>
      <c r="F2" s="1117"/>
      <c r="G2" s="1117"/>
      <c r="H2" s="1117"/>
      <c r="I2" s="1117"/>
    </row>
    <row r="3" spans="1:10" ht="21" customHeight="1" x14ac:dyDescent="0.35">
      <c r="A3" s="33"/>
      <c r="B3" s="48" t="s">
        <v>29</v>
      </c>
      <c r="C3" s="1118" t="s">
        <v>2227</v>
      </c>
      <c r="D3" s="1119"/>
      <c r="E3" s="1120"/>
      <c r="F3" s="1121"/>
      <c r="G3" s="1120"/>
      <c r="H3" s="1121"/>
      <c r="I3" s="1122"/>
    </row>
    <row r="4" spans="1:10" ht="21" customHeight="1" x14ac:dyDescent="0.35">
      <c r="A4" s="33"/>
      <c r="B4" s="48" t="s">
        <v>49</v>
      </c>
      <c r="C4" s="1123"/>
      <c r="D4" s="1118"/>
      <c r="F4" s="1124"/>
      <c r="G4" s="1124"/>
      <c r="H4" s="1124"/>
    </row>
    <row r="5" spans="1:10" s="128" customFormat="1" ht="21" customHeight="1" x14ac:dyDescent="0.35">
      <c r="A5" s="33"/>
      <c r="B5" s="48" t="s">
        <v>421</v>
      </c>
      <c r="C5" s="130" t="s">
        <v>580</v>
      </c>
      <c r="D5" s="131"/>
      <c r="E5" s="132"/>
      <c r="F5" s="132"/>
      <c r="G5" s="132"/>
    </row>
    <row r="6" spans="1:10" ht="23.25" x14ac:dyDescent="0.35">
      <c r="A6" s="33"/>
      <c r="B6" s="48" t="s">
        <v>20</v>
      </c>
      <c r="C6" s="1118" t="s">
        <v>2719</v>
      </c>
      <c r="D6" s="1125"/>
      <c r="E6" s="1126"/>
      <c r="F6" s="1126"/>
      <c r="G6" s="1126"/>
      <c r="H6" s="1126"/>
      <c r="I6" s="1126"/>
      <c r="J6" s="1126"/>
    </row>
    <row r="7" spans="1:10" ht="23.25" x14ac:dyDescent="0.35">
      <c r="A7" s="33"/>
      <c r="B7" s="48"/>
      <c r="C7" s="1118" t="s">
        <v>2229</v>
      </c>
      <c r="D7" s="1125"/>
      <c r="E7" s="1126"/>
      <c r="F7" s="1126"/>
      <c r="G7" s="1126"/>
      <c r="H7" s="1126"/>
      <c r="I7" s="1126"/>
      <c r="J7" s="1126"/>
    </row>
    <row r="8" spans="1:10" s="128" customFormat="1" ht="21" customHeight="1" x14ac:dyDescent="0.35">
      <c r="A8" s="33"/>
      <c r="B8" s="135" t="s">
        <v>32</v>
      </c>
      <c r="C8" s="128" t="s">
        <v>581</v>
      </c>
      <c r="E8" s="131"/>
      <c r="H8" s="131"/>
      <c r="J8" s="131"/>
    </row>
    <row r="9" spans="1:10" ht="21" customHeight="1" x14ac:dyDescent="0.35">
      <c r="A9" s="33"/>
      <c r="B9" s="1135"/>
      <c r="H9" s="1118"/>
    </row>
    <row r="10" spans="1:10" ht="21" customHeight="1" x14ac:dyDescent="0.35">
      <c r="A10" s="33"/>
      <c r="B10" s="1135" t="s">
        <v>33</v>
      </c>
      <c r="C10" s="749"/>
      <c r="E10" s="1118"/>
      <c r="F10" s="1124"/>
      <c r="G10" s="1124"/>
      <c r="H10" s="1124"/>
    </row>
    <row r="11" spans="1:10" ht="21" customHeight="1" x14ac:dyDescent="0.35">
      <c r="A11" s="33"/>
      <c r="B11" s="1135"/>
      <c r="C11" s="749"/>
      <c r="E11" s="1124"/>
      <c r="F11" s="1124"/>
      <c r="G11" s="1124"/>
      <c r="H11" s="1124"/>
    </row>
    <row r="12" spans="1:10" s="1167" customFormat="1" ht="21" customHeight="1" x14ac:dyDescent="0.2">
      <c r="A12" s="1516" t="s">
        <v>0</v>
      </c>
      <c r="B12" s="1516" t="s">
        <v>31</v>
      </c>
      <c r="C12" s="756" t="s">
        <v>25</v>
      </c>
      <c r="D12" s="756" t="s">
        <v>26</v>
      </c>
      <c r="E12" s="1535" t="s">
        <v>1</v>
      </c>
      <c r="F12" s="1536"/>
      <c r="G12" s="1536"/>
      <c r="H12" s="1536"/>
      <c r="I12" s="1537"/>
      <c r="J12" s="1510" t="s">
        <v>9</v>
      </c>
    </row>
    <row r="13" spans="1:10" s="1167" customFormat="1" ht="30" customHeight="1" x14ac:dyDescent="0.2">
      <c r="A13" s="1517"/>
      <c r="B13" s="1517"/>
      <c r="C13" s="1128"/>
      <c r="D13" s="1128" t="s">
        <v>27</v>
      </c>
      <c r="E13" s="1168" t="s">
        <v>5</v>
      </c>
      <c r="F13" s="1168" t="s">
        <v>6</v>
      </c>
      <c r="G13" s="1168" t="s">
        <v>2788</v>
      </c>
      <c r="H13" s="1168" t="s">
        <v>28</v>
      </c>
      <c r="I13" s="1168" t="s">
        <v>161</v>
      </c>
      <c r="J13" s="1531"/>
    </row>
    <row r="14" spans="1:10" s="1174" customFormat="1" ht="27.95" customHeight="1" x14ac:dyDescent="0.2">
      <c r="A14" s="1254">
        <v>127</v>
      </c>
      <c r="B14" s="1285" t="s">
        <v>262</v>
      </c>
      <c r="C14" s="1286"/>
      <c r="D14" s="1173"/>
      <c r="E14" s="1173"/>
      <c r="F14" s="1173"/>
      <c r="G14" s="1173"/>
      <c r="H14" s="1173"/>
      <c r="I14" s="1173"/>
      <c r="J14" s="1173"/>
    </row>
    <row r="15" spans="1:10" s="1167" customFormat="1" ht="23.25" x14ac:dyDescent="0.2">
      <c r="A15" s="1191"/>
      <c r="B15" s="1287" t="s">
        <v>1965</v>
      </c>
      <c r="C15" s="608"/>
      <c r="D15" s="329"/>
      <c r="E15" s="1047"/>
      <c r="F15" s="1173"/>
      <c r="G15" s="1173"/>
      <c r="H15" s="1173"/>
      <c r="I15" s="1173"/>
      <c r="J15" s="1173"/>
    </row>
    <row r="16" spans="1:10" s="1167" customFormat="1" ht="23.25" x14ac:dyDescent="0.2">
      <c r="A16" s="1191"/>
      <c r="B16" s="1287" t="s">
        <v>1845</v>
      </c>
      <c r="C16" s="608"/>
      <c r="D16" s="329"/>
      <c r="E16" s="1047"/>
      <c r="F16" s="1173"/>
      <c r="G16" s="1173"/>
      <c r="H16" s="1173"/>
      <c r="I16" s="1173"/>
      <c r="J16" s="1173"/>
    </row>
    <row r="17" spans="1:12" s="1167" customFormat="1" x14ac:dyDescent="0.2">
      <c r="A17" s="1191"/>
      <c r="B17" s="1182" t="s">
        <v>1966</v>
      </c>
      <c r="C17" s="1192" t="s">
        <v>1811</v>
      </c>
      <c r="D17" s="329" t="s">
        <v>854</v>
      </c>
      <c r="E17" s="611" t="s">
        <v>1846</v>
      </c>
      <c r="F17" s="1095">
        <v>0</v>
      </c>
      <c r="G17" s="1095">
        <v>0</v>
      </c>
      <c r="H17" s="1095">
        <v>0</v>
      </c>
      <c r="I17" s="1095">
        <v>0</v>
      </c>
      <c r="J17" s="1288" t="s">
        <v>652</v>
      </c>
    </row>
    <row r="18" spans="1:12" s="1167" customFormat="1" x14ac:dyDescent="0.2">
      <c r="A18" s="1191"/>
      <c r="B18" s="1182" t="s">
        <v>1967</v>
      </c>
      <c r="C18" s="1192" t="s">
        <v>1811</v>
      </c>
      <c r="D18" s="329" t="s">
        <v>854</v>
      </c>
      <c r="E18" s="611" t="s">
        <v>1847</v>
      </c>
      <c r="F18" s="1095">
        <v>0</v>
      </c>
      <c r="G18" s="1095">
        <v>0</v>
      </c>
      <c r="H18" s="1095">
        <v>0</v>
      </c>
      <c r="I18" s="1095">
        <v>0</v>
      </c>
      <c r="J18" s="1288" t="s">
        <v>652</v>
      </c>
    </row>
    <row r="19" spans="1:12" s="1167" customFormat="1" x14ac:dyDescent="0.2">
      <c r="A19" s="1191"/>
      <c r="B19" s="1182" t="s">
        <v>1968</v>
      </c>
      <c r="C19" s="1192" t="s">
        <v>1811</v>
      </c>
      <c r="D19" s="329" t="s">
        <v>854</v>
      </c>
      <c r="E19" s="1195">
        <v>2500000</v>
      </c>
      <c r="F19" s="1095">
        <v>0</v>
      </c>
      <c r="G19" s="1195">
        <v>2500000</v>
      </c>
      <c r="H19" s="1095">
        <v>0</v>
      </c>
      <c r="I19" s="1095">
        <v>0</v>
      </c>
      <c r="J19" s="1288" t="s">
        <v>652</v>
      </c>
    </row>
    <row r="20" spans="1:12" s="1167" customFormat="1" x14ac:dyDescent="0.2">
      <c r="A20" s="1191"/>
      <c r="B20" s="1182" t="s">
        <v>1969</v>
      </c>
      <c r="C20" s="1192" t="s">
        <v>1811</v>
      </c>
      <c r="D20" s="329" t="s">
        <v>854</v>
      </c>
      <c r="E20" s="1195">
        <v>7800000</v>
      </c>
      <c r="F20" s="1095">
        <v>0</v>
      </c>
      <c r="G20" s="1195">
        <v>7800000</v>
      </c>
      <c r="H20" s="1095">
        <v>0</v>
      </c>
      <c r="I20" s="1095">
        <v>0</v>
      </c>
      <c r="J20" s="1288" t="s">
        <v>652</v>
      </c>
    </row>
    <row r="21" spans="1:12" s="1167" customFormat="1" x14ac:dyDescent="0.2">
      <c r="A21" s="1191"/>
      <c r="B21" s="1182" t="s">
        <v>1970</v>
      </c>
      <c r="C21" s="1192" t="s">
        <v>1811</v>
      </c>
      <c r="D21" s="329" t="s">
        <v>854</v>
      </c>
      <c r="E21" s="1195">
        <v>1500000</v>
      </c>
      <c r="F21" s="1095">
        <v>0</v>
      </c>
      <c r="G21" s="1195">
        <v>1500000</v>
      </c>
      <c r="H21" s="1095">
        <v>0</v>
      </c>
      <c r="I21" s="1095">
        <v>0</v>
      </c>
      <c r="J21" s="1288" t="s">
        <v>652</v>
      </c>
    </row>
    <row r="22" spans="1:12" s="1167" customFormat="1" x14ac:dyDescent="0.2">
      <c r="A22" s="1191"/>
      <c r="B22" s="1182" t="s">
        <v>1971</v>
      </c>
      <c r="C22" s="1192" t="s">
        <v>1811</v>
      </c>
      <c r="D22" s="329" t="s">
        <v>854</v>
      </c>
      <c r="E22" s="611" t="s">
        <v>1848</v>
      </c>
      <c r="F22" s="1095">
        <v>0</v>
      </c>
      <c r="G22" s="1095">
        <v>0</v>
      </c>
      <c r="H22" s="1095">
        <v>0</v>
      </c>
      <c r="I22" s="1095">
        <v>0</v>
      </c>
      <c r="J22" s="1288" t="s">
        <v>652</v>
      </c>
    </row>
    <row r="23" spans="1:12" s="1167" customFormat="1" x14ac:dyDescent="0.2">
      <c r="A23" s="1191"/>
      <c r="B23" s="1182" t="s">
        <v>1972</v>
      </c>
      <c r="C23" s="1192" t="s">
        <v>1811</v>
      </c>
      <c r="D23" s="329" t="s">
        <v>854</v>
      </c>
      <c r="E23" s="1195">
        <v>456000</v>
      </c>
      <c r="F23" s="1095">
        <v>0</v>
      </c>
      <c r="G23" s="1195">
        <v>456000</v>
      </c>
      <c r="H23" s="1095">
        <v>0</v>
      </c>
      <c r="I23" s="1095">
        <v>0</v>
      </c>
      <c r="J23" s="1288" t="s">
        <v>652</v>
      </c>
    </row>
    <row r="24" spans="1:12" s="1167" customFormat="1" x14ac:dyDescent="0.2">
      <c r="A24" s="1191"/>
      <c r="B24" s="1182" t="s">
        <v>1973</v>
      </c>
      <c r="C24" s="1192" t="s">
        <v>1811</v>
      </c>
      <c r="D24" s="329" t="s">
        <v>854</v>
      </c>
      <c r="E24" s="1195">
        <v>3578908</v>
      </c>
      <c r="F24" s="1195">
        <v>3578908</v>
      </c>
      <c r="G24" s="1095">
        <v>0</v>
      </c>
      <c r="H24" s="1095">
        <v>0</v>
      </c>
      <c r="I24" s="1095">
        <v>0</v>
      </c>
      <c r="J24" s="1288" t="s">
        <v>652</v>
      </c>
    </row>
    <row r="25" spans="1:12" s="1167" customFormat="1" x14ac:dyDescent="0.2">
      <c r="A25" s="1191"/>
      <c r="B25" s="1182" t="s">
        <v>1974</v>
      </c>
      <c r="C25" s="1192" t="s">
        <v>1811</v>
      </c>
      <c r="D25" s="329" t="s">
        <v>854</v>
      </c>
      <c r="E25" s="1195">
        <v>894900</v>
      </c>
      <c r="F25" s="1195">
        <v>894900</v>
      </c>
      <c r="G25" s="1095">
        <v>0</v>
      </c>
      <c r="H25" s="1095">
        <v>0</v>
      </c>
      <c r="I25" s="1095">
        <v>0</v>
      </c>
      <c r="J25" s="1288" t="s">
        <v>652</v>
      </c>
    </row>
    <row r="26" spans="1:12" s="1167" customFormat="1" x14ac:dyDescent="0.2">
      <c r="A26" s="1191"/>
      <c r="B26" s="1182" t="s">
        <v>1975</v>
      </c>
      <c r="C26" s="1192" t="s">
        <v>1811</v>
      </c>
      <c r="D26" s="329" t="s">
        <v>854</v>
      </c>
      <c r="E26" s="1195">
        <v>230000</v>
      </c>
      <c r="F26" s="1195">
        <v>230000</v>
      </c>
      <c r="G26" s="1095">
        <v>0</v>
      </c>
      <c r="H26" s="1095">
        <v>0</v>
      </c>
      <c r="I26" s="1095">
        <v>0</v>
      </c>
      <c r="J26" s="1288" t="s">
        <v>652</v>
      </c>
    </row>
    <row r="27" spans="1:12" s="1167" customFormat="1" x14ac:dyDescent="0.2">
      <c r="A27" s="1191"/>
      <c r="B27" s="1182" t="s">
        <v>1976</v>
      </c>
      <c r="C27" s="1192" t="s">
        <v>1811</v>
      </c>
      <c r="D27" s="329" t="s">
        <v>854</v>
      </c>
      <c r="E27" s="1195">
        <v>690000</v>
      </c>
      <c r="F27" s="1195">
        <v>690000</v>
      </c>
      <c r="G27" s="1095">
        <v>0</v>
      </c>
      <c r="H27" s="1095">
        <v>0</v>
      </c>
      <c r="I27" s="1095">
        <v>0</v>
      </c>
      <c r="J27" s="1288" t="s">
        <v>652</v>
      </c>
      <c r="L27" s="1289"/>
    </row>
    <row r="28" spans="1:12" s="1167" customFormat="1" x14ac:dyDescent="0.2">
      <c r="A28" s="1191"/>
      <c r="B28" s="1182" t="s">
        <v>1977</v>
      </c>
      <c r="C28" s="1192" t="s">
        <v>1811</v>
      </c>
      <c r="D28" s="329" t="s">
        <v>854</v>
      </c>
      <c r="E28" s="1195">
        <f>SUM(F28:G28)</f>
        <v>4428000</v>
      </c>
      <c r="F28" s="1195">
        <v>3336093</v>
      </c>
      <c r="G28" s="1195">
        <v>1091907</v>
      </c>
      <c r="H28" s="1095">
        <v>0</v>
      </c>
      <c r="I28" s="1095">
        <v>0</v>
      </c>
      <c r="J28" s="1288" t="s">
        <v>652</v>
      </c>
      <c r="K28" s="1289"/>
      <c r="L28" s="1289"/>
    </row>
    <row r="29" spans="1:12" s="1167" customFormat="1" x14ac:dyDescent="0.2">
      <c r="A29" s="1191"/>
      <c r="B29" s="1182" t="s">
        <v>1978</v>
      </c>
      <c r="C29" s="1192" t="s">
        <v>1811</v>
      </c>
      <c r="D29" s="329" t="s">
        <v>854</v>
      </c>
      <c r="E29" s="1195">
        <v>287500</v>
      </c>
      <c r="F29" s="1195">
        <v>287500</v>
      </c>
      <c r="G29" s="1095">
        <v>0</v>
      </c>
      <c r="H29" s="1095">
        <v>0</v>
      </c>
      <c r="I29" s="1095">
        <v>0</v>
      </c>
      <c r="J29" s="1288" t="s">
        <v>652</v>
      </c>
      <c r="L29" s="1289"/>
    </row>
    <row r="30" spans="1:12" s="1167" customFormat="1" x14ac:dyDescent="0.2">
      <c r="A30" s="1188"/>
      <c r="B30" s="1290" t="s">
        <v>1979</v>
      </c>
      <c r="C30" s="1291" t="s">
        <v>1811</v>
      </c>
      <c r="D30" s="1049" t="s">
        <v>1849</v>
      </c>
      <c r="E30" s="1196">
        <v>650000</v>
      </c>
      <c r="F30" s="1196">
        <v>650000</v>
      </c>
      <c r="G30" s="1095">
        <v>0</v>
      </c>
      <c r="H30" s="1099">
        <v>0</v>
      </c>
      <c r="I30" s="1099">
        <v>0</v>
      </c>
      <c r="J30" s="1048" t="s">
        <v>652</v>
      </c>
      <c r="K30" s="1289"/>
    </row>
    <row r="31" spans="1:12" s="1167" customFormat="1" ht="23.25" x14ac:dyDescent="0.2">
      <c r="A31" s="1292"/>
      <c r="B31" s="1287" t="s">
        <v>1980</v>
      </c>
      <c r="C31" s="1175"/>
      <c r="D31" s="1260"/>
      <c r="E31" s="1095"/>
      <c r="F31" s="1109"/>
      <c r="G31" s="1109"/>
      <c r="H31" s="1109"/>
      <c r="I31" s="1109"/>
      <c r="J31" s="1109"/>
    </row>
    <row r="32" spans="1:12" s="1167" customFormat="1" ht="23.25" x14ac:dyDescent="0.2">
      <c r="A32" s="1292"/>
      <c r="B32" s="1287" t="s">
        <v>1850</v>
      </c>
      <c r="C32" s="1175"/>
      <c r="D32" s="1260"/>
      <c r="E32" s="1095"/>
      <c r="F32" s="1032"/>
      <c r="G32" s="1032"/>
      <c r="H32" s="1032"/>
      <c r="I32" s="1032"/>
      <c r="J32" s="1032"/>
    </row>
    <row r="33" spans="1:12" s="1136" customFormat="1" ht="23.25" x14ac:dyDescent="0.2">
      <c r="A33" s="1247"/>
      <c r="B33" s="1303" t="s">
        <v>1981</v>
      </c>
      <c r="C33" s="610" t="s">
        <v>1811</v>
      </c>
      <c r="D33" s="1304" t="s">
        <v>1849</v>
      </c>
      <c r="E33" s="1305">
        <v>1063827</v>
      </c>
      <c r="F33" s="291">
        <v>0</v>
      </c>
      <c r="G33" s="1305">
        <v>1063827</v>
      </c>
      <c r="H33" s="291">
        <v>0</v>
      </c>
      <c r="I33" s="291">
        <v>0</v>
      </c>
      <c r="J33" s="245" t="s">
        <v>1078</v>
      </c>
    </row>
    <row r="34" spans="1:12" s="1136" customFormat="1" ht="23.25" x14ac:dyDescent="0.2">
      <c r="A34" s="1247"/>
      <c r="B34" s="1303" t="s">
        <v>1982</v>
      </c>
      <c r="C34" s="610" t="s">
        <v>1811</v>
      </c>
      <c r="D34" s="1304" t="s">
        <v>1849</v>
      </c>
      <c r="E34" s="1306" t="s">
        <v>1851</v>
      </c>
      <c r="F34" s="291">
        <v>0</v>
      </c>
      <c r="G34" s="291">
        <v>0</v>
      </c>
      <c r="H34" s="291">
        <v>0</v>
      </c>
      <c r="I34" s="291">
        <v>0</v>
      </c>
      <c r="J34" s="245" t="s">
        <v>1078</v>
      </c>
    </row>
    <row r="35" spans="1:12" s="1136" customFormat="1" ht="23.25" x14ac:dyDescent="0.2">
      <c r="A35" s="1247"/>
      <c r="B35" s="1303" t="s">
        <v>1983</v>
      </c>
      <c r="C35" s="610" t="s">
        <v>1811</v>
      </c>
      <c r="D35" s="1304" t="s">
        <v>1849</v>
      </c>
      <c r="E35" s="461">
        <v>114716</v>
      </c>
      <c r="F35" s="291">
        <v>0</v>
      </c>
      <c r="G35" s="461">
        <v>114716</v>
      </c>
      <c r="H35" s="291">
        <v>0</v>
      </c>
      <c r="I35" s="291">
        <v>0</v>
      </c>
      <c r="J35" s="245" t="s">
        <v>1078</v>
      </c>
    </row>
    <row r="36" spans="1:12" s="1136" customFormat="1" ht="23.25" x14ac:dyDescent="0.2">
      <c r="A36" s="1247"/>
      <c r="B36" s="1303" t="s">
        <v>1984</v>
      </c>
      <c r="C36" s="610" t="s">
        <v>1811</v>
      </c>
      <c r="D36" s="1304" t="s">
        <v>1849</v>
      </c>
      <c r="E36" s="1306" t="s">
        <v>1852</v>
      </c>
      <c r="F36" s="291">
        <v>0</v>
      </c>
      <c r="G36" s="291">
        <v>0</v>
      </c>
      <c r="H36" s="291">
        <v>0</v>
      </c>
      <c r="I36" s="291">
        <v>0</v>
      </c>
      <c r="J36" s="245" t="s">
        <v>1078</v>
      </c>
    </row>
    <row r="37" spans="1:12" s="1136" customFormat="1" ht="23.25" x14ac:dyDescent="0.2">
      <c r="A37" s="1247"/>
      <c r="B37" s="1303" t="s">
        <v>1985</v>
      </c>
      <c r="C37" s="610" t="s">
        <v>1811</v>
      </c>
      <c r="D37" s="1304" t="s">
        <v>1849</v>
      </c>
      <c r="E37" s="461">
        <v>1243448</v>
      </c>
      <c r="F37" s="461">
        <v>1243448</v>
      </c>
      <c r="G37" s="291">
        <v>0</v>
      </c>
      <c r="H37" s="291">
        <v>0</v>
      </c>
      <c r="I37" s="291">
        <v>0</v>
      </c>
      <c r="J37" s="245" t="s">
        <v>1078</v>
      </c>
    </row>
    <row r="38" spans="1:12" s="1136" customFormat="1" ht="23.25" x14ac:dyDescent="0.2">
      <c r="A38" s="1247"/>
      <c r="B38" s="1303" t="s">
        <v>1986</v>
      </c>
      <c r="C38" s="610" t="s">
        <v>1811</v>
      </c>
      <c r="D38" s="1304" t="s">
        <v>1849</v>
      </c>
      <c r="E38" s="461">
        <v>657965</v>
      </c>
      <c r="F38" s="461">
        <v>657965</v>
      </c>
      <c r="G38" s="291">
        <v>0</v>
      </c>
      <c r="H38" s="291">
        <v>0</v>
      </c>
      <c r="I38" s="291">
        <v>0</v>
      </c>
      <c r="J38" s="245" t="s">
        <v>1078</v>
      </c>
    </row>
    <row r="39" spans="1:12" s="1136" customFormat="1" ht="23.25" x14ac:dyDescent="0.2">
      <c r="A39" s="1247"/>
      <c r="B39" s="1303" t="s">
        <v>1987</v>
      </c>
      <c r="C39" s="610" t="s">
        <v>1811</v>
      </c>
      <c r="D39" s="1304" t="s">
        <v>1849</v>
      </c>
      <c r="E39" s="461">
        <v>862000</v>
      </c>
      <c r="F39" s="461">
        <v>862000</v>
      </c>
      <c r="G39" s="291">
        <v>0</v>
      </c>
      <c r="H39" s="291">
        <v>0</v>
      </c>
      <c r="I39" s="291">
        <v>0</v>
      </c>
      <c r="J39" s="245" t="s">
        <v>1078</v>
      </c>
    </row>
    <row r="40" spans="1:12" s="1136" customFormat="1" ht="23.25" x14ac:dyDescent="0.2">
      <c r="A40" s="1247"/>
      <c r="B40" s="1303" t="s">
        <v>1988</v>
      </c>
      <c r="C40" s="610" t="s">
        <v>1811</v>
      </c>
      <c r="D40" s="1304" t="s">
        <v>1849</v>
      </c>
      <c r="E40" s="461">
        <v>652800</v>
      </c>
      <c r="F40" s="503">
        <v>0</v>
      </c>
      <c r="G40" s="461">
        <v>652800</v>
      </c>
      <c r="H40" s="291">
        <v>0</v>
      </c>
      <c r="I40" s="291">
        <v>0</v>
      </c>
      <c r="J40" s="245" t="s">
        <v>1078</v>
      </c>
    </row>
    <row r="41" spans="1:12" s="1136" customFormat="1" ht="23.25" x14ac:dyDescent="0.2">
      <c r="A41" s="1247"/>
      <c r="B41" s="1303" t="s">
        <v>1989</v>
      </c>
      <c r="C41" s="610" t="s">
        <v>1811</v>
      </c>
      <c r="D41" s="1304" t="s">
        <v>1849</v>
      </c>
      <c r="E41" s="461">
        <v>315000</v>
      </c>
      <c r="F41" s="503">
        <v>0</v>
      </c>
      <c r="G41" s="461">
        <v>315000</v>
      </c>
      <c r="H41" s="503">
        <v>0</v>
      </c>
      <c r="I41" s="503">
        <v>0</v>
      </c>
      <c r="J41" s="245" t="s">
        <v>1078</v>
      </c>
      <c r="L41" s="1307"/>
    </row>
    <row r="42" spans="1:12" s="1167" customFormat="1" x14ac:dyDescent="0.2">
      <c r="A42" s="1047"/>
      <c r="B42" s="1233" t="s">
        <v>1990</v>
      </c>
      <c r="C42" s="1048" t="s">
        <v>1811</v>
      </c>
      <c r="D42" s="1049" t="s">
        <v>1849</v>
      </c>
      <c r="E42" s="1047"/>
      <c r="F42" s="1047"/>
      <c r="G42" s="1047"/>
      <c r="H42" s="1047"/>
      <c r="I42" s="1047"/>
      <c r="J42" s="1047"/>
    </row>
    <row r="43" spans="1:12" s="1167" customFormat="1" x14ac:dyDescent="0.2">
      <c r="A43" s="1047"/>
      <c r="B43" s="1233" t="s">
        <v>1853</v>
      </c>
      <c r="C43" s="1048" t="s">
        <v>961</v>
      </c>
      <c r="D43" s="1032"/>
      <c r="E43" s="1047"/>
      <c r="F43" s="1047"/>
      <c r="G43" s="1047"/>
      <c r="H43" s="1047"/>
      <c r="I43" s="1047"/>
      <c r="J43" s="1047"/>
    </row>
    <row r="44" spans="1:12" s="1167" customFormat="1" x14ac:dyDescent="0.2">
      <c r="A44" s="1047"/>
      <c r="B44" s="1241" t="s">
        <v>1854</v>
      </c>
      <c r="C44" s="1048"/>
      <c r="D44" s="1032"/>
      <c r="E44" s="1047"/>
      <c r="F44" s="1047"/>
      <c r="G44" s="1047"/>
      <c r="H44" s="1047"/>
      <c r="I44" s="1047"/>
      <c r="J44" s="1047"/>
    </row>
    <row r="45" spans="1:12" s="1167" customFormat="1" x14ac:dyDescent="0.2">
      <c r="A45" s="1047"/>
      <c r="B45" s="1047" t="s">
        <v>1991</v>
      </c>
      <c r="C45" s="1048" t="s">
        <v>1811</v>
      </c>
      <c r="D45" s="1049" t="s">
        <v>1849</v>
      </c>
      <c r="E45" s="1293" t="s">
        <v>1855</v>
      </c>
      <c r="F45" s="1095">
        <v>0</v>
      </c>
      <c r="G45" s="1095">
        <v>0</v>
      </c>
      <c r="H45" s="1095">
        <v>0</v>
      </c>
      <c r="I45" s="1095">
        <v>0</v>
      </c>
      <c r="J45" s="329" t="s">
        <v>762</v>
      </c>
    </row>
    <row r="46" spans="1:12" s="1167" customFormat="1" x14ac:dyDescent="0.2">
      <c r="A46" s="1047"/>
      <c r="B46" s="1047" t="s">
        <v>1992</v>
      </c>
      <c r="C46" s="1048" t="s">
        <v>1811</v>
      </c>
      <c r="D46" s="1049" t="s">
        <v>1849</v>
      </c>
      <c r="E46" s="1293" t="s">
        <v>1856</v>
      </c>
      <c r="F46" s="1095">
        <v>0</v>
      </c>
      <c r="G46" s="1095">
        <v>0</v>
      </c>
      <c r="H46" s="1095">
        <v>0</v>
      </c>
      <c r="I46" s="1095">
        <v>0</v>
      </c>
      <c r="J46" s="329" t="s">
        <v>762</v>
      </c>
    </row>
    <row r="47" spans="1:12" s="1167" customFormat="1" x14ac:dyDescent="0.2">
      <c r="A47" s="1047"/>
      <c r="B47" s="1047" t="s">
        <v>1993</v>
      </c>
      <c r="C47" s="1048" t="s">
        <v>1811</v>
      </c>
      <c r="D47" s="1049" t="s">
        <v>1849</v>
      </c>
      <c r="E47" s="1293" t="s">
        <v>1857</v>
      </c>
      <c r="F47" s="1095">
        <v>0</v>
      </c>
      <c r="G47" s="1095">
        <v>0</v>
      </c>
      <c r="H47" s="1095">
        <v>0</v>
      </c>
      <c r="I47" s="1095">
        <v>0</v>
      </c>
      <c r="J47" s="329" t="s">
        <v>762</v>
      </c>
    </row>
    <row r="48" spans="1:12" s="1167" customFormat="1" x14ac:dyDescent="0.2">
      <c r="A48" s="1047"/>
      <c r="B48" s="1047" t="s">
        <v>1994</v>
      </c>
      <c r="C48" s="1048" t="s">
        <v>1811</v>
      </c>
      <c r="D48" s="1049" t="s">
        <v>1849</v>
      </c>
      <c r="E48" s="1293" t="s">
        <v>1858</v>
      </c>
      <c r="F48" s="1095">
        <v>0</v>
      </c>
      <c r="G48" s="1095">
        <v>0</v>
      </c>
      <c r="H48" s="1095">
        <v>0</v>
      </c>
      <c r="I48" s="1095">
        <v>0</v>
      </c>
      <c r="J48" s="329" t="s">
        <v>762</v>
      </c>
    </row>
    <row r="49" spans="1:10" s="1167" customFormat="1" x14ac:dyDescent="0.2">
      <c r="A49" s="1047"/>
      <c r="B49" s="1047" t="s">
        <v>1995</v>
      </c>
      <c r="C49" s="1048" t="s">
        <v>1811</v>
      </c>
      <c r="D49" s="1049" t="s">
        <v>1849</v>
      </c>
      <c r="E49" s="1293" t="s">
        <v>1859</v>
      </c>
      <c r="F49" s="1095">
        <v>0</v>
      </c>
      <c r="G49" s="1095">
        <v>0</v>
      </c>
      <c r="H49" s="1095">
        <v>0</v>
      </c>
      <c r="I49" s="1095">
        <v>0</v>
      </c>
      <c r="J49" s="329" t="s">
        <v>762</v>
      </c>
    </row>
    <row r="50" spans="1:10" s="1167" customFormat="1" x14ac:dyDescent="0.2">
      <c r="A50" s="1047"/>
      <c r="B50" s="1047" t="s">
        <v>1996</v>
      </c>
      <c r="C50" s="1048" t="s">
        <v>1811</v>
      </c>
      <c r="D50" s="1049" t="s">
        <v>1849</v>
      </c>
      <c r="E50" s="1293" t="s">
        <v>1855</v>
      </c>
      <c r="F50" s="1095">
        <v>0</v>
      </c>
      <c r="G50" s="1095">
        <v>0</v>
      </c>
      <c r="H50" s="1095">
        <v>0</v>
      </c>
      <c r="I50" s="1095">
        <v>0</v>
      </c>
      <c r="J50" s="329" t="s">
        <v>762</v>
      </c>
    </row>
    <row r="51" spans="1:10" s="1167" customFormat="1" x14ac:dyDescent="0.2">
      <c r="A51" s="1047"/>
      <c r="B51" s="1047" t="s">
        <v>1997</v>
      </c>
      <c r="C51" s="1048" t="s">
        <v>1811</v>
      </c>
      <c r="D51" s="1049" t="s">
        <v>1849</v>
      </c>
      <c r="E51" s="1293" t="s">
        <v>1860</v>
      </c>
      <c r="F51" s="1095">
        <v>0</v>
      </c>
      <c r="G51" s="1095">
        <v>0</v>
      </c>
      <c r="H51" s="1095">
        <v>0</v>
      </c>
      <c r="I51" s="1095">
        <v>0</v>
      </c>
      <c r="J51" s="329" t="s">
        <v>762</v>
      </c>
    </row>
    <row r="52" spans="1:10" s="1167" customFormat="1" x14ac:dyDescent="0.2">
      <c r="A52" s="1294"/>
      <c r="B52" s="1295"/>
      <c r="C52" s="1266"/>
      <c r="D52" s="1047"/>
      <c r="E52" s="1047"/>
      <c r="F52" s="1047"/>
      <c r="G52" s="1047"/>
      <c r="H52" s="1047"/>
      <c r="I52" s="1047"/>
      <c r="J52" s="1047"/>
    </row>
    <row r="53" spans="1:10" s="1167" customFormat="1" x14ac:dyDescent="0.2">
      <c r="A53" s="1207"/>
      <c r="B53" s="1532" t="s">
        <v>5</v>
      </c>
      <c r="C53" s="1533"/>
      <c r="D53" s="1534"/>
      <c r="E53" s="1245">
        <f>SUM(E17:E52)</f>
        <v>27925064</v>
      </c>
      <c r="F53" s="1245">
        <f t="shared" ref="F53:I53" si="0">SUM(F15:F52)</f>
        <v>12430814</v>
      </c>
      <c r="G53" s="1245">
        <f t="shared" si="0"/>
        <v>15494250</v>
      </c>
      <c r="H53" s="1245">
        <f t="shared" si="0"/>
        <v>0</v>
      </c>
      <c r="I53" s="1245">
        <f t="shared" si="0"/>
        <v>0</v>
      </c>
      <c r="J53" s="1207"/>
    </row>
  </sheetData>
  <mergeCells count="6">
    <mergeCell ref="J12:J13"/>
    <mergeCell ref="B53:D53"/>
    <mergeCell ref="A1:I1"/>
    <mergeCell ref="A12:A13"/>
    <mergeCell ref="B12:B13"/>
    <mergeCell ref="E12:I12"/>
  </mergeCells>
  <pageMargins left="0.39370078740157483" right="0.31496062992125984" top="0.74803149606299213" bottom="0.74803149606299213" header="0.31496062992125984" footer="0.31496062992125984"/>
  <pageSetup paperSize="5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opLeftCell="B1" zoomScale="80" zoomScaleNormal="80" workbookViewId="0">
      <selection activeCell="B4" sqref="B4"/>
    </sheetView>
  </sheetViews>
  <sheetFormatPr defaultColWidth="9.140625" defaultRowHeight="21" x14ac:dyDescent="0.35"/>
  <cols>
    <col min="1" max="1" width="5.7109375" style="128" customWidth="1"/>
    <col min="2" max="2" width="33.7109375" style="128" customWidth="1"/>
    <col min="3" max="4" width="18.28515625" style="128" customWidth="1"/>
    <col min="5" max="5" width="12.85546875" style="128" customWidth="1"/>
    <col min="6" max="6" width="11.28515625" style="128" customWidth="1"/>
    <col min="7" max="7" width="12.42578125" style="128" customWidth="1"/>
    <col min="8" max="8" width="10.7109375" style="128" customWidth="1"/>
    <col min="9" max="20" width="7.7109375" style="128" customWidth="1"/>
    <col min="21" max="21" width="12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286</v>
      </c>
      <c r="D3" s="144"/>
      <c r="F3" s="190"/>
      <c r="H3" s="190"/>
      <c r="I3" s="132"/>
    </row>
    <row r="4" spans="1:21" ht="23.25" x14ac:dyDescent="0.35">
      <c r="A4" s="33"/>
      <c r="B4" s="48" t="s">
        <v>2787</v>
      </c>
      <c r="C4" s="130" t="s">
        <v>287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128" t="s">
        <v>288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D7" s="128" t="s">
        <v>289</v>
      </c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290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291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292</v>
      </c>
      <c r="E10" s="132"/>
      <c r="F10" s="132"/>
      <c r="G10" s="132"/>
      <c r="H10" s="132"/>
    </row>
    <row r="11" spans="1:21" ht="21" customHeight="1" x14ac:dyDescent="0.35">
      <c r="A11" s="33"/>
      <c r="B11" s="163"/>
      <c r="C11" s="136"/>
      <c r="D11" s="128" t="s">
        <v>293</v>
      </c>
      <c r="E11" s="132"/>
      <c r="F11" s="132"/>
      <c r="G11" s="132"/>
      <c r="H11" s="132"/>
    </row>
    <row r="12" spans="1:21" ht="21" customHeight="1" x14ac:dyDescent="0.35">
      <c r="A12" s="1542" t="s">
        <v>0</v>
      </c>
      <c r="B12" s="1542" t="s">
        <v>31</v>
      </c>
      <c r="C12" s="188"/>
      <c r="D12" s="187" t="s">
        <v>26</v>
      </c>
      <c r="E12" s="1545" t="s">
        <v>1</v>
      </c>
      <c r="F12" s="1546"/>
      <c r="G12" s="1546"/>
      <c r="H12" s="1547"/>
      <c r="I12" s="1548" t="s">
        <v>601</v>
      </c>
      <c r="J12" s="1549"/>
      <c r="K12" s="1549"/>
      <c r="L12" s="1549"/>
      <c r="M12" s="1549"/>
      <c r="N12" s="1549"/>
      <c r="O12" s="1549"/>
      <c r="P12" s="1549"/>
      <c r="Q12" s="1549"/>
      <c r="R12" s="1549"/>
      <c r="S12" s="1549"/>
      <c r="T12" s="1550"/>
      <c r="U12" s="186"/>
    </row>
    <row r="13" spans="1:21" ht="21" customHeight="1" x14ac:dyDescent="0.35">
      <c r="A13" s="1543"/>
      <c r="B13" s="1543"/>
      <c r="C13" s="185" t="s">
        <v>25</v>
      </c>
      <c r="D13" s="184" t="s">
        <v>27</v>
      </c>
      <c r="E13" s="183" t="s">
        <v>5</v>
      </c>
      <c r="F13" s="182" t="s">
        <v>600</v>
      </c>
      <c r="G13" s="182" t="s">
        <v>599</v>
      </c>
      <c r="H13" s="182" t="s">
        <v>2538</v>
      </c>
      <c r="I13" s="1548" t="s">
        <v>597</v>
      </c>
      <c r="J13" s="1549"/>
      <c r="K13" s="1550"/>
      <c r="L13" s="1548" t="s">
        <v>596</v>
      </c>
      <c r="M13" s="1549"/>
      <c r="N13" s="1550"/>
      <c r="O13" s="1548" t="s">
        <v>595</v>
      </c>
      <c r="P13" s="1549"/>
      <c r="Q13" s="1550"/>
      <c r="R13" s="1548" t="s">
        <v>594</v>
      </c>
      <c r="S13" s="1549"/>
      <c r="T13" s="1550"/>
      <c r="U13" s="181" t="s">
        <v>9</v>
      </c>
    </row>
    <row r="14" spans="1:21" x14ac:dyDescent="0.35">
      <c r="A14" s="1544"/>
      <c r="B14" s="1544"/>
      <c r="C14" s="180"/>
      <c r="D14" s="179"/>
      <c r="E14" s="179"/>
      <c r="F14" s="178" t="s">
        <v>7</v>
      </c>
      <c r="G14" s="178" t="s">
        <v>7</v>
      </c>
      <c r="H14" s="178" t="s">
        <v>7</v>
      </c>
      <c r="I14" s="177" t="s">
        <v>593</v>
      </c>
      <c r="J14" s="177" t="s">
        <v>592</v>
      </c>
      <c r="K14" s="177" t="s">
        <v>591</v>
      </c>
      <c r="L14" s="177" t="s">
        <v>590</v>
      </c>
      <c r="M14" s="177" t="s">
        <v>589</v>
      </c>
      <c r="N14" s="177" t="s">
        <v>588</v>
      </c>
      <c r="O14" s="177" t="s">
        <v>587</v>
      </c>
      <c r="P14" s="177" t="s">
        <v>586</v>
      </c>
      <c r="Q14" s="177" t="s">
        <v>585</v>
      </c>
      <c r="R14" s="177" t="s">
        <v>584</v>
      </c>
      <c r="S14" s="177" t="s">
        <v>583</v>
      </c>
      <c r="T14" s="177" t="s">
        <v>582</v>
      </c>
      <c r="U14" s="176"/>
    </row>
    <row r="15" spans="1:21" s="175" customFormat="1" ht="23.25" x14ac:dyDescent="0.2">
      <c r="A15" s="617">
        <v>1.1000000000000001</v>
      </c>
      <c r="B15" s="618" t="s">
        <v>294</v>
      </c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23"/>
    </row>
    <row r="16" spans="1:21" s="11" customFormat="1" ht="42" x14ac:dyDescent="0.2">
      <c r="A16" s="106"/>
      <c r="B16" s="401" t="s">
        <v>1998</v>
      </c>
      <c r="C16" s="91" t="s">
        <v>891</v>
      </c>
      <c r="D16" s="91" t="s">
        <v>944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625" t="s">
        <v>762</v>
      </c>
    </row>
    <row r="17" spans="1:21" s="11" customFormat="1" ht="42" x14ac:dyDescent="0.2">
      <c r="A17" s="106"/>
      <c r="B17" s="472" t="s">
        <v>1999</v>
      </c>
      <c r="C17" s="91" t="s">
        <v>891</v>
      </c>
      <c r="D17" s="91" t="s">
        <v>944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246">
        <v>0</v>
      </c>
      <c r="K17" s="246">
        <v>0</v>
      </c>
      <c r="L17" s="246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625" t="s">
        <v>762</v>
      </c>
    </row>
    <row r="18" spans="1:21" s="11" customFormat="1" ht="42" x14ac:dyDescent="0.2">
      <c r="A18" s="106"/>
      <c r="B18" s="472" t="s">
        <v>2000</v>
      </c>
      <c r="C18" s="91" t="s">
        <v>891</v>
      </c>
      <c r="D18" s="91" t="s">
        <v>944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625" t="s">
        <v>762</v>
      </c>
    </row>
    <row r="19" spans="1:21" s="11" customFormat="1" ht="84" x14ac:dyDescent="0.2">
      <c r="A19" s="106"/>
      <c r="B19" s="472" t="s">
        <v>2001</v>
      </c>
      <c r="C19" s="91" t="s">
        <v>891</v>
      </c>
      <c r="D19" s="91" t="s">
        <v>1210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625" t="s">
        <v>762</v>
      </c>
    </row>
    <row r="20" spans="1:21" s="11" customFormat="1" ht="42" x14ac:dyDescent="0.2">
      <c r="A20" s="91"/>
      <c r="B20" s="401" t="s">
        <v>2002</v>
      </c>
      <c r="C20" s="91" t="s">
        <v>891</v>
      </c>
      <c r="D20" s="91" t="s">
        <v>1210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625" t="s">
        <v>762</v>
      </c>
    </row>
    <row r="21" spans="1:21" s="175" customFormat="1" ht="23.25" x14ac:dyDescent="0.2">
      <c r="A21" s="959">
        <v>1.2</v>
      </c>
      <c r="B21" s="960" t="s">
        <v>295</v>
      </c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26"/>
    </row>
    <row r="22" spans="1:21" s="11" customFormat="1" ht="42" x14ac:dyDescent="0.2">
      <c r="A22" s="91"/>
      <c r="B22" s="401" t="s">
        <v>2003</v>
      </c>
      <c r="C22" s="251" t="s">
        <v>2004</v>
      </c>
      <c r="D22" s="91" t="s">
        <v>2005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625" t="s">
        <v>675</v>
      </c>
    </row>
    <row r="23" spans="1:21" s="1" customFormat="1" ht="42" x14ac:dyDescent="0.35">
      <c r="A23" s="91"/>
      <c r="B23" s="401" t="s">
        <v>2006</v>
      </c>
      <c r="C23" s="251" t="s">
        <v>2004</v>
      </c>
      <c r="D23" s="91" t="s">
        <v>2005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625" t="s">
        <v>675</v>
      </c>
    </row>
    <row r="24" spans="1:21" s="1" customFormat="1" x14ac:dyDescent="0.35">
      <c r="A24" s="91"/>
      <c r="B24" s="401" t="s">
        <v>2007</v>
      </c>
      <c r="C24" s="91"/>
      <c r="D24" s="91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625"/>
    </row>
    <row r="25" spans="1:21" s="175" customFormat="1" ht="23.25" x14ac:dyDescent="0.2">
      <c r="A25" s="959">
        <v>1.3</v>
      </c>
      <c r="B25" s="960" t="s">
        <v>296</v>
      </c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26"/>
    </row>
    <row r="26" spans="1:21" s="1" customFormat="1" ht="63" x14ac:dyDescent="0.35">
      <c r="A26" s="28"/>
      <c r="B26" s="401" t="s">
        <v>2008</v>
      </c>
      <c r="C26" s="91" t="s">
        <v>2009</v>
      </c>
      <c r="D26" s="113">
        <v>22647</v>
      </c>
      <c r="E26" s="614">
        <v>12600</v>
      </c>
      <c r="F26" s="246">
        <v>0</v>
      </c>
      <c r="G26" s="111"/>
      <c r="I26" s="246">
        <v>0</v>
      </c>
      <c r="J26" s="246">
        <v>0</v>
      </c>
      <c r="K26" s="246">
        <v>0</v>
      </c>
      <c r="L26" s="961">
        <v>12600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625" t="s">
        <v>675</v>
      </c>
    </row>
    <row r="27" spans="1:21" s="1" customFormat="1" ht="42" x14ac:dyDescent="0.35">
      <c r="A27" s="28"/>
      <c r="B27" s="401" t="s">
        <v>2010</v>
      </c>
      <c r="C27" s="91"/>
      <c r="D27" s="91"/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625" t="s">
        <v>675</v>
      </c>
    </row>
    <row r="28" spans="1:21" s="1" customFormat="1" ht="63" x14ac:dyDescent="0.35">
      <c r="A28" s="28"/>
      <c r="B28" s="401" t="s">
        <v>2011</v>
      </c>
      <c r="C28" s="91" t="s">
        <v>2012</v>
      </c>
      <c r="D28" s="91" t="s">
        <v>944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625" t="s">
        <v>675</v>
      </c>
    </row>
    <row r="29" spans="1:21" s="175" customFormat="1" ht="23.25" x14ac:dyDescent="0.2">
      <c r="A29" s="959">
        <v>1.4</v>
      </c>
      <c r="B29" s="960" t="s">
        <v>297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26"/>
    </row>
    <row r="30" spans="1:21" s="1" customFormat="1" ht="42" x14ac:dyDescent="0.35">
      <c r="A30" s="475"/>
      <c r="B30" s="401" t="s">
        <v>2013</v>
      </c>
      <c r="C30" s="251" t="s">
        <v>952</v>
      </c>
      <c r="D30" s="91" t="s">
        <v>1210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625" t="s">
        <v>675</v>
      </c>
    </row>
    <row r="31" spans="1:21" s="1" customFormat="1" ht="42" x14ac:dyDescent="0.35">
      <c r="A31" s="475"/>
      <c r="B31" s="401" t="s">
        <v>2014</v>
      </c>
      <c r="C31" s="251" t="s">
        <v>952</v>
      </c>
      <c r="D31" s="91" t="s">
        <v>1210</v>
      </c>
      <c r="E31" s="246">
        <v>0</v>
      </c>
      <c r="F31" s="246">
        <v>0</v>
      </c>
      <c r="G31" s="246">
        <v>0</v>
      </c>
      <c r="H31" s="246">
        <v>0</v>
      </c>
      <c r="I31" s="246">
        <v>0</v>
      </c>
      <c r="J31" s="246">
        <v>0</v>
      </c>
      <c r="K31" s="246">
        <v>0</v>
      </c>
      <c r="L31" s="246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0</v>
      </c>
      <c r="R31" s="246">
        <v>0</v>
      </c>
      <c r="S31" s="246">
        <v>0</v>
      </c>
      <c r="T31" s="246">
        <v>0</v>
      </c>
      <c r="U31" s="625" t="s">
        <v>675</v>
      </c>
    </row>
    <row r="32" spans="1:21" s="1" customFormat="1" ht="62.25" customHeight="1" x14ac:dyDescent="0.35">
      <c r="A32" s="475"/>
      <c r="B32" s="401" t="s">
        <v>2015</v>
      </c>
      <c r="C32" s="251" t="s">
        <v>952</v>
      </c>
      <c r="D32" s="91" t="s">
        <v>1210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82"/>
    </row>
    <row r="33" spans="1:21" s="175" customFormat="1" ht="23.25" x14ac:dyDescent="0.2">
      <c r="A33" s="959">
        <v>1.5</v>
      </c>
      <c r="B33" s="960" t="s">
        <v>298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26"/>
    </row>
    <row r="34" spans="1:21" s="1" customFormat="1" ht="61.5" customHeight="1" x14ac:dyDescent="0.35">
      <c r="A34" s="28"/>
      <c r="B34" s="266" t="s">
        <v>2022</v>
      </c>
      <c r="C34" s="251" t="s">
        <v>2016</v>
      </c>
      <c r="D34" s="91" t="s">
        <v>1210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6">
        <v>0</v>
      </c>
      <c r="N34" s="246">
        <v>0</v>
      </c>
      <c r="O34" s="246">
        <v>0</v>
      </c>
      <c r="P34" s="246">
        <v>0</v>
      </c>
      <c r="Q34" s="246">
        <v>0</v>
      </c>
      <c r="R34" s="246">
        <v>0</v>
      </c>
      <c r="S34" s="246">
        <v>0</v>
      </c>
      <c r="T34" s="246">
        <v>0</v>
      </c>
      <c r="U34" s="625" t="s">
        <v>675</v>
      </c>
    </row>
    <row r="35" spans="1:21" s="175" customFormat="1" ht="23.25" x14ac:dyDescent="0.2">
      <c r="A35" s="959">
        <v>1.7</v>
      </c>
      <c r="B35" s="960" t="s">
        <v>299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26"/>
    </row>
    <row r="36" spans="1:21" s="1" customFormat="1" ht="63" x14ac:dyDescent="0.35">
      <c r="A36" s="28"/>
      <c r="B36" s="401" t="s">
        <v>2017</v>
      </c>
      <c r="C36" s="251" t="s">
        <v>2018</v>
      </c>
      <c r="D36" s="72" t="s">
        <v>2019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6">
        <v>0</v>
      </c>
      <c r="O36" s="246">
        <v>0</v>
      </c>
      <c r="P36" s="246">
        <v>0</v>
      </c>
      <c r="Q36" s="246">
        <v>0</v>
      </c>
      <c r="R36" s="246">
        <v>0</v>
      </c>
      <c r="S36" s="246">
        <v>0</v>
      </c>
      <c r="T36" s="246">
        <v>0</v>
      </c>
      <c r="U36" s="624" t="s">
        <v>675</v>
      </c>
    </row>
    <row r="37" spans="1:21" s="1" customFormat="1" ht="63" x14ac:dyDescent="0.35">
      <c r="A37" s="92"/>
      <c r="B37" s="615" t="s">
        <v>2020</v>
      </c>
      <c r="C37" s="251" t="s">
        <v>2021</v>
      </c>
      <c r="D37" s="91" t="s">
        <v>1210</v>
      </c>
      <c r="E37" s="616">
        <v>0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246">
        <v>0</v>
      </c>
      <c r="L37" s="246">
        <v>0</v>
      </c>
      <c r="M37" s="246">
        <v>0</v>
      </c>
      <c r="N37" s="246">
        <v>0</v>
      </c>
      <c r="O37" s="246">
        <v>0</v>
      </c>
      <c r="P37" s="246">
        <v>0</v>
      </c>
      <c r="Q37" s="246">
        <v>0</v>
      </c>
      <c r="R37" s="246">
        <v>0</v>
      </c>
      <c r="S37" s="246">
        <v>0</v>
      </c>
      <c r="T37" s="246">
        <v>0</v>
      </c>
      <c r="U37" s="624" t="s">
        <v>675</v>
      </c>
    </row>
    <row r="38" spans="1:21" s="163" customFormat="1" x14ac:dyDescent="0.35">
      <c r="A38" s="167"/>
      <c r="B38" s="166" t="s">
        <v>5</v>
      </c>
      <c r="C38" s="166"/>
      <c r="D38" s="165"/>
      <c r="E38" s="962">
        <f>SUM(E16:E37)</f>
        <v>12600</v>
      </c>
      <c r="F38" s="192">
        <f t="shared" ref="F38:T38" si="0">SUM(F16:F37)</f>
        <v>0</v>
      </c>
      <c r="G38" s="192">
        <f t="shared" si="0"/>
        <v>0</v>
      </c>
      <c r="H38" s="192">
        <f t="shared" si="0"/>
        <v>0</v>
      </c>
      <c r="I38" s="192">
        <f t="shared" si="0"/>
        <v>0</v>
      </c>
      <c r="J38" s="192">
        <f t="shared" si="0"/>
        <v>0</v>
      </c>
      <c r="K38" s="192">
        <f t="shared" si="0"/>
        <v>0</v>
      </c>
      <c r="L38" s="963">
        <f t="shared" si="0"/>
        <v>12600</v>
      </c>
      <c r="M38" s="192">
        <f t="shared" si="0"/>
        <v>0</v>
      </c>
      <c r="N38" s="192">
        <f t="shared" si="0"/>
        <v>0</v>
      </c>
      <c r="O38" s="192">
        <f t="shared" si="0"/>
        <v>0</v>
      </c>
      <c r="P38" s="192">
        <f t="shared" si="0"/>
        <v>0</v>
      </c>
      <c r="Q38" s="192">
        <f t="shared" si="0"/>
        <v>0</v>
      </c>
      <c r="R38" s="192">
        <f t="shared" si="0"/>
        <v>0</v>
      </c>
      <c r="S38" s="192">
        <f t="shared" si="0"/>
        <v>0</v>
      </c>
      <c r="T38" s="192">
        <f t="shared" si="0"/>
        <v>0</v>
      </c>
      <c r="U38" s="627"/>
    </row>
  </sheetData>
  <mergeCells count="9">
    <mergeCell ref="A1:U1"/>
    <mergeCell ref="A12:A14"/>
    <mergeCell ref="B12:B14"/>
    <mergeCell ref="E12:H12"/>
    <mergeCell ref="I12:T12"/>
    <mergeCell ref="I13:K13"/>
    <mergeCell ref="L13:N13"/>
    <mergeCell ref="O13:Q13"/>
    <mergeCell ref="R13:T13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0"/>
  <sheetViews>
    <sheetView zoomScale="120" zoomScaleNormal="120" workbookViewId="0">
      <selection activeCell="B31" sqref="B31"/>
    </sheetView>
  </sheetViews>
  <sheetFormatPr defaultRowHeight="21" x14ac:dyDescent="0.35"/>
  <cols>
    <col min="1" max="1" width="9.140625" style="1"/>
    <col min="2" max="2" width="11.140625" style="1" customWidth="1"/>
    <col min="3" max="14" width="9.140625" style="1"/>
    <col min="15" max="15" width="9.7109375" style="1" customWidth="1"/>
    <col min="16" max="16384" width="9.140625" style="1"/>
  </cols>
  <sheetData>
    <row r="2" spans="1:18" ht="23.25" x14ac:dyDescent="0.35">
      <c r="G2" s="36" t="s">
        <v>12</v>
      </c>
      <c r="H2" s="36" t="s">
        <v>2286</v>
      </c>
    </row>
    <row r="3" spans="1:18" ht="23.25" x14ac:dyDescent="0.35">
      <c r="F3" s="36"/>
      <c r="G3" s="36"/>
    </row>
    <row r="4" spans="1:18" x14ac:dyDescent="0.35">
      <c r="K4" s="26"/>
      <c r="L4" s="26"/>
      <c r="M4" s="1437"/>
      <c r="N4" s="1437"/>
    </row>
    <row r="5" spans="1:18" x14ac:dyDescent="0.35">
      <c r="K5" s="26"/>
      <c r="L5" s="26"/>
      <c r="M5" s="1437"/>
      <c r="N5" s="1437"/>
    </row>
    <row r="6" spans="1:18" x14ac:dyDescent="0.3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</row>
    <row r="7" spans="1:18" x14ac:dyDescent="0.3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</row>
    <row r="8" spans="1:18" x14ac:dyDescent="0.35">
      <c r="A8" s="26"/>
      <c r="B8" s="26"/>
      <c r="C8" s="26"/>
      <c r="D8" s="26"/>
      <c r="E8" s="26"/>
      <c r="F8" s="26"/>
      <c r="G8" s="26"/>
      <c r="H8" s="26"/>
      <c r="I8" s="1437"/>
      <c r="J8" s="1437"/>
      <c r="K8" s="26"/>
      <c r="L8" s="26"/>
      <c r="M8" s="26"/>
      <c r="N8" s="26"/>
      <c r="O8" s="26"/>
      <c r="P8" s="26"/>
      <c r="Q8" s="26"/>
      <c r="R8" s="26"/>
    </row>
    <row r="9" spans="1:18" x14ac:dyDescent="0.35">
      <c r="A9" s="26"/>
      <c r="B9" s="26"/>
      <c r="C9" s="26"/>
      <c r="D9" s="26"/>
      <c r="E9" s="26"/>
      <c r="F9" s="747"/>
      <c r="G9" s="747"/>
      <c r="H9" s="26"/>
      <c r="I9" s="1437"/>
      <c r="J9" s="1437"/>
      <c r="K9" s="26"/>
      <c r="L9" s="26"/>
      <c r="M9" s="26"/>
      <c r="N9" s="748"/>
      <c r="O9" s="748"/>
      <c r="P9" s="26"/>
      <c r="Q9" s="26"/>
      <c r="R9" s="26"/>
    </row>
    <row r="10" spans="1:18" x14ac:dyDescent="0.35">
      <c r="A10" s="26"/>
      <c r="B10" s="26"/>
      <c r="C10" s="26"/>
      <c r="D10" s="26"/>
      <c r="E10" s="26"/>
      <c r="F10" s="747"/>
      <c r="G10" s="747"/>
      <c r="H10" s="26"/>
      <c r="I10" s="26"/>
      <c r="J10" s="26"/>
      <c r="K10" s="26"/>
      <c r="L10" s="26"/>
      <c r="M10" s="26"/>
      <c r="N10" s="748"/>
      <c r="O10" s="748"/>
      <c r="P10" s="26"/>
      <c r="Q10" s="26"/>
      <c r="R10" s="26"/>
    </row>
    <row r="11" spans="1:18" x14ac:dyDescent="0.3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</row>
    <row r="12" spans="1:18" x14ac:dyDescent="0.35">
      <c r="A12" s="26"/>
      <c r="B12" s="26"/>
      <c r="C12" s="1437"/>
      <c r="D12" s="1437"/>
      <c r="E12" s="26"/>
      <c r="F12" s="26"/>
      <c r="G12" s="26"/>
      <c r="H12" s="26"/>
      <c r="I12" s="1437"/>
      <c r="J12" s="1437"/>
      <c r="K12" s="26"/>
      <c r="L12" s="26"/>
      <c r="M12" s="26"/>
      <c r="N12" s="26"/>
      <c r="O12" s="1438"/>
      <c r="P12" s="1438"/>
      <c r="Q12" s="26"/>
      <c r="R12" s="26"/>
    </row>
    <row r="13" spans="1:18" x14ac:dyDescent="0.35">
      <c r="A13" s="26"/>
      <c r="B13" s="26"/>
      <c r="C13" s="1437"/>
      <c r="D13" s="1437"/>
      <c r="E13" s="26"/>
      <c r="F13" s="26"/>
      <c r="G13" s="26"/>
      <c r="H13" s="26"/>
      <c r="I13" s="1437"/>
      <c r="J13" s="1437"/>
      <c r="K13" s="26"/>
      <c r="L13" s="26"/>
      <c r="M13" s="26"/>
      <c r="N13" s="26"/>
      <c r="O13" s="1438"/>
      <c r="P13" s="1438"/>
      <c r="Q13" s="26"/>
      <c r="R13" s="26"/>
    </row>
    <row r="14" spans="1:18" x14ac:dyDescent="0.3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  <row r="15" spans="1:18" x14ac:dyDescent="0.3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</row>
    <row r="16" spans="1:18" x14ac:dyDescent="0.3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</row>
    <row r="17" spans="1:18" x14ac:dyDescent="0.3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</row>
    <row r="18" spans="1:18" x14ac:dyDescent="0.3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</row>
    <row r="19" spans="1:18" x14ac:dyDescent="0.3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</row>
    <row r="20" spans="1:18" x14ac:dyDescent="0.35">
      <c r="F20" s="1" t="s">
        <v>681</v>
      </c>
    </row>
  </sheetData>
  <mergeCells count="5">
    <mergeCell ref="M4:N5"/>
    <mergeCell ref="I8:J9"/>
    <mergeCell ref="C12:D13"/>
    <mergeCell ref="I12:J13"/>
    <mergeCell ref="O12:P13"/>
  </mergeCells>
  <pageMargins left="0.51181102362204722" right="0.27559055118110237" top="0.74803149606299213" bottom="0.74803149606299213" header="0.31496062992125984" footer="0.31496062992125984"/>
  <pageSetup paperSize="5" scale="97" orientation="landscape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zoomScale="85" zoomScaleNormal="85" workbookViewId="0">
      <selection activeCell="H15" sqref="H15"/>
    </sheetView>
  </sheetViews>
  <sheetFormatPr defaultColWidth="9.140625" defaultRowHeight="21" x14ac:dyDescent="0.35"/>
  <cols>
    <col min="1" max="1" width="5.7109375" style="128" customWidth="1"/>
    <col min="2" max="2" width="33.28515625" style="128" customWidth="1"/>
    <col min="3" max="3" width="19.5703125" style="128" customWidth="1"/>
    <col min="4" max="4" width="18.28515625" style="128" customWidth="1"/>
    <col min="5" max="5" width="9.5703125" style="128" customWidth="1"/>
    <col min="6" max="6" width="9.7109375" style="128" customWidth="1"/>
    <col min="7" max="7" width="11.42578125" style="128" customWidth="1"/>
    <col min="8" max="8" width="13.7109375" style="128" customWidth="1"/>
    <col min="9" max="20" width="7.7109375" style="128" customWidth="1"/>
    <col min="21" max="21" width="12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402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286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300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128" t="s">
        <v>301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380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381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392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2538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75" customFormat="1" ht="63" x14ac:dyDescent="0.2">
      <c r="A14" s="88">
        <v>2.1</v>
      </c>
      <c r="B14" s="168" t="s">
        <v>302</v>
      </c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</row>
    <row r="15" spans="1:21" s="11" customFormat="1" ht="42.75" customHeight="1" x14ac:dyDescent="0.2">
      <c r="A15" s="90"/>
      <c r="B15" s="90" t="s">
        <v>2023</v>
      </c>
      <c r="C15" s="91" t="s">
        <v>2024</v>
      </c>
      <c r="D15" s="91" t="s">
        <v>2025</v>
      </c>
      <c r="E15" s="619">
        <v>12000</v>
      </c>
      <c r="F15" s="620">
        <v>0</v>
      </c>
      <c r="G15" s="621">
        <v>0</v>
      </c>
      <c r="H15" s="621">
        <v>0</v>
      </c>
      <c r="I15" s="621">
        <v>0</v>
      </c>
      <c r="J15" s="621">
        <v>0</v>
      </c>
      <c r="K15" s="621">
        <v>0</v>
      </c>
      <c r="L15" s="619">
        <v>12000</v>
      </c>
      <c r="M15" s="621">
        <v>0</v>
      </c>
      <c r="N15" s="621">
        <v>0</v>
      </c>
      <c r="O15" s="621">
        <v>0</v>
      </c>
      <c r="P15" s="621">
        <v>0</v>
      </c>
      <c r="Q15" s="621">
        <v>0</v>
      </c>
      <c r="R15" s="621">
        <v>0</v>
      </c>
      <c r="S15" s="621">
        <v>0</v>
      </c>
      <c r="T15" s="621">
        <v>0</v>
      </c>
      <c r="U15" s="622" t="s">
        <v>762</v>
      </c>
    </row>
    <row r="16" spans="1:21" s="1" customFormat="1" ht="22.5" customHeight="1" x14ac:dyDescent="0.35">
      <c r="A16" s="90"/>
      <c r="B16" s="90" t="s">
        <v>2026</v>
      </c>
      <c r="C16" s="2" t="s">
        <v>1004</v>
      </c>
      <c r="D16" s="91"/>
      <c r="E16" s="100"/>
      <c r="F16" s="100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622"/>
    </row>
    <row r="17" spans="1:21" s="1" customFormat="1" x14ac:dyDescent="0.35">
      <c r="A17" s="90"/>
      <c r="B17" s="90" t="s">
        <v>2027</v>
      </c>
      <c r="C17" s="90"/>
      <c r="D17" s="91"/>
      <c r="E17" s="100"/>
      <c r="F17" s="100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622"/>
    </row>
    <row r="18" spans="1:21" s="292" customFormat="1" ht="45.75" customHeight="1" x14ac:dyDescent="0.2">
      <c r="A18" s="90"/>
      <c r="B18" s="90" t="s">
        <v>2028</v>
      </c>
      <c r="C18" s="251" t="s">
        <v>2004</v>
      </c>
      <c r="D18" s="113">
        <v>242005</v>
      </c>
      <c r="E18" s="594">
        <v>0</v>
      </c>
      <c r="F18" s="594">
        <v>0</v>
      </c>
      <c r="G18" s="594">
        <v>0</v>
      </c>
      <c r="H18" s="594">
        <v>0</v>
      </c>
      <c r="I18" s="621">
        <v>0</v>
      </c>
      <c r="J18" s="621">
        <v>0</v>
      </c>
      <c r="K18" s="621">
        <v>0</v>
      </c>
      <c r="L18" s="621">
        <v>0</v>
      </c>
      <c r="M18" s="621">
        <v>0</v>
      </c>
      <c r="N18" s="621">
        <v>0</v>
      </c>
      <c r="O18" s="621">
        <v>0</v>
      </c>
      <c r="P18" s="621">
        <v>0</v>
      </c>
      <c r="Q18" s="621">
        <v>0</v>
      </c>
      <c r="R18" s="621">
        <v>0</v>
      </c>
      <c r="S18" s="621">
        <v>0</v>
      </c>
      <c r="T18" s="621">
        <v>0</v>
      </c>
      <c r="U18" s="622" t="s">
        <v>762</v>
      </c>
    </row>
    <row r="19" spans="1:21" s="1" customFormat="1" ht="42" x14ac:dyDescent="0.35">
      <c r="A19" s="90"/>
      <c r="B19" s="90" t="s">
        <v>2029</v>
      </c>
      <c r="C19" s="156"/>
      <c r="D19" s="156"/>
      <c r="E19" s="100"/>
      <c r="F19" s="100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622"/>
    </row>
    <row r="20" spans="1:21" ht="42" x14ac:dyDescent="0.35">
      <c r="A20" s="91">
        <v>2.2000000000000002</v>
      </c>
      <c r="B20" s="1053" t="s">
        <v>604</v>
      </c>
      <c r="C20" s="203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</row>
    <row r="21" spans="1:21" s="411" customFormat="1" ht="42" x14ac:dyDescent="0.35">
      <c r="A21" s="64"/>
      <c r="B21" s="1046" t="s">
        <v>2694</v>
      </c>
      <c r="C21" s="415" t="s">
        <v>2004</v>
      </c>
      <c r="D21" s="622" t="s">
        <v>1378</v>
      </c>
      <c r="E21" s="621">
        <v>0</v>
      </c>
      <c r="F21" s="621">
        <v>0</v>
      </c>
      <c r="G21" s="621">
        <v>0</v>
      </c>
      <c r="H21" s="621">
        <v>0</v>
      </c>
      <c r="I21" s="621">
        <v>0</v>
      </c>
      <c r="J21" s="621">
        <v>0</v>
      </c>
      <c r="K21" s="621">
        <v>0</v>
      </c>
      <c r="L21" s="621">
        <v>0</v>
      </c>
      <c r="M21" s="621">
        <v>0</v>
      </c>
      <c r="N21" s="621">
        <v>0</v>
      </c>
      <c r="O21" s="621">
        <v>0</v>
      </c>
      <c r="P21" s="621">
        <v>0</v>
      </c>
      <c r="Q21" s="621">
        <v>0</v>
      </c>
      <c r="R21" s="621">
        <v>0</v>
      </c>
      <c r="S21" s="621">
        <v>0</v>
      </c>
      <c r="T21" s="621">
        <v>0</v>
      </c>
      <c r="U21" s="415" t="s">
        <v>2004</v>
      </c>
    </row>
    <row r="22" spans="1:21" s="411" customFormat="1" x14ac:dyDescent="0.35">
      <c r="A22" s="64"/>
      <c r="B22" s="1046" t="s">
        <v>2695</v>
      </c>
      <c r="C22" s="1047"/>
      <c r="D22" s="1048"/>
      <c r="E22" s="1049"/>
      <c r="F22" s="1049"/>
      <c r="G22" s="1049"/>
      <c r="H22" s="1049"/>
      <c r="I22" s="1049"/>
      <c r="J22" s="622"/>
      <c r="K22" s="622"/>
      <c r="L22" s="622"/>
      <c r="M22" s="622"/>
      <c r="N22" s="622"/>
      <c r="O22" s="622"/>
      <c r="P22" s="622"/>
      <c r="Q22" s="622"/>
      <c r="R22" s="622"/>
      <c r="S22" s="622"/>
      <c r="T22" s="622"/>
      <c r="U22" s="622"/>
    </row>
    <row r="23" spans="1:21" s="411" customFormat="1" ht="42" x14ac:dyDescent="0.35">
      <c r="A23" s="64"/>
      <c r="B23" s="1046" t="s">
        <v>2696</v>
      </c>
      <c r="C23" s="415" t="s">
        <v>2004</v>
      </c>
      <c r="D23" s="1048" t="s">
        <v>2697</v>
      </c>
      <c r="E23" s="1049"/>
      <c r="F23" s="1049"/>
      <c r="G23" s="1049"/>
      <c r="H23" s="1049"/>
      <c r="I23" s="1049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 t="s">
        <v>2004</v>
      </c>
    </row>
    <row r="24" spans="1:21" s="411" customFormat="1" ht="63" x14ac:dyDescent="0.35">
      <c r="A24" s="64"/>
      <c r="B24" s="1050" t="s">
        <v>2698</v>
      </c>
      <c r="C24" s="91" t="s">
        <v>2699</v>
      </c>
      <c r="D24" s="113">
        <v>22859</v>
      </c>
      <c r="E24" s="619">
        <v>12700</v>
      </c>
      <c r="F24" s="620">
        <v>0</v>
      </c>
      <c r="G24" s="620">
        <v>0</v>
      </c>
      <c r="H24" s="619"/>
      <c r="I24" s="621">
        <v>0</v>
      </c>
      <c r="J24" s="621">
        <v>0</v>
      </c>
      <c r="K24" s="621">
        <v>0</v>
      </c>
      <c r="L24" s="621">
        <v>0</v>
      </c>
      <c r="M24" s="621">
        <v>0</v>
      </c>
      <c r="N24" s="621">
        <v>0</v>
      </c>
      <c r="O24" s="621">
        <v>0</v>
      </c>
      <c r="P24" s="621">
        <v>0</v>
      </c>
      <c r="Q24" s="621">
        <v>0</v>
      </c>
      <c r="R24" s="621">
        <v>0</v>
      </c>
      <c r="S24" s="619">
        <v>12700</v>
      </c>
      <c r="T24" s="621">
        <v>0</v>
      </c>
      <c r="U24" s="622" t="s">
        <v>859</v>
      </c>
    </row>
    <row r="25" spans="1:21" s="411" customFormat="1" x14ac:dyDescent="0.35">
      <c r="A25" s="64"/>
      <c r="B25" s="1046" t="s">
        <v>2700</v>
      </c>
      <c r="C25" s="415" t="s">
        <v>2004</v>
      </c>
      <c r="D25" s="640" t="s">
        <v>2701</v>
      </c>
      <c r="E25" s="621">
        <v>0</v>
      </c>
      <c r="F25" s="621">
        <v>0</v>
      </c>
      <c r="G25" s="621">
        <v>0</v>
      </c>
      <c r="H25" s="621">
        <v>0</v>
      </c>
      <c r="I25" s="621">
        <v>0</v>
      </c>
      <c r="J25" s="621">
        <v>0</v>
      </c>
      <c r="K25" s="621">
        <v>0</v>
      </c>
      <c r="L25" s="621">
        <v>0</v>
      </c>
      <c r="M25" s="621">
        <v>0</v>
      </c>
      <c r="N25" s="621">
        <v>0</v>
      </c>
      <c r="O25" s="621">
        <v>0</v>
      </c>
      <c r="P25" s="621">
        <v>0</v>
      </c>
      <c r="Q25" s="621">
        <v>0</v>
      </c>
      <c r="R25" s="621">
        <v>0</v>
      </c>
      <c r="S25" s="621">
        <v>0</v>
      </c>
      <c r="T25" s="621">
        <v>0</v>
      </c>
      <c r="U25" s="91" t="s">
        <v>2036</v>
      </c>
    </row>
    <row r="26" spans="1:21" s="411" customFormat="1" ht="42" x14ac:dyDescent="0.35">
      <c r="A26" s="64"/>
      <c r="B26" s="1046" t="s">
        <v>2702</v>
      </c>
      <c r="C26" s="415" t="s">
        <v>2004</v>
      </c>
      <c r="D26" s="640" t="s">
        <v>2701</v>
      </c>
      <c r="E26" s="621">
        <v>0</v>
      </c>
      <c r="F26" s="621">
        <v>0</v>
      </c>
      <c r="G26" s="621">
        <v>0</v>
      </c>
      <c r="H26" s="621">
        <v>0</v>
      </c>
      <c r="I26" s="621">
        <v>0</v>
      </c>
      <c r="J26" s="621">
        <v>0</v>
      </c>
      <c r="K26" s="621">
        <v>0</v>
      </c>
      <c r="L26" s="621">
        <v>0</v>
      </c>
      <c r="M26" s="621">
        <v>0</v>
      </c>
      <c r="N26" s="621">
        <v>0</v>
      </c>
      <c r="O26" s="621">
        <v>0</v>
      </c>
      <c r="P26" s="621">
        <v>0</v>
      </c>
      <c r="Q26" s="621">
        <v>0</v>
      </c>
      <c r="R26" s="621">
        <v>0</v>
      </c>
      <c r="S26" s="621">
        <v>0</v>
      </c>
      <c r="T26" s="621">
        <v>0</v>
      </c>
      <c r="U26" s="91" t="s">
        <v>2036</v>
      </c>
    </row>
    <row r="27" spans="1:21" ht="63" x14ac:dyDescent="0.35">
      <c r="A27" s="91">
        <v>2.2999999999999998</v>
      </c>
      <c r="B27" s="168" t="s">
        <v>603</v>
      </c>
      <c r="C27" s="140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</row>
    <row r="28" spans="1:21" ht="42" x14ac:dyDescent="0.35">
      <c r="A28" s="145"/>
      <c r="B28" s="1046" t="s">
        <v>2703</v>
      </c>
      <c r="C28" s="415" t="s">
        <v>2004</v>
      </c>
      <c r="D28" s="622" t="s">
        <v>1378</v>
      </c>
      <c r="E28" s="93"/>
      <c r="F28" s="139"/>
      <c r="G28" s="139"/>
      <c r="H28" s="1051"/>
      <c r="I28" s="139"/>
      <c r="J28" s="139"/>
      <c r="K28" s="139"/>
      <c r="L28" s="1051"/>
      <c r="M28" s="139"/>
      <c r="N28" s="139"/>
      <c r="O28" s="139"/>
      <c r="P28" s="139"/>
      <c r="Q28" s="139"/>
      <c r="R28" s="139"/>
      <c r="S28" s="139"/>
      <c r="T28" s="139"/>
      <c r="U28" s="1052"/>
    </row>
    <row r="29" spans="1:21" ht="23.25" customHeight="1" x14ac:dyDescent="0.35">
      <c r="A29" s="139">
        <v>2.4</v>
      </c>
      <c r="B29" s="1299" t="s">
        <v>602</v>
      </c>
      <c r="C29" s="196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</row>
    <row r="30" spans="1:21" s="11" customFormat="1" ht="51" customHeight="1" x14ac:dyDescent="0.2">
      <c r="A30" s="331"/>
      <c r="B30" s="156" t="s">
        <v>2031</v>
      </c>
      <c r="C30" s="251" t="s">
        <v>658</v>
      </c>
      <c r="D30" s="361">
        <v>22706</v>
      </c>
      <c r="E30" s="619">
        <v>30000</v>
      </c>
      <c r="F30" s="621">
        <v>0</v>
      </c>
      <c r="G30" s="621">
        <v>0</v>
      </c>
      <c r="H30" s="621">
        <v>0</v>
      </c>
      <c r="I30" s="621">
        <v>0</v>
      </c>
      <c r="J30" s="621">
        <v>0</v>
      </c>
      <c r="K30" s="621">
        <v>0</v>
      </c>
      <c r="L30" s="621">
        <v>0</v>
      </c>
      <c r="M30" s="621">
        <v>0</v>
      </c>
      <c r="N30" s="619">
        <v>30000</v>
      </c>
      <c r="O30" s="621">
        <v>0</v>
      </c>
      <c r="P30" s="621">
        <v>0</v>
      </c>
      <c r="Q30" s="621">
        <v>0</v>
      </c>
      <c r="R30" s="621">
        <v>0</v>
      </c>
      <c r="S30" s="621">
        <v>0</v>
      </c>
      <c r="T30" s="621">
        <v>0</v>
      </c>
      <c r="U30" s="91" t="s">
        <v>2030</v>
      </c>
    </row>
    <row r="31" spans="1:21" x14ac:dyDescent="0.35">
      <c r="A31" s="30"/>
      <c r="B31" s="154"/>
      <c r="C31" s="195"/>
      <c r="D31" s="194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</row>
    <row r="32" spans="1:21" s="163" customFormat="1" x14ac:dyDescent="0.35">
      <c r="A32" s="167"/>
      <c r="B32" s="166" t="s">
        <v>5</v>
      </c>
      <c r="C32" s="166"/>
      <c r="D32" s="193"/>
      <c r="E32" s="192">
        <f t="shared" ref="E32:T32" si="0">SUM(E15:E31)</f>
        <v>54700</v>
      </c>
      <c r="F32" s="192">
        <f t="shared" si="0"/>
        <v>0</v>
      </c>
      <c r="G32" s="192">
        <f t="shared" si="0"/>
        <v>0</v>
      </c>
      <c r="H32" s="192">
        <f t="shared" si="0"/>
        <v>0</v>
      </c>
      <c r="I32" s="192">
        <f t="shared" si="0"/>
        <v>0</v>
      </c>
      <c r="J32" s="192">
        <f t="shared" si="0"/>
        <v>0</v>
      </c>
      <c r="K32" s="192">
        <f t="shared" si="0"/>
        <v>0</v>
      </c>
      <c r="L32" s="1054">
        <f t="shared" si="0"/>
        <v>12000</v>
      </c>
      <c r="M32" s="1055">
        <f t="shared" si="0"/>
        <v>0</v>
      </c>
      <c r="N32" s="1055">
        <f t="shared" si="0"/>
        <v>30000</v>
      </c>
      <c r="O32" s="1055">
        <f t="shared" si="0"/>
        <v>0</v>
      </c>
      <c r="P32" s="1055">
        <f t="shared" si="0"/>
        <v>0</v>
      </c>
      <c r="Q32" s="1055">
        <f t="shared" si="0"/>
        <v>0</v>
      </c>
      <c r="R32" s="1055">
        <f t="shared" si="0"/>
        <v>0</v>
      </c>
      <c r="S32" s="1055">
        <f t="shared" si="0"/>
        <v>12700</v>
      </c>
      <c r="T32" s="192">
        <f t="shared" si="0"/>
        <v>0</v>
      </c>
      <c r="U32" s="164"/>
    </row>
    <row r="33" spans="2:16" x14ac:dyDescent="0.35">
      <c r="B33" s="163"/>
    </row>
    <row r="47" spans="2:16" x14ac:dyDescent="0.35">
      <c r="P47" s="132"/>
    </row>
  </sheetData>
  <mergeCells count="9"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horizontalDpi="0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zoomScale="70" zoomScaleNormal="70" workbookViewId="0">
      <selection activeCell="C17" sqref="C17"/>
    </sheetView>
  </sheetViews>
  <sheetFormatPr defaultColWidth="9.140625" defaultRowHeight="21" x14ac:dyDescent="0.35"/>
  <cols>
    <col min="1" max="1" width="5.7109375" style="128" customWidth="1"/>
    <col min="2" max="2" width="33.5703125" style="128" customWidth="1"/>
    <col min="3" max="3" width="21" style="128" customWidth="1"/>
    <col min="4" max="4" width="18.28515625" style="128" customWidth="1"/>
    <col min="5" max="5" width="10.85546875" style="128" customWidth="1"/>
    <col min="6" max="6" width="9.85546875" style="128" customWidth="1"/>
    <col min="7" max="7" width="12.42578125" style="128" customWidth="1"/>
    <col min="8" max="8" width="9.85546875" style="128" customWidth="1"/>
    <col min="9" max="20" width="7.7109375" style="128" customWidth="1"/>
    <col min="21" max="21" width="14.570312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303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304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128" t="s">
        <v>305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D7" s="128" t="s">
        <v>306</v>
      </c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393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394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307</v>
      </c>
      <c r="E10" s="132"/>
      <c r="F10" s="132"/>
      <c r="G10" s="132"/>
      <c r="H10" s="132"/>
    </row>
    <row r="11" spans="1:21" ht="21" customHeight="1" x14ac:dyDescent="0.35">
      <c r="A11" s="33"/>
      <c r="B11" s="163"/>
      <c r="C11" s="136"/>
      <c r="D11" s="128" t="s">
        <v>395</v>
      </c>
      <c r="E11" s="132"/>
      <c r="F11" s="132"/>
      <c r="G11" s="132"/>
      <c r="H11" s="132"/>
    </row>
    <row r="12" spans="1:21" ht="21" customHeight="1" x14ac:dyDescent="0.35">
      <c r="A12" s="1542" t="s">
        <v>0</v>
      </c>
      <c r="B12" s="1542" t="s">
        <v>31</v>
      </c>
      <c r="C12" s="188"/>
      <c r="D12" s="187" t="s">
        <v>26</v>
      </c>
      <c r="E12" s="1545" t="s">
        <v>1</v>
      </c>
      <c r="F12" s="1546"/>
      <c r="G12" s="1546"/>
      <c r="H12" s="1547"/>
      <c r="I12" s="1548" t="s">
        <v>601</v>
      </c>
      <c r="J12" s="1549"/>
      <c r="K12" s="1549"/>
      <c r="L12" s="1549"/>
      <c r="M12" s="1549"/>
      <c r="N12" s="1549"/>
      <c r="O12" s="1549"/>
      <c r="P12" s="1549"/>
      <c r="Q12" s="1549"/>
      <c r="R12" s="1549"/>
      <c r="S12" s="1549"/>
      <c r="T12" s="1550"/>
      <c r="U12" s="186"/>
    </row>
    <row r="13" spans="1:21" ht="21" customHeight="1" x14ac:dyDescent="0.35">
      <c r="A13" s="1543"/>
      <c r="B13" s="1543"/>
      <c r="C13" s="185" t="s">
        <v>25</v>
      </c>
      <c r="D13" s="184" t="s">
        <v>27</v>
      </c>
      <c r="E13" s="183" t="s">
        <v>5</v>
      </c>
      <c r="F13" s="182" t="s">
        <v>600</v>
      </c>
      <c r="G13" s="182" t="s">
        <v>599</v>
      </c>
      <c r="H13" s="182" t="s">
        <v>598</v>
      </c>
      <c r="I13" s="1548" t="s">
        <v>597</v>
      </c>
      <c r="J13" s="1549"/>
      <c r="K13" s="1550"/>
      <c r="L13" s="1548" t="s">
        <v>596</v>
      </c>
      <c r="M13" s="1549"/>
      <c r="N13" s="1550"/>
      <c r="O13" s="1548" t="s">
        <v>595</v>
      </c>
      <c r="P13" s="1549"/>
      <c r="Q13" s="1550"/>
      <c r="R13" s="1548" t="s">
        <v>594</v>
      </c>
      <c r="S13" s="1549"/>
      <c r="T13" s="1550"/>
      <c r="U13" s="181" t="s">
        <v>9</v>
      </c>
    </row>
    <row r="14" spans="1:21" x14ac:dyDescent="0.35">
      <c r="A14" s="1544"/>
      <c r="B14" s="1544"/>
      <c r="C14" s="180"/>
      <c r="D14" s="179"/>
      <c r="E14" s="179"/>
      <c r="F14" s="178" t="s">
        <v>7</v>
      </c>
      <c r="G14" s="178" t="s">
        <v>7</v>
      </c>
      <c r="H14" s="178" t="s">
        <v>7</v>
      </c>
      <c r="I14" s="177" t="s">
        <v>593</v>
      </c>
      <c r="J14" s="177" t="s">
        <v>592</v>
      </c>
      <c r="K14" s="177" t="s">
        <v>591</v>
      </c>
      <c r="L14" s="177" t="s">
        <v>590</v>
      </c>
      <c r="M14" s="177" t="s">
        <v>589</v>
      </c>
      <c r="N14" s="177" t="s">
        <v>588</v>
      </c>
      <c r="O14" s="177" t="s">
        <v>587</v>
      </c>
      <c r="P14" s="177" t="s">
        <v>586</v>
      </c>
      <c r="Q14" s="177" t="s">
        <v>585</v>
      </c>
      <c r="R14" s="177" t="s">
        <v>584</v>
      </c>
      <c r="S14" s="177" t="s">
        <v>583</v>
      </c>
      <c r="T14" s="177" t="s">
        <v>582</v>
      </c>
      <c r="U14" s="176"/>
    </row>
    <row r="15" spans="1:21" s="175" customFormat="1" x14ac:dyDescent="0.2">
      <c r="A15" s="28">
        <v>3.1</v>
      </c>
      <c r="B15" s="905" t="s">
        <v>308</v>
      </c>
      <c r="C15" s="64"/>
      <c r="D15" s="6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</row>
    <row r="16" spans="1:21" s="36" customFormat="1" ht="43.5" customHeight="1" x14ac:dyDescent="0.35">
      <c r="A16" s="260"/>
      <c r="B16" s="70" t="s">
        <v>2523</v>
      </c>
      <c r="C16" s="245" t="s">
        <v>2032</v>
      </c>
      <c r="D16" s="558" t="s">
        <v>1589</v>
      </c>
      <c r="E16" s="559">
        <v>0</v>
      </c>
      <c r="F16" s="559">
        <v>0</v>
      </c>
      <c r="G16" s="559">
        <v>0</v>
      </c>
      <c r="H16" s="559">
        <v>0</v>
      </c>
      <c r="I16" s="559">
        <v>0</v>
      </c>
      <c r="J16" s="559">
        <v>0</v>
      </c>
      <c r="K16" s="559">
        <v>0</v>
      </c>
      <c r="L16" s="559">
        <v>0</v>
      </c>
      <c r="M16" s="559">
        <v>0</v>
      </c>
      <c r="N16" s="559">
        <v>0</v>
      </c>
      <c r="O16" s="559">
        <v>0</v>
      </c>
      <c r="P16" s="559">
        <v>0</v>
      </c>
      <c r="Q16" s="559">
        <v>0</v>
      </c>
      <c r="R16" s="559">
        <v>0</v>
      </c>
      <c r="S16" s="559">
        <v>0</v>
      </c>
      <c r="T16" s="559">
        <v>0</v>
      </c>
      <c r="U16" s="245" t="s">
        <v>675</v>
      </c>
    </row>
    <row r="17" spans="1:21" s="36" customFormat="1" ht="45.75" customHeight="1" x14ac:dyDescent="0.35">
      <c r="A17" s="260"/>
      <c r="B17" s="70" t="s">
        <v>2524</v>
      </c>
      <c r="C17" s="251" t="s">
        <v>2033</v>
      </c>
      <c r="D17" s="273" t="s">
        <v>2034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45" t="s">
        <v>675</v>
      </c>
    </row>
    <row r="18" spans="1:21" s="36" customFormat="1" ht="41.25" customHeight="1" x14ac:dyDescent="0.35">
      <c r="A18" s="260"/>
      <c r="B18" s="70" t="s">
        <v>2525</v>
      </c>
      <c r="C18" s="251" t="s">
        <v>1809</v>
      </c>
      <c r="D18" s="558" t="s">
        <v>1589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45" t="s">
        <v>675</v>
      </c>
    </row>
    <row r="19" spans="1:21" s="11" customFormat="1" ht="45" customHeight="1" x14ac:dyDescent="0.2">
      <c r="A19" s="91"/>
      <c r="B19" s="90" t="s">
        <v>2526</v>
      </c>
      <c r="C19" s="91" t="s">
        <v>2035</v>
      </c>
      <c r="D19" s="91" t="s">
        <v>1001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91" t="s">
        <v>2036</v>
      </c>
    </row>
    <row r="20" spans="1:21" s="11" customFormat="1" ht="45" customHeight="1" x14ac:dyDescent="0.2">
      <c r="A20" s="91"/>
      <c r="B20" s="253" t="s">
        <v>2527</v>
      </c>
      <c r="C20" s="91" t="s">
        <v>2016</v>
      </c>
      <c r="D20" s="91" t="s">
        <v>1001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91">
        <v>0</v>
      </c>
      <c r="K20" s="291">
        <v>0</v>
      </c>
      <c r="L20" s="291">
        <v>0</v>
      </c>
      <c r="M20" s="291">
        <v>0</v>
      </c>
      <c r="N20" s="291">
        <v>0</v>
      </c>
      <c r="O20" s="291">
        <v>0</v>
      </c>
      <c r="P20" s="291">
        <v>0</v>
      </c>
      <c r="Q20" s="291">
        <v>0</v>
      </c>
      <c r="R20" s="291">
        <v>0</v>
      </c>
      <c r="S20" s="291">
        <v>0</v>
      </c>
      <c r="T20" s="291">
        <v>0</v>
      </c>
      <c r="U20" s="91" t="s">
        <v>2036</v>
      </c>
    </row>
    <row r="21" spans="1:21" s="11" customFormat="1" ht="108" customHeight="1" x14ac:dyDescent="0.35">
      <c r="A21" s="139"/>
      <c r="B21" s="628" t="s">
        <v>2528</v>
      </c>
      <c r="C21" s="148" t="s">
        <v>2529</v>
      </c>
      <c r="D21" s="113">
        <v>22616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91">
        <v>0</v>
      </c>
      <c r="K21" s="291">
        <v>0</v>
      </c>
      <c r="L21" s="291">
        <v>0</v>
      </c>
      <c r="M21" s="291">
        <v>0</v>
      </c>
      <c r="N21" s="291">
        <v>0</v>
      </c>
      <c r="O21" s="291">
        <v>0</v>
      </c>
      <c r="P21" s="291">
        <v>0</v>
      </c>
      <c r="Q21" s="291">
        <v>0</v>
      </c>
      <c r="R21" s="291">
        <v>0</v>
      </c>
      <c r="S21" s="291">
        <v>0</v>
      </c>
      <c r="T21" s="291">
        <v>0</v>
      </c>
      <c r="U21" s="150"/>
    </row>
    <row r="22" spans="1:21" x14ac:dyDescent="0.35">
      <c r="A22" s="28">
        <v>3.2</v>
      </c>
      <c r="B22" s="908" t="s">
        <v>309</v>
      </c>
      <c r="C22" s="64"/>
      <c r="D22" s="6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</row>
    <row r="23" spans="1:21" s="11" customFormat="1" x14ac:dyDescent="0.2">
      <c r="A23" s="91"/>
      <c r="B23" s="156" t="s">
        <v>2037</v>
      </c>
      <c r="C23" s="91" t="s">
        <v>891</v>
      </c>
      <c r="D23" s="113">
        <v>22616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91" t="s">
        <v>762</v>
      </c>
    </row>
    <row r="24" spans="1:21" s="11" customFormat="1" ht="63" x14ac:dyDescent="0.2">
      <c r="A24" s="91"/>
      <c r="B24" s="156" t="s">
        <v>2530</v>
      </c>
      <c r="C24" s="91" t="s">
        <v>2038</v>
      </c>
      <c r="D24" s="91" t="s">
        <v>2531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91" t="s">
        <v>762</v>
      </c>
    </row>
    <row r="25" spans="1:21" s="1" customFormat="1" ht="63" x14ac:dyDescent="0.35">
      <c r="A25" s="139"/>
      <c r="B25" s="628" t="s">
        <v>2532</v>
      </c>
      <c r="C25" s="150" t="s">
        <v>2039</v>
      </c>
      <c r="D25" s="148" t="s">
        <v>2040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91" t="s">
        <v>762</v>
      </c>
    </row>
    <row r="26" spans="1:21" x14ac:dyDescent="0.35">
      <c r="A26" s="906">
        <v>3.3</v>
      </c>
      <c r="B26" s="909" t="s">
        <v>310</v>
      </c>
      <c r="C26" s="140"/>
      <c r="D26" s="174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</row>
    <row r="27" spans="1:21" s="1" customFormat="1" ht="42" x14ac:dyDescent="0.35">
      <c r="A27" s="139"/>
      <c r="B27" s="628" t="s">
        <v>2041</v>
      </c>
      <c r="C27" s="251" t="s">
        <v>2004</v>
      </c>
      <c r="D27" s="113">
        <v>22616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91" t="s">
        <v>2036</v>
      </c>
    </row>
    <row r="28" spans="1:21" s="1" customFormat="1" ht="42" x14ac:dyDescent="0.35">
      <c r="A28" s="139"/>
      <c r="B28" s="629" t="s">
        <v>2533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91"/>
    </row>
    <row r="29" spans="1:21" s="1" customFormat="1" x14ac:dyDescent="0.35">
      <c r="A29" s="139"/>
      <c r="B29" s="62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91"/>
    </row>
    <row r="30" spans="1:21" x14ac:dyDescent="0.35">
      <c r="A30" s="28">
        <v>3.4</v>
      </c>
      <c r="B30" s="908" t="s">
        <v>311</v>
      </c>
      <c r="C30" s="140"/>
      <c r="D30" s="139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</row>
    <row r="31" spans="1:21" s="631" customFormat="1" ht="82.5" customHeight="1" x14ac:dyDescent="0.35">
      <c r="A31" s="630"/>
      <c r="B31" s="266" t="s">
        <v>2534</v>
      </c>
      <c r="C31" s="251" t="s">
        <v>2042</v>
      </c>
      <c r="D31" s="91" t="s">
        <v>1001</v>
      </c>
      <c r="E31" s="614">
        <v>12000</v>
      </c>
      <c r="F31" s="958">
        <v>0</v>
      </c>
      <c r="G31" s="600"/>
      <c r="H31" s="245"/>
      <c r="I31" s="958">
        <v>0</v>
      </c>
      <c r="J31" s="958">
        <v>0</v>
      </c>
      <c r="K31" s="958">
        <v>0</v>
      </c>
      <c r="L31" s="468">
        <v>12000</v>
      </c>
      <c r="M31" s="958">
        <v>0</v>
      </c>
      <c r="N31" s="958">
        <v>0</v>
      </c>
      <c r="O31" s="958">
        <v>0</v>
      </c>
      <c r="P31" s="958">
        <v>0</v>
      </c>
      <c r="Q31" s="958">
        <v>0</v>
      </c>
      <c r="R31" s="958">
        <v>0</v>
      </c>
      <c r="S31" s="958">
        <v>0</v>
      </c>
      <c r="T31" s="958">
        <v>0</v>
      </c>
      <c r="U31" s="257" t="s">
        <v>889</v>
      </c>
    </row>
    <row r="32" spans="1:21" x14ac:dyDescent="0.35">
      <c r="A32" s="906">
        <v>3.5</v>
      </c>
      <c r="B32" s="907" t="s">
        <v>312</v>
      </c>
      <c r="C32" s="140"/>
      <c r="D32" s="139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</row>
    <row r="33" spans="1:21" s="1" customFormat="1" ht="72.75" customHeight="1" x14ac:dyDescent="0.35">
      <c r="A33" s="257"/>
      <c r="B33" s="266" t="s">
        <v>2535</v>
      </c>
      <c r="C33" s="251" t="s">
        <v>2016</v>
      </c>
      <c r="D33" s="257" t="s">
        <v>2043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0</v>
      </c>
      <c r="P33" s="291">
        <v>0</v>
      </c>
      <c r="Q33" s="291">
        <v>0</v>
      </c>
      <c r="R33" s="291">
        <v>0</v>
      </c>
      <c r="S33" s="291">
        <v>0</v>
      </c>
      <c r="T33" s="291">
        <v>0</v>
      </c>
      <c r="U33" s="538" t="s">
        <v>2004</v>
      </c>
    </row>
    <row r="34" spans="1:21" s="11" customFormat="1" ht="42" x14ac:dyDescent="0.2">
      <c r="A34" s="332"/>
      <c r="B34" s="632" t="s">
        <v>2536</v>
      </c>
      <c r="C34" s="251" t="s">
        <v>1078</v>
      </c>
      <c r="D34" s="72" t="s">
        <v>2043</v>
      </c>
      <c r="E34" s="291">
        <v>0</v>
      </c>
      <c r="F34" s="291">
        <v>0</v>
      </c>
      <c r="G34" s="291">
        <v>0</v>
      </c>
      <c r="H34" s="291">
        <v>0</v>
      </c>
      <c r="I34" s="291">
        <v>0</v>
      </c>
      <c r="J34" s="291">
        <v>0</v>
      </c>
      <c r="K34" s="291">
        <v>0</v>
      </c>
      <c r="L34" s="291">
        <v>0</v>
      </c>
      <c r="M34" s="291">
        <v>0</v>
      </c>
      <c r="N34" s="291">
        <v>0</v>
      </c>
      <c r="O34" s="291">
        <v>0</v>
      </c>
      <c r="P34" s="291">
        <v>0</v>
      </c>
      <c r="Q34" s="291">
        <v>0</v>
      </c>
      <c r="R34" s="291">
        <v>0</v>
      </c>
      <c r="S34" s="291">
        <v>0</v>
      </c>
      <c r="T34" s="291">
        <v>0</v>
      </c>
      <c r="U34" s="538" t="s">
        <v>2004</v>
      </c>
    </row>
    <row r="35" spans="1:21" x14ac:dyDescent="0.35">
      <c r="A35" s="30">
        <v>3.6</v>
      </c>
      <c r="B35" s="1301" t="s">
        <v>313</v>
      </c>
      <c r="C35" s="140"/>
      <c r="D35" s="139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</row>
    <row r="36" spans="1:21" s="1" customFormat="1" ht="42" x14ac:dyDescent="0.35">
      <c r="A36" s="266"/>
      <c r="B36" s="1300" t="s">
        <v>2537</v>
      </c>
      <c r="C36" s="251" t="s">
        <v>2016</v>
      </c>
      <c r="D36" s="251" t="s">
        <v>2044</v>
      </c>
      <c r="E36" s="291">
        <v>0</v>
      </c>
      <c r="F36" s="291">
        <v>0</v>
      </c>
      <c r="G36" s="291">
        <v>0</v>
      </c>
      <c r="H36" s="291">
        <v>0</v>
      </c>
      <c r="I36" s="291">
        <v>0</v>
      </c>
      <c r="J36" s="291">
        <v>0</v>
      </c>
      <c r="K36" s="291">
        <v>0</v>
      </c>
      <c r="L36" s="291">
        <v>0</v>
      </c>
      <c r="M36" s="291">
        <v>0</v>
      </c>
      <c r="N36" s="291">
        <v>0</v>
      </c>
      <c r="O36" s="291">
        <v>0</v>
      </c>
      <c r="P36" s="291">
        <v>0</v>
      </c>
      <c r="Q36" s="291">
        <v>0</v>
      </c>
      <c r="R36" s="291">
        <v>0</v>
      </c>
      <c r="S36" s="291">
        <v>0</v>
      </c>
      <c r="T36" s="291">
        <v>0</v>
      </c>
      <c r="U36" s="251" t="s">
        <v>675</v>
      </c>
    </row>
    <row r="37" spans="1:21" s="1" customFormat="1" x14ac:dyDescent="0.35">
      <c r="A37" s="266"/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</row>
    <row r="38" spans="1:21" s="163" customFormat="1" x14ac:dyDescent="0.35">
      <c r="A38" s="167"/>
      <c r="B38" s="1551" t="s">
        <v>5</v>
      </c>
      <c r="C38" s="1551"/>
      <c r="D38" s="1552"/>
      <c r="E38" s="956">
        <f t="shared" ref="E38:S38" si="0">SUM(E16:E37)</f>
        <v>12000</v>
      </c>
      <c r="F38" s="956">
        <f t="shared" si="0"/>
        <v>0</v>
      </c>
      <c r="G38" s="956">
        <f t="shared" si="0"/>
        <v>0</v>
      </c>
      <c r="H38" s="956">
        <f t="shared" si="0"/>
        <v>0</v>
      </c>
      <c r="I38" s="956">
        <f t="shared" si="0"/>
        <v>0</v>
      </c>
      <c r="J38" s="956">
        <f t="shared" si="0"/>
        <v>0</v>
      </c>
      <c r="K38" s="956">
        <f t="shared" si="0"/>
        <v>0</v>
      </c>
      <c r="L38" s="957">
        <f t="shared" si="0"/>
        <v>12000</v>
      </c>
      <c r="M38" s="956">
        <f t="shared" si="0"/>
        <v>0</v>
      </c>
      <c r="N38" s="956">
        <f t="shared" si="0"/>
        <v>0</v>
      </c>
      <c r="O38" s="956">
        <f t="shared" si="0"/>
        <v>0</v>
      </c>
      <c r="P38" s="956">
        <f t="shared" si="0"/>
        <v>0</v>
      </c>
      <c r="Q38" s="956">
        <f t="shared" si="0"/>
        <v>0</v>
      </c>
      <c r="R38" s="956">
        <f t="shared" si="0"/>
        <v>0</v>
      </c>
      <c r="S38" s="956">
        <f t="shared" si="0"/>
        <v>0</v>
      </c>
      <c r="T38" s="956">
        <f t="shared" ref="T38" si="1">SUM(T16:T37)</f>
        <v>0</v>
      </c>
      <c r="U38" s="164"/>
    </row>
  </sheetData>
  <mergeCells count="10">
    <mergeCell ref="B38:D38"/>
    <mergeCell ref="A1:U1"/>
    <mergeCell ref="A12:A14"/>
    <mergeCell ref="B12:B14"/>
    <mergeCell ref="E12:H12"/>
    <mergeCell ref="I12:T12"/>
    <mergeCell ref="I13:K13"/>
    <mergeCell ref="L13:N13"/>
    <mergeCell ref="O13:Q13"/>
    <mergeCell ref="R13:T13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zoomScale="90" zoomScaleNormal="90" workbookViewId="0">
      <selection activeCell="E23" sqref="E23"/>
    </sheetView>
  </sheetViews>
  <sheetFormatPr defaultColWidth="9.140625" defaultRowHeight="21" x14ac:dyDescent="0.35"/>
  <cols>
    <col min="1" max="1" width="5.7109375" style="128" customWidth="1"/>
    <col min="2" max="2" width="33.5703125" style="128" customWidth="1"/>
    <col min="3" max="3" width="19" style="128" customWidth="1"/>
    <col min="4" max="4" width="19.140625" style="128" customWidth="1"/>
    <col min="5" max="5" width="11.140625" style="128" customWidth="1"/>
    <col min="6" max="6" width="10.7109375" style="128" customWidth="1"/>
    <col min="7" max="7" width="11" style="128" customWidth="1"/>
    <col min="8" max="8" width="8.42578125" style="128" customWidth="1"/>
    <col min="9" max="20" width="7.7109375" style="128" customWidth="1"/>
    <col min="21" max="21" width="11" style="128" bestFit="1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303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314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H5" s="133" t="s">
        <v>52</v>
      </c>
      <c r="J5" s="133" t="s">
        <v>55</v>
      </c>
      <c r="L5" s="133" t="s">
        <v>53</v>
      </c>
      <c r="O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2045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609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E9" s="132"/>
      <c r="F9" s="132"/>
      <c r="G9" s="132"/>
      <c r="H9" s="132"/>
    </row>
    <row r="10" spans="1:21" ht="21" customHeight="1" x14ac:dyDescent="0.35">
      <c r="A10" s="1542" t="s">
        <v>0</v>
      </c>
      <c r="B10" s="1542" t="s">
        <v>31</v>
      </c>
      <c r="C10" s="188"/>
      <c r="D10" s="187" t="s">
        <v>26</v>
      </c>
      <c r="E10" s="1545" t="s">
        <v>1</v>
      </c>
      <c r="F10" s="1546"/>
      <c r="G10" s="1546"/>
      <c r="H10" s="1547"/>
      <c r="I10" s="1548" t="s">
        <v>601</v>
      </c>
      <c r="J10" s="1549"/>
      <c r="K10" s="1549"/>
      <c r="L10" s="1549"/>
      <c r="M10" s="1549"/>
      <c r="N10" s="1549"/>
      <c r="O10" s="1549"/>
      <c r="P10" s="1549"/>
      <c r="Q10" s="1549"/>
      <c r="R10" s="1549"/>
      <c r="S10" s="1549"/>
      <c r="T10" s="1550"/>
      <c r="U10" s="186"/>
    </row>
    <row r="11" spans="1:21" ht="21" customHeight="1" x14ac:dyDescent="0.35">
      <c r="A11" s="1543"/>
      <c r="B11" s="1543"/>
      <c r="C11" s="185" t="s">
        <v>25</v>
      </c>
      <c r="D11" s="184" t="s">
        <v>27</v>
      </c>
      <c r="E11" s="183" t="s">
        <v>5</v>
      </c>
      <c r="F11" s="182" t="s">
        <v>600</v>
      </c>
      <c r="G11" s="182" t="s">
        <v>599</v>
      </c>
      <c r="H11" s="182" t="s">
        <v>598</v>
      </c>
      <c r="I11" s="1548" t="s">
        <v>597</v>
      </c>
      <c r="J11" s="1549"/>
      <c r="K11" s="1550"/>
      <c r="L11" s="1548" t="s">
        <v>596</v>
      </c>
      <c r="M11" s="1549"/>
      <c r="N11" s="1550"/>
      <c r="O11" s="1548" t="s">
        <v>595</v>
      </c>
      <c r="P11" s="1549"/>
      <c r="Q11" s="1550"/>
      <c r="R11" s="1548" t="s">
        <v>594</v>
      </c>
      <c r="S11" s="1549"/>
      <c r="T11" s="1550"/>
      <c r="U11" s="181" t="s">
        <v>9</v>
      </c>
    </row>
    <row r="12" spans="1:21" x14ac:dyDescent="0.35">
      <c r="A12" s="1544"/>
      <c r="B12" s="1544"/>
      <c r="C12" s="180"/>
      <c r="D12" s="179"/>
      <c r="E12" s="179"/>
      <c r="F12" s="178" t="s">
        <v>7</v>
      </c>
      <c r="G12" s="178" t="s">
        <v>7</v>
      </c>
      <c r="H12" s="178" t="s">
        <v>7</v>
      </c>
      <c r="I12" s="177" t="s">
        <v>593</v>
      </c>
      <c r="J12" s="177" t="s">
        <v>592</v>
      </c>
      <c r="K12" s="177" t="s">
        <v>591</v>
      </c>
      <c r="L12" s="177" t="s">
        <v>590</v>
      </c>
      <c r="M12" s="177" t="s">
        <v>589</v>
      </c>
      <c r="N12" s="177" t="s">
        <v>588</v>
      </c>
      <c r="O12" s="177" t="s">
        <v>587</v>
      </c>
      <c r="P12" s="177" t="s">
        <v>586</v>
      </c>
      <c r="Q12" s="177" t="s">
        <v>585</v>
      </c>
      <c r="R12" s="177" t="s">
        <v>584</v>
      </c>
      <c r="S12" s="177" t="s">
        <v>583</v>
      </c>
      <c r="T12" s="177" t="s">
        <v>582</v>
      </c>
      <c r="U12" s="176"/>
    </row>
    <row r="13" spans="1:21" s="1070" customFormat="1" ht="24.75" customHeight="1" x14ac:dyDescent="0.2">
      <c r="A13" s="1389">
        <v>4.0999999999999996</v>
      </c>
      <c r="B13" s="945" t="s">
        <v>608</v>
      </c>
      <c r="C13" s="1390"/>
      <c r="D13" s="1390"/>
      <c r="E13" s="1390"/>
      <c r="F13" s="1390"/>
      <c r="G13" s="1390"/>
      <c r="H13" s="1390"/>
      <c r="I13" s="1390"/>
      <c r="J13" s="1390"/>
      <c r="K13" s="1390"/>
      <c r="L13" s="1390"/>
      <c r="M13" s="1390"/>
      <c r="N13" s="1390"/>
      <c r="O13" s="1390"/>
      <c r="P13" s="1390"/>
      <c r="Q13" s="1390"/>
      <c r="R13" s="1390"/>
      <c r="S13" s="1390"/>
      <c r="T13" s="1390"/>
      <c r="U13" s="1390"/>
    </row>
    <row r="14" spans="1:21" s="1070" customFormat="1" x14ac:dyDescent="0.2">
      <c r="A14" s="156"/>
      <c r="B14" s="1391"/>
      <c r="C14" s="1392"/>
      <c r="D14" s="1392"/>
      <c r="E14" s="1392"/>
      <c r="F14" s="1392"/>
      <c r="G14" s="1392"/>
      <c r="H14" s="1392"/>
      <c r="I14" s="1392"/>
      <c r="J14" s="1392"/>
      <c r="K14" s="1392"/>
      <c r="L14" s="1392"/>
      <c r="M14" s="1392"/>
      <c r="N14" s="1392"/>
      <c r="O14" s="1392"/>
      <c r="P14" s="1392"/>
      <c r="Q14" s="1392"/>
      <c r="R14" s="1392"/>
      <c r="S14" s="1392"/>
      <c r="T14" s="1392"/>
      <c r="U14" s="1392"/>
    </row>
    <row r="15" spans="1:21" s="1070" customFormat="1" x14ac:dyDescent="0.2">
      <c r="A15" s="156">
        <v>4.2</v>
      </c>
      <c r="B15" s="1393" t="s">
        <v>607</v>
      </c>
      <c r="C15" s="203"/>
      <c r="D15" s="1394"/>
      <c r="E15" s="1395"/>
      <c r="F15" s="1395"/>
      <c r="G15" s="1395"/>
      <c r="H15" s="1396"/>
      <c r="I15" s="1395"/>
      <c r="J15" s="1395"/>
      <c r="K15" s="1395"/>
      <c r="L15" s="1395"/>
      <c r="M15" s="1395"/>
      <c r="N15" s="1395"/>
      <c r="O15" s="1395"/>
      <c r="P15" s="1395"/>
      <c r="Q15" s="1395"/>
      <c r="R15" s="1395"/>
      <c r="S15" s="1395"/>
      <c r="T15" s="1395"/>
      <c r="U15" s="1395"/>
    </row>
    <row r="16" spans="1:21" s="1070" customFormat="1" ht="19.5" customHeight="1" x14ac:dyDescent="0.2">
      <c r="A16" s="156"/>
      <c r="B16" s="1391"/>
      <c r="C16" s="203"/>
      <c r="D16" s="1394"/>
      <c r="E16" s="1395"/>
      <c r="F16" s="1395"/>
      <c r="G16" s="1395"/>
      <c r="H16" s="1396"/>
      <c r="I16" s="1395"/>
      <c r="J16" s="1395"/>
      <c r="K16" s="1395"/>
      <c r="L16" s="1395"/>
      <c r="M16" s="1395"/>
      <c r="N16" s="1395"/>
      <c r="O16" s="1395"/>
      <c r="P16" s="1395"/>
      <c r="Q16" s="1395"/>
      <c r="R16" s="1395"/>
      <c r="S16" s="1395"/>
      <c r="T16" s="1395"/>
      <c r="U16" s="1395"/>
    </row>
    <row r="17" spans="1:21" s="1070" customFormat="1" ht="23.25" customHeight="1" x14ac:dyDescent="0.2">
      <c r="A17" s="156">
        <v>4.3</v>
      </c>
      <c r="B17" s="1393" t="s">
        <v>606</v>
      </c>
      <c r="C17" s="203"/>
      <c r="D17" s="1394"/>
      <c r="E17" s="1395"/>
      <c r="F17" s="1395"/>
      <c r="G17" s="1395"/>
      <c r="H17" s="1396"/>
      <c r="I17" s="1395"/>
      <c r="J17" s="1395"/>
      <c r="K17" s="1395"/>
      <c r="L17" s="1395"/>
      <c r="M17" s="1395"/>
      <c r="N17" s="1395"/>
      <c r="O17" s="1395"/>
      <c r="P17" s="1395"/>
      <c r="Q17" s="1395"/>
      <c r="R17" s="1395"/>
      <c r="S17" s="1395"/>
      <c r="T17" s="1395"/>
      <c r="U17" s="1395"/>
    </row>
    <row r="18" spans="1:21" s="175" customFormat="1" x14ac:dyDescent="0.2">
      <c r="A18" s="91"/>
      <c r="B18" s="1388"/>
      <c r="C18" s="203"/>
      <c r="D18" s="205"/>
      <c r="E18" s="202"/>
      <c r="F18" s="202"/>
      <c r="G18" s="202"/>
      <c r="H18" s="204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</row>
    <row r="19" spans="1:21" s="175" customFormat="1" x14ac:dyDescent="0.2">
      <c r="A19" s="91">
        <v>4.4000000000000004</v>
      </c>
      <c r="B19" s="569" t="s">
        <v>382</v>
      </c>
      <c r="C19" s="203"/>
      <c r="D19" s="159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</row>
    <row r="20" spans="1:21" s="1" customFormat="1" ht="42" x14ac:dyDescent="0.35">
      <c r="A20" s="91"/>
      <c r="B20" s="74" t="s">
        <v>2056</v>
      </c>
      <c r="C20" s="91" t="s">
        <v>2046</v>
      </c>
      <c r="D20" s="91" t="s">
        <v>2047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245" t="s">
        <v>675</v>
      </c>
    </row>
    <row r="21" spans="1:21" s="1" customFormat="1" ht="24" customHeight="1" x14ac:dyDescent="0.35">
      <c r="A21" s="91"/>
      <c r="B21" s="74" t="s">
        <v>2057</v>
      </c>
      <c r="C21" s="538" t="s">
        <v>2004</v>
      </c>
      <c r="D21" s="91" t="s">
        <v>2047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5" t="s">
        <v>675</v>
      </c>
    </row>
    <row r="22" spans="1:21" s="1" customFormat="1" x14ac:dyDescent="0.35">
      <c r="A22" s="91"/>
      <c r="B22" s="74" t="s">
        <v>2048</v>
      </c>
      <c r="C22" s="538"/>
      <c r="D22" s="91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1"/>
    </row>
    <row r="23" spans="1:21" s="1" customFormat="1" ht="24" customHeight="1" x14ac:dyDescent="0.35">
      <c r="A23" s="91"/>
      <c r="B23" s="74" t="s">
        <v>2058</v>
      </c>
      <c r="C23" s="538" t="s">
        <v>2004</v>
      </c>
      <c r="D23" s="91" t="s">
        <v>2047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5" t="s">
        <v>675</v>
      </c>
    </row>
    <row r="24" spans="1:21" s="1" customFormat="1" x14ac:dyDescent="0.35">
      <c r="A24" s="91"/>
      <c r="B24" s="74" t="s">
        <v>2049</v>
      </c>
      <c r="C24" s="538"/>
      <c r="D24" s="91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1"/>
    </row>
    <row r="25" spans="1:21" s="175" customFormat="1" x14ac:dyDescent="0.2">
      <c r="A25" s="91">
        <v>4.5</v>
      </c>
      <c r="B25" s="569" t="s">
        <v>605</v>
      </c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</row>
    <row r="26" spans="1:21" s="1" customFormat="1" ht="42" x14ac:dyDescent="0.35">
      <c r="A26" s="91"/>
      <c r="B26" s="74" t="s">
        <v>2059</v>
      </c>
      <c r="C26" s="538" t="s">
        <v>2004</v>
      </c>
      <c r="D26" s="91" t="s">
        <v>2047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245" t="s">
        <v>675</v>
      </c>
    </row>
    <row r="27" spans="1:21" s="1" customFormat="1" ht="42" x14ac:dyDescent="0.35">
      <c r="A27" s="91"/>
      <c r="B27" s="74" t="s">
        <v>2060</v>
      </c>
      <c r="C27" s="538" t="s">
        <v>2004</v>
      </c>
      <c r="D27" s="91" t="s">
        <v>2047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245" t="s">
        <v>675</v>
      </c>
    </row>
    <row r="28" spans="1:21" s="1" customFormat="1" x14ac:dyDescent="0.35">
      <c r="A28" s="91"/>
      <c r="B28" s="74" t="s">
        <v>2050</v>
      </c>
      <c r="C28" s="538"/>
      <c r="D28" s="91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</row>
    <row r="29" spans="1:21" s="175" customFormat="1" x14ac:dyDescent="0.2">
      <c r="A29" s="91">
        <v>4.5999999999999996</v>
      </c>
      <c r="B29" s="1397" t="s">
        <v>383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</row>
    <row r="30" spans="1:21" s="1" customFormat="1" ht="42" x14ac:dyDescent="0.35">
      <c r="A30" s="91"/>
      <c r="B30" s="95" t="s">
        <v>2061</v>
      </c>
      <c r="C30" s="90" t="s">
        <v>2051</v>
      </c>
      <c r="D30" s="91" t="s">
        <v>2047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5" t="s">
        <v>675</v>
      </c>
    </row>
    <row r="31" spans="1:21" x14ac:dyDescent="0.35">
      <c r="A31" s="149">
        <v>4.7</v>
      </c>
      <c r="B31" s="1398" t="s">
        <v>384</v>
      </c>
      <c r="C31" s="140"/>
      <c r="D31" s="174"/>
      <c r="E31" s="173"/>
      <c r="F31" s="139"/>
      <c r="G31" s="139"/>
      <c r="H31" s="173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</row>
    <row r="32" spans="1:21" s="1" customFormat="1" ht="42" x14ac:dyDescent="0.35">
      <c r="A32" s="72"/>
      <c r="B32" s="97" t="s">
        <v>2062</v>
      </c>
      <c r="C32" s="538" t="s">
        <v>2004</v>
      </c>
      <c r="D32" s="538" t="s">
        <v>2052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5" t="s">
        <v>675</v>
      </c>
    </row>
    <row r="33" spans="1:21" x14ac:dyDescent="0.35">
      <c r="A33" s="91">
        <v>4.8</v>
      </c>
      <c r="B33" s="1398" t="s">
        <v>315</v>
      </c>
      <c r="C33" s="140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</row>
    <row r="34" spans="1:21" x14ac:dyDescent="0.35">
      <c r="A34" s="200"/>
      <c r="B34" s="140" t="s">
        <v>2785</v>
      </c>
      <c r="C34" s="538" t="s">
        <v>2004</v>
      </c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</row>
    <row r="35" spans="1:21" x14ac:dyDescent="0.35">
      <c r="A35" s="149">
        <v>4.9000000000000004</v>
      </c>
      <c r="B35" s="1398" t="s">
        <v>316</v>
      </c>
      <c r="C35" s="140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</row>
    <row r="36" spans="1:21" s="1" customFormat="1" ht="42" x14ac:dyDescent="0.35">
      <c r="A36" s="72"/>
      <c r="B36" s="97" t="s">
        <v>2063</v>
      </c>
      <c r="C36" s="538" t="s">
        <v>2004</v>
      </c>
      <c r="D36" s="91" t="s">
        <v>2053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6">
        <v>0</v>
      </c>
      <c r="O36" s="246">
        <v>0</v>
      </c>
      <c r="P36" s="246">
        <v>0</v>
      </c>
      <c r="Q36" s="246">
        <v>0</v>
      </c>
      <c r="R36" s="246">
        <v>0</v>
      </c>
      <c r="S36" s="246">
        <v>0</v>
      </c>
      <c r="T36" s="246">
        <v>0</v>
      </c>
      <c r="U36" s="245" t="s">
        <v>675</v>
      </c>
    </row>
    <row r="37" spans="1:21" s="1" customFormat="1" x14ac:dyDescent="0.35">
      <c r="A37" s="72"/>
      <c r="B37" s="97" t="s">
        <v>2054</v>
      </c>
      <c r="C37" s="538"/>
      <c r="D37" s="91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245"/>
    </row>
    <row r="38" spans="1:21" x14ac:dyDescent="0.35">
      <c r="A38" s="633">
        <v>4.0999999999999996</v>
      </c>
      <c r="B38" s="1399" t="s">
        <v>317</v>
      </c>
      <c r="C38" s="140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</row>
    <row r="39" spans="1:21" s="1" customFormat="1" ht="42" x14ac:dyDescent="0.35">
      <c r="A39" s="91"/>
      <c r="B39" s="97" t="s">
        <v>2064</v>
      </c>
      <c r="C39" s="538" t="s">
        <v>2004</v>
      </c>
      <c r="D39" s="91" t="s">
        <v>2053</v>
      </c>
      <c r="E39" s="246">
        <v>0</v>
      </c>
      <c r="F39" s="246">
        <v>0</v>
      </c>
      <c r="G39" s="246">
        <v>0</v>
      </c>
      <c r="H39" s="246">
        <v>0</v>
      </c>
      <c r="I39" s="246">
        <v>0</v>
      </c>
      <c r="J39" s="246">
        <v>0</v>
      </c>
      <c r="K39" s="246">
        <v>0</v>
      </c>
      <c r="L39" s="246">
        <v>0</v>
      </c>
      <c r="M39" s="246">
        <v>0</v>
      </c>
      <c r="N39" s="246">
        <v>0</v>
      </c>
      <c r="O39" s="246">
        <v>0</v>
      </c>
      <c r="P39" s="246">
        <v>0</v>
      </c>
      <c r="Q39" s="246">
        <v>0</v>
      </c>
      <c r="R39" s="246">
        <v>0</v>
      </c>
      <c r="S39" s="246">
        <v>0</v>
      </c>
      <c r="T39" s="246">
        <v>0</v>
      </c>
      <c r="U39" s="245" t="s">
        <v>675</v>
      </c>
    </row>
    <row r="40" spans="1:21" s="1" customFormat="1" x14ac:dyDescent="0.35">
      <c r="A40" s="4"/>
      <c r="B40" s="4" t="s">
        <v>2055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s="163" customFormat="1" x14ac:dyDescent="0.35">
      <c r="A41" s="167"/>
      <c r="B41" s="1553" t="s">
        <v>5</v>
      </c>
      <c r="C41" s="1553"/>
      <c r="D41" s="1554"/>
      <c r="E41" s="1400">
        <f t="shared" ref="E41:S41" si="0">SUM(E13:E40)</f>
        <v>0</v>
      </c>
      <c r="F41" s="1400">
        <f t="shared" si="0"/>
        <v>0</v>
      </c>
      <c r="G41" s="1400">
        <f t="shared" si="0"/>
        <v>0</v>
      </c>
      <c r="H41" s="1400">
        <f t="shared" si="0"/>
        <v>0</v>
      </c>
      <c r="I41" s="1400">
        <f t="shared" si="0"/>
        <v>0</v>
      </c>
      <c r="J41" s="1400">
        <f t="shared" si="0"/>
        <v>0</v>
      </c>
      <c r="K41" s="1400">
        <f t="shared" si="0"/>
        <v>0</v>
      </c>
      <c r="L41" s="1400">
        <f t="shared" si="0"/>
        <v>0</v>
      </c>
      <c r="M41" s="1400">
        <f t="shared" si="0"/>
        <v>0</v>
      </c>
      <c r="N41" s="1400">
        <f t="shared" si="0"/>
        <v>0</v>
      </c>
      <c r="O41" s="1400">
        <f t="shared" si="0"/>
        <v>0</v>
      </c>
      <c r="P41" s="1400">
        <f t="shared" si="0"/>
        <v>0</v>
      </c>
      <c r="Q41" s="1400">
        <f t="shared" si="0"/>
        <v>0</v>
      </c>
      <c r="R41" s="1400">
        <f t="shared" si="0"/>
        <v>0</v>
      </c>
      <c r="S41" s="1400">
        <f t="shared" si="0"/>
        <v>0</v>
      </c>
      <c r="T41" s="1400"/>
      <c r="U41" s="164"/>
    </row>
    <row r="42" spans="1:21" x14ac:dyDescent="0.35">
      <c r="B42" s="163"/>
    </row>
  </sheetData>
  <mergeCells count="10">
    <mergeCell ref="B41:D41"/>
    <mergeCell ref="A10:A12"/>
    <mergeCell ref="B10:B12"/>
    <mergeCell ref="A1:U1"/>
    <mergeCell ref="E10:H10"/>
    <mergeCell ref="I10:T10"/>
    <mergeCell ref="I11:K11"/>
    <mergeCell ref="L11:N11"/>
    <mergeCell ref="O11:Q11"/>
    <mergeCell ref="R11:T11"/>
  </mergeCells>
  <pageMargins left="0.39370078740157483" right="0.31496062992125984" top="0.74803149606299213" bottom="0.74803149606299213" header="0.31496062992125984" footer="0.31496062992125984"/>
  <pageSetup paperSize="5" scale="75" orientation="landscape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opLeftCell="A31" zoomScale="85" zoomScaleNormal="85" workbookViewId="0">
      <selection activeCell="B4" sqref="B4"/>
    </sheetView>
  </sheetViews>
  <sheetFormatPr defaultColWidth="9.140625" defaultRowHeight="21" x14ac:dyDescent="0.35"/>
  <cols>
    <col min="1" max="1" width="5.7109375" style="128" customWidth="1"/>
    <col min="2" max="2" width="33.7109375" style="128" customWidth="1"/>
    <col min="3" max="3" width="19.85546875" style="128" customWidth="1"/>
    <col min="4" max="4" width="16.7109375" style="128" customWidth="1"/>
    <col min="5" max="6" width="8.7109375" style="128" customWidth="1"/>
    <col min="7" max="7" width="11.140625" style="128" customWidth="1"/>
    <col min="8" max="8" width="9.140625" style="128" customWidth="1"/>
    <col min="9" max="20" width="7.7109375" style="128" customWidth="1"/>
    <col min="21" max="21" width="17.4257812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303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318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G5" s="189" t="s">
        <v>51</v>
      </c>
      <c r="I5" s="133" t="s">
        <v>52</v>
      </c>
      <c r="L5" s="133" t="s">
        <v>55</v>
      </c>
      <c r="N5" s="133" t="s">
        <v>53</v>
      </c>
      <c r="Q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319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612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611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610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1" customFormat="1" ht="21.75" customHeight="1" x14ac:dyDescent="0.2">
      <c r="A14" s="91">
        <v>5.0999999999999996</v>
      </c>
      <c r="B14" s="1555" t="s">
        <v>2065</v>
      </c>
      <c r="C14" s="1556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34"/>
    </row>
    <row r="15" spans="1:21" s="11" customFormat="1" ht="63" x14ac:dyDescent="0.2">
      <c r="A15" s="91"/>
      <c r="B15" s="553" t="s">
        <v>2509</v>
      </c>
      <c r="C15" s="91" t="s">
        <v>1138</v>
      </c>
      <c r="D15" s="245" t="s">
        <v>2066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6">
        <v>0</v>
      </c>
      <c r="K15" s="246">
        <v>0</v>
      </c>
      <c r="L15" s="246">
        <v>0</v>
      </c>
      <c r="M15" s="246">
        <v>0</v>
      </c>
      <c r="N15" s="246">
        <v>0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91" t="s">
        <v>762</v>
      </c>
    </row>
    <row r="16" spans="1:21" s="11" customFormat="1" ht="52.5" customHeight="1" x14ac:dyDescent="0.2">
      <c r="A16" s="91"/>
      <c r="B16" s="553" t="s">
        <v>2510</v>
      </c>
      <c r="C16" s="91" t="s">
        <v>2067</v>
      </c>
      <c r="D16" s="245" t="s">
        <v>2066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91" t="s">
        <v>2068</v>
      </c>
    </row>
    <row r="17" spans="1:21" s="11" customFormat="1" ht="26.25" customHeight="1" x14ac:dyDescent="0.2">
      <c r="A17" s="91"/>
      <c r="B17" s="90" t="s">
        <v>2069</v>
      </c>
      <c r="C17" s="91" t="s">
        <v>968</v>
      </c>
      <c r="D17" s="245" t="s">
        <v>2066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246">
        <v>0</v>
      </c>
      <c r="K17" s="246">
        <v>0</v>
      </c>
      <c r="L17" s="246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91" t="s">
        <v>2068</v>
      </c>
    </row>
    <row r="18" spans="1:21" s="11" customFormat="1" ht="21.75" customHeight="1" x14ac:dyDescent="0.2">
      <c r="A18" s="91"/>
      <c r="B18" s="553" t="s">
        <v>2070</v>
      </c>
      <c r="C18" s="91" t="s">
        <v>991</v>
      </c>
      <c r="D18" s="245" t="s">
        <v>2066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91" t="s">
        <v>2068</v>
      </c>
    </row>
    <row r="19" spans="1:21" s="11" customFormat="1" ht="24.75" customHeight="1" x14ac:dyDescent="0.2">
      <c r="A19" s="91"/>
      <c r="B19" s="553" t="s">
        <v>2071</v>
      </c>
      <c r="C19" s="91" t="s">
        <v>2072</v>
      </c>
      <c r="D19" s="245" t="s">
        <v>2066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91" t="s">
        <v>2068</v>
      </c>
    </row>
    <row r="20" spans="1:21" s="11" customFormat="1" x14ac:dyDescent="0.2">
      <c r="A20" s="91">
        <v>5.2</v>
      </c>
      <c r="B20" s="954" t="s">
        <v>2073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28"/>
    </row>
    <row r="21" spans="1:21" s="1" customFormat="1" ht="42" x14ac:dyDescent="0.35">
      <c r="A21" s="72"/>
      <c r="B21" s="80" t="s">
        <v>2511</v>
      </c>
      <c r="C21" s="251" t="s">
        <v>2522</v>
      </c>
      <c r="D21" s="245" t="s">
        <v>2074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91" t="s">
        <v>2068</v>
      </c>
    </row>
    <row r="22" spans="1:21" s="1" customFormat="1" ht="24" customHeight="1" x14ac:dyDescent="0.35">
      <c r="A22" s="91">
        <v>5.3</v>
      </c>
      <c r="B22" s="1557" t="s">
        <v>2075</v>
      </c>
      <c r="C22" s="1558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257"/>
    </row>
    <row r="23" spans="1:21" s="1" customFormat="1" ht="42" x14ac:dyDescent="0.35">
      <c r="A23" s="477"/>
      <c r="B23" s="266" t="s">
        <v>2076</v>
      </c>
      <c r="C23" s="251" t="s">
        <v>968</v>
      </c>
      <c r="D23" s="245" t="s">
        <v>2074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91" t="s">
        <v>762</v>
      </c>
    </row>
    <row r="24" spans="1:21" s="1" customFormat="1" x14ac:dyDescent="0.35">
      <c r="A24" s="477"/>
      <c r="B24" s="266" t="s">
        <v>2077</v>
      </c>
      <c r="C24" s="26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257"/>
    </row>
    <row r="25" spans="1:21" s="1" customFormat="1" ht="22.5" customHeight="1" x14ac:dyDescent="0.35">
      <c r="A25" s="72">
        <v>5.4</v>
      </c>
      <c r="B25" s="534" t="s">
        <v>2078</v>
      </c>
      <c r="C25" s="26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257"/>
    </row>
    <row r="26" spans="1:21" s="1" customFormat="1" ht="23.25" x14ac:dyDescent="0.35">
      <c r="A26" s="72"/>
      <c r="B26" s="450" t="s">
        <v>2079</v>
      </c>
      <c r="C26" s="312"/>
      <c r="D26" s="312"/>
      <c r="E26" s="312"/>
      <c r="F26" s="312"/>
      <c r="G26" s="312"/>
      <c r="H26" s="311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440"/>
    </row>
    <row r="27" spans="1:21" s="1" customFormat="1" ht="42" x14ac:dyDescent="0.35">
      <c r="A27" s="332"/>
      <c r="B27" s="607" t="s">
        <v>2512</v>
      </c>
      <c r="C27" s="65" t="s">
        <v>991</v>
      </c>
      <c r="D27" s="245" t="s">
        <v>2074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65" t="s">
        <v>762</v>
      </c>
    </row>
    <row r="28" spans="1:21" s="1" customFormat="1" ht="84" x14ac:dyDescent="0.35">
      <c r="A28" s="332"/>
      <c r="B28" s="81" t="s">
        <v>2513</v>
      </c>
      <c r="C28" s="65" t="s">
        <v>991</v>
      </c>
      <c r="D28" s="245" t="s">
        <v>2074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65" t="s">
        <v>762</v>
      </c>
    </row>
    <row r="29" spans="1:21" s="1" customFormat="1" ht="42" x14ac:dyDescent="0.35">
      <c r="A29" s="332"/>
      <c r="B29" s="607" t="s">
        <v>2514</v>
      </c>
      <c r="C29" s="65" t="s">
        <v>991</v>
      </c>
      <c r="D29" s="245" t="s">
        <v>2074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6">
        <v>0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57" t="s">
        <v>652</v>
      </c>
    </row>
    <row r="30" spans="1:21" s="1" customFormat="1" ht="42" x14ac:dyDescent="0.35">
      <c r="A30" s="332"/>
      <c r="B30" s="18" t="s">
        <v>2515</v>
      </c>
      <c r="C30" s="65" t="s">
        <v>991</v>
      </c>
      <c r="D30" s="245" t="s">
        <v>2074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57" t="s">
        <v>652</v>
      </c>
    </row>
    <row r="31" spans="1:21" s="1" customFormat="1" ht="23.25" x14ac:dyDescent="0.35">
      <c r="A31" s="332"/>
      <c r="B31" s="4" t="s">
        <v>2080</v>
      </c>
      <c r="C31" s="260"/>
      <c r="D31" s="260"/>
      <c r="E31" s="260"/>
      <c r="F31" s="312"/>
      <c r="G31" s="312"/>
      <c r="H31" s="311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440"/>
    </row>
    <row r="32" spans="1:21" s="1" customFormat="1" ht="42" x14ac:dyDescent="0.35">
      <c r="A32" s="332"/>
      <c r="B32" s="81" t="s">
        <v>2516</v>
      </c>
      <c r="C32" s="251" t="s">
        <v>1098</v>
      </c>
      <c r="D32" s="245" t="s">
        <v>2081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57" t="s">
        <v>1099</v>
      </c>
    </row>
    <row r="33" spans="1:21" s="1" customFormat="1" ht="84" x14ac:dyDescent="0.35">
      <c r="A33" s="332"/>
      <c r="B33" s="81" t="s">
        <v>2517</v>
      </c>
      <c r="C33" s="251" t="s">
        <v>1098</v>
      </c>
      <c r="D33" s="245" t="s">
        <v>2074</v>
      </c>
      <c r="E33" s="246">
        <v>0</v>
      </c>
      <c r="F33" s="246">
        <v>0</v>
      </c>
      <c r="G33" s="246">
        <v>0</v>
      </c>
      <c r="H33" s="246">
        <v>0</v>
      </c>
      <c r="I33" s="246">
        <v>0</v>
      </c>
      <c r="J33" s="246">
        <v>0</v>
      </c>
      <c r="K33" s="246">
        <v>0</v>
      </c>
      <c r="L33" s="246">
        <v>0</v>
      </c>
      <c r="M33" s="246">
        <v>0</v>
      </c>
      <c r="N33" s="246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57" t="s">
        <v>1099</v>
      </c>
    </row>
    <row r="34" spans="1:21" s="1" customFormat="1" x14ac:dyDescent="0.35">
      <c r="A34" s="332"/>
      <c r="B34" s="452" t="s">
        <v>2518</v>
      </c>
      <c r="C34" s="251" t="s">
        <v>1098</v>
      </c>
      <c r="D34" s="245" t="s">
        <v>2074</v>
      </c>
      <c r="E34" s="246">
        <v>0</v>
      </c>
      <c r="F34" s="246">
        <v>0</v>
      </c>
      <c r="G34" s="246">
        <v>0</v>
      </c>
      <c r="H34" s="246">
        <v>0</v>
      </c>
      <c r="I34" s="246">
        <v>0</v>
      </c>
      <c r="J34" s="246">
        <v>0</v>
      </c>
      <c r="K34" s="246">
        <v>0</v>
      </c>
      <c r="L34" s="246">
        <v>0</v>
      </c>
      <c r="M34" s="246">
        <v>0</v>
      </c>
      <c r="N34" s="246">
        <v>0</v>
      </c>
      <c r="O34" s="246">
        <v>0</v>
      </c>
      <c r="P34" s="246">
        <v>0</v>
      </c>
      <c r="Q34" s="246">
        <v>0</v>
      </c>
      <c r="R34" s="246">
        <v>0</v>
      </c>
      <c r="S34" s="246">
        <v>0</v>
      </c>
      <c r="T34" s="246">
        <v>0</v>
      </c>
      <c r="U34" s="257" t="s">
        <v>1099</v>
      </c>
    </row>
    <row r="35" spans="1:21" s="1" customFormat="1" ht="42" x14ac:dyDescent="0.35">
      <c r="A35" s="332"/>
      <c r="B35" s="81" t="s">
        <v>2519</v>
      </c>
      <c r="C35" s="251" t="s">
        <v>961</v>
      </c>
      <c r="D35" s="245" t="s">
        <v>2074</v>
      </c>
      <c r="E35" s="246">
        <v>0</v>
      </c>
      <c r="F35" s="246">
        <v>0</v>
      </c>
      <c r="G35" s="246">
        <v>0</v>
      </c>
      <c r="H35" s="246">
        <v>0</v>
      </c>
      <c r="I35" s="246">
        <v>0</v>
      </c>
      <c r="J35" s="246">
        <v>0</v>
      </c>
      <c r="K35" s="246">
        <v>0</v>
      </c>
      <c r="L35" s="246">
        <v>0</v>
      </c>
      <c r="M35" s="246">
        <v>0</v>
      </c>
      <c r="N35" s="246">
        <v>0</v>
      </c>
      <c r="O35" s="246">
        <v>0</v>
      </c>
      <c r="P35" s="246">
        <v>0</v>
      </c>
      <c r="Q35" s="246">
        <v>0</v>
      </c>
      <c r="R35" s="246">
        <v>0</v>
      </c>
      <c r="S35" s="246">
        <v>0</v>
      </c>
      <c r="T35" s="246">
        <v>0</v>
      </c>
      <c r="U35" s="257" t="s">
        <v>792</v>
      </c>
    </row>
    <row r="36" spans="1:21" s="1" customFormat="1" ht="42" x14ac:dyDescent="0.35">
      <c r="A36" s="332"/>
      <c r="B36" s="81" t="s">
        <v>2520</v>
      </c>
      <c r="C36" s="251" t="s">
        <v>1104</v>
      </c>
      <c r="D36" s="245" t="s">
        <v>2074</v>
      </c>
      <c r="E36" s="246">
        <v>0</v>
      </c>
      <c r="F36" s="246">
        <v>0</v>
      </c>
      <c r="G36" s="246">
        <v>0</v>
      </c>
      <c r="H36" s="246">
        <v>0</v>
      </c>
      <c r="I36" s="246">
        <v>0</v>
      </c>
      <c r="J36" s="246">
        <v>0</v>
      </c>
      <c r="K36" s="246">
        <v>0</v>
      </c>
      <c r="L36" s="246">
        <v>0</v>
      </c>
      <c r="M36" s="246">
        <v>0</v>
      </c>
      <c r="N36" s="246">
        <v>0</v>
      </c>
      <c r="O36" s="246">
        <v>0</v>
      </c>
      <c r="P36" s="246">
        <v>0</v>
      </c>
      <c r="Q36" s="246">
        <v>0</v>
      </c>
      <c r="R36" s="246">
        <v>0</v>
      </c>
      <c r="S36" s="246">
        <v>0</v>
      </c>
      <c r="T36" s="246">
        <v>0</v>
      </c>
      <c r="U36" s="257" t="s">
        <v>792</v>
      </c>
    </row>
    <row r="37" spans="1:21" s="274" customFormat="1" ht="105" x14ac:dyDescent="0.35">
      <c r="A37" s="955"/>
      <c r="B37" s="81" t="s">
        <v>2521</v>
      </c>
      <c r="C37" s="251" t="s">
        <v>864</v>
      </c>
      <c r="D37" s="245" t="s">
        <v>2074</v>
      </c>
      <c r="E37" s="246">
        <v>0</v>
      </c>
      <c r="F37" s="246">
        <v>0</v>
      </c>
      <c r="G37" s="246">
        <v>0</v>
      </c>
      <c r="H37" s="246">
        <v>0</v>
      </c>
      <c r="I37" s="246">
        <v>0</v>
      </c>
      <c r="J37" s="246">
        <v>0</v>
      </c>
      <c r="K37" s="246">
        <v>0</v>
      </c>
      <c r="L37" s="246">
        <v>0</v>
      </c>
      <c r="M37" s="246">
        <v>0</v>
      </c>
      <c r="N37" s="246">
        <v>0</v>
      </c>
      <c r="O37" s="246">
        <v>0</v>
      </c>
      <c r="P37" s="246">
        <v>0</v>
      </c>
      <c r="Q37" s="246">
        <v>0</v>
      </c>
      <c r="R37" s="246">
        <v>0</v>
      </c>
      <c r="S37" s="246">
        <v>0</v>
      </c>
      <c r="T37" s="246">
        <v>0</v>
      </c>
      <c r="U37" s="439" t="s">
        <v>675</v>
      </c>
    </row>
    <row r="38" spans="1:21" s="1" customFormat="1" x14ac:dyDescent="0.35">
      <c r="A38" s="27"/>
      <c r="B38" s="1559" t="s">
        <v>13</v>
      </c>
      <c r="C38" s="1560"/>
      <c r="D38" s="1561"/>
      <c r="E38" s="434">
        <f t="shared" ref="E38:T38" si="0">SUM(E15:E37)</f>
        <v>0</v>
      </c>
      <c r="F38" s="434">
        <f t="shared" si="0"/>
        <v>0</v>
      </c>
      <c r="G38" s="434">
        <f t="shared" si="0"/>
        <v>0</v>
      </c>
      <c r="H38" s="434">
        <f t="shared" si="0"/>
        <v>0</v>
      </c>
      <c r="I38" s="434">
        <f t="shared" si="0"/>
        <v>0</v>
      </c>
      <c r="J38" s="434">
        <f t="shared" si="0"/>
        <v>0</v>
      </c>
      <c r="K38" s="434">
        <f t="shared" si="0"/>
        <v>0</v>
      </c>
      <c r="L38" s="434">
        <f t="shared" si="0"/>
        <v>0</v>
      </c>
      <c r="M38" s="434">
        <f t="shared" si="0"/>
        <v>0</v>
      </c>
      <c r="N38" s="434">
        <f t="shared" si="0"/>
        <v>0</v>
      </c>
      <c r="O38" s="434">
        <f t="shared" si="0"/>
        <v>0</v>
      </c>
      <c r="P38" s="434">
        <f t="shared" si="0"/>
        <v>0</v>
      </c>
      <c r="Q38" s="434">
        <f t="shared" si="0"/>
        <v>0</v>
      </c>
      <c r="R38" s="434">
        <f t="shared" si="0"/>
        <v>0</v>
      </c>
      <c r="S38" s="434">
        <f t="shared" si="0"/>
        <v>0</v>
      </c>
      <c r="T38" s="434">
        <f t="shared" si="0"/>
        <v>0</v>
      </c>
      <c r="U38" s="636"/>
    </row>
  </sheetData>
  <mergeCells count="12">
    <mergeCell ref="B14:C14"/>
    <mergeCell ref="B22:C22"/>
    <mergeCell ref="B38:D38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topLeftCell="A22" zoomScale="70" zoomScaleNormal="70" workbookViewId="0">
      <selection activeCell="B4" sqref="B4"/>
    </sheetView>
  </sheetViews>
  <sheetFormatPr defaultColWidth="9.140625" defaultRowHeight="21" x14ac:dyDescent="0.35"/>
  <cols>
    <col min="1" max="1" width="5.7109375" style="128" customWidth="1"/>
    <col min="2" max="2" width="33.7109375" style="128" customWidth="1"/>
    <col min="3" max="3" width="19.28515625" style="128" customWidth="1"/>
    <col min="4" max="4" width="16.7109375" style="128" customWidth="1"/>
    <col min="5" max="5" width="9.5703125" style="128" customWidth="1"/>
    <col min="6" max="6" width="12.7109375" style="128" customWidth="1"/>
    <col min="7" max="7" width="13.42578125" style="128" customWidth="1"/>
    <col min="8" max="8" width="11.42578125" style="128" customWidth="1"/>
    <col min="9" max="20" width="7.7109375" style="128" customWidth="1"/>
    <col min="21" max="21" width="12.8554687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320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321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J5" s="133" t="s">
        <v>55</v>
      </c>
      <c r="M5" s="133" t="s">
        <v>53</v>
      </c>
      <c r="P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322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618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617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616</v>
      </c>
      <c r="E10" s="132"/>
      <c r="F10" s="132"/>
      <c r="G10" s="132"/>
      <c r="H10" s="132"/>
    </row>
    <row r="11" spans="1:21" ht="21" customHeight="1" x14ac:dyDescent="0.35">
      <c r="A11" s="33"/>
      <c r="B11" s="163"/>
      <c r="C11" s="136"/>
      <c r="D11" s="128" t="s">
        <v>615</v>
      </c>
      <c r="E11" s="132"/>
      <c r="F11" s="132"/>
      <c r="G11" s="132"/>
      <c r="H11" s="132"/>
    </row>
    <row r="12" spans="1:21" ht="21" customHeight="1" x14ac:dyDescent="0.35">
      <c r="A12" s="1542" t="s">
        <v>0</v>
      </c>
      <c r="B12" s="1542" t="s">
        <v>31</v>
      </c>
      <c r="C12" s="188"/>
      <c r="D12" s="187" t="s">
        <v>26</v>
      </c>
      <c r="E12" s="1545" t="s">
        <v>1</v>
      </c>
      <c r="F12" s="1546"/>
      <c r="G12" s="1546"/>
      <c r="H12" s="1547"/>
      <c r="I12" s="1548" t="s">
        <v>601</v>
      </c>
      <c r="J12" s="1549"/>
      <c r="K12" s="1549"/>
      <c r="L12" s="1549"/>
      <c r="M12" s="1549"/>
      <c r="N12" s="1549"/>
      <c r="O12" s="1549"/>
      <c r="P12" s="1549"/>
      <c r="Q12" s="1549"/>
      <c r="R12" s="1549"/>
      <c r="S12" s="1549"/>
      <c r="T12" s="1550"/>
      <c r="U12" s="186"/>
    </row>
    <row r="13" spans="1:21" ht="21" customHeight="1" x14ac:dyDescent="0.35">
      <c r="A13" s="1543"/>
      <c r="B13" s="1543"/>
      <c r="C13" s="185" t="s">
        <v>25</v>
      </c>
      <c r="D13" s="184" t="s">
        <v>27</v>
      </c>
      <c r="E13" s="183" t="s">
        <v>5</v>
      </c>
      <c r="F13" s="182" t="s">
        <v>600</v>
      </c>
      <c r="G13" s="182" t="s">
        <v>599</v>
      </c>
      <c r="H13" s="182" t="s">
        <v>598</v>
      </c>
      <c r="I13" s="1548" t="s">
        <v>597</v>
      </c>
      <c r="J13" s="1549"/>
      <c r="K13" s="1550"/>
      <c r="L13" s="1548" t="s">
        <v>596</v>
      </c>
      <c r="M13" s="1549"/>
      <c r="N13" s="1550"/>
      <c r="O13" s="1548" t="s">
        <v>595</v>
      </c>
      <c r="P13" s="1549"/>
      <c r="Q13" s="1550"/>
      <c r="R13" s="1548" t="s">
        <v>594</v>
      </c>
      <c r="S13" s="1549"/>
      <c r="T13" s="1550"/>
      <c r="U13" s="181" t="s">
        <v>9</v>
      </c>
    </row>
    <row r="14" spans="1:21" x14ac:dyDescent="0.35">
      <c r="A14" s="1544"/>
      <c r="B14" s="1544"/>
      <c r="C14" s="180"/>
      <c r="D14" s="179"/>
      <c r="E14" s="179"/>
      <c r="F14" s="178" t="s">
        <v>7</v>
      </c>
      <c r="G14" s="178" t="s">
        <v>7</v>
      </c>
      <c r="H14" s="178" t="s">
        <v>7</v>
      </c>
      <c r="I14" s="177" t="s">
        <v>593</v>
      </c>
      <c r="J14" s="177" t="s">
        <v>592</v>
      </c>
      <c r="K14" s="177" t="s">
        <v>591</v>
      </c>
      <c r="L14" s="177" t="s">
        <v>590</v>
      </c>
      <c r="M14" s="177" t="s">
        <v>589</v>
      </c>
      <c r="N14" s="177" t="s">
        <v>588</v>
      </c>
      <c r="O14" s="177" t="s">
        <v>587</v>
      </c>
      <c r="P14" s="177" t="s">
        <v>586</v>
      </c>
      <c r="Q14" s="177" t="s">
        <v>585</v>
      </c>
      <c r="R14" s="177" t="s">
        <v>584</v>
      </c>
      <c r="S14" s="177" t="s">
        <v>583</v>
      </c>
      <c r="T14" s="177" t="s">
        <v>582</v>
      </c>
      <c r="U14" s="176"/>
    </row>
    <row r="15" spans="1:21" s="175" customFormat="1" x14ac:dyDescent="0.2">
      <c r="A15" s="28" t="s">
        <v>323</v>
      </c>
      <c r="B15" s="949" t="s">
        <v>614</v>
      </c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</row>
    <row r="16" spans="1:21" s="175" customFormat="1" ht="105" x14ac:dyDescent="0.2">
      <c r="A16" s="28"/>
      <c r="B16" s="911" t="s">
        <v>2505</v>
      </c>
      <c r="C16" s="251" t="s">
        <v>2004</v>
      </c>
      <c r="D16" s="245" t="s">
        <v>2082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45" t="s">
        <v>675</v>
      </c>
    </row>
    <row r="17" spans="1:21" s="175" customFormat="1" ht="42" x14ac:dyDescent="0.35">
      <c r="A17" s="28"/>
      <c r="B17" s="950" t="s">
        <v>2506</v>
      </c>
      <c r="C17" s="251" t="s">
        <v>2004</v>
      </c>
      <c r="D17" s="245" t="s">
        <v>2082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45" t="s">
        <v>675</v>
      </c>
    </row>
    <row r="18" spans="1:21" s="175" customFormat="1" ht="43.5" customHeight="1" x14ac:dyDescent="0.2">
      <c r="A18" s="28"/>
      <c r="B18" s="911" t="s">
        <v>2507</v>
      </c>
      <c r="C18" s="251" t="s">
        <v>2004</v>
      </c>
      <c r="D18" s="245" t="s">
        <v>2082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45" t="s">
        <v>675</v>
      </c>
    </row>
    <row r="19" spans="1:21" s="175" customFormat="1" ht="21.75" customHeight="1" x14ac:dyDescent="0.2">
      <c r="A19" s="28">
        <v>6.2</v>
      </c>
      <c r="B19" s="953" t="s">
        <v>613</v>
      </c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</row>
    <row r="20" spans="1:21" s="175" customFormat="1" ht="42" x14ac:dyDescent="0.2">
      <c r="A20" s="28"/>
      <c r="B20" s="210" t="s">
        <v>2508</v>
      </c>
      <c r="C20" s="251" t="s">
        <v>2004</v>
      </c>
      <c r="D20" s="245" t="s">
        <v>2082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91">
        <v>0</v>
      </c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245" t="s">
        <v>675</v>
      </c>
    </row>
    <row r="21" spans="1:21" x14ac:dyDescent="0.35">
      <c r="A21" s="149">
        <v>6.3</v>
      </c>
      <c r="B21" s="952" t="s">
        <v>385</v>
      </c>
      <c r="C21" s="140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</row>
    <row r="22" spans="1:21" s="1" customFormat="1" ht="126" x14ac:dyDescent="0.35">
      <c r="A22" s="72"/>
      <c r="B22" s="401" t="s">
        <v>2083</v>
      </c>
      <c r="C22" s="251" t="s">
        <v>2004</v>
      </c>
      <c r="D22" s="245" t="s">
        <v>2082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45" t="s">
        <v>675</v>
      </c>
    </row>
    <row r="23" spans="1:21" x14ac:dyDescent="0.35">
      <c r="A23" s="149">
        <v>6.4</v>
      </c>
      <c r="B23" s="951" t="s">
        <v>386</v>
      </c>
      <c r="C23" s="140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</row>
    <row r="24" spans="1:21" s="1" customFormat="1" x14ac:dyDescent="0.35">
      <c r="A24" s="72"/>
      <c r="B24" s="97" t="s">
        <v>2084</v>
      </c>
      <c r="C24" s="598" t="s">
        <v>1801</v>
      </c>
      <c r="D24" s="155" t="s">
        <v>2085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245" t="s">
        <v>652</v>
      </c>
    </row>
    <row r="25" spans="1:21" s="1" customFormat="1" ht="42" x14ac:dyDescent="0.35">
      <c r="A25" s="72"/>
      <c r="B25" s="97" t="s">
        <v>2086</v>
      </c>
      <c r="C25" s="598"/>
      <c r="D25" s="155"/>
      <c r="E25" s="4"/>
      <c r="F25" s="4"/>
      <c r="G25" s="4"/>
      <c r="H25" s="4"/>
      <c r="I25" s="4"/>
      <c r="J25" s="245"/>
      <c r="K25" s="4"/>
      <c r="L25" s="4"/>
      <c r="M25" s="4"/>
      <c r="N25" s="4"/>
      <c r="O25" s="4"/>
      <c r="P25" s="4"/>
      <c r="Q25" s="4"/>
      <c r="R25" s="4"/>
      <c r="S25" s="4"/>
      <c r="T25" s="4"/>
      <c r="U25" s="245"/>
    </row>
    <row r="26" spans="1:21" x14ac:dyDescent="0.35">
      <c r="A26" s="194"/>
      <c r="B26" s="208"/>
      <c r="C26" s="90"/>
      <c r="D26" s="91"/>
      <c r="E26" s="99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x14ac:dyDescent="0.35">
      <c r="A27" s="194"/>
      <c r="B27" s="207"/>
      <c r="C27" s="140"/>
      <c r="D27" s="149"/>
      <c r="E27" s="101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</row>
    <row r="28" spans="1:21" x14ac:dyDescent="0.35">
      <c r="A28" s="30"/>
      <c r="B28" s="154"/>
      <c r="C28" s="140"/>
      <c r="D28" s="139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</row>
    <row r="29" spans="1:21" x14ac:dyDescent="0.35">
      <c r="A29" s="167"/>
      <c r="B29" s="1562" t="s">
        <v>5</v>
      </c>
      <c r="C29" s="1562"/>
      <c r="D29" s="1563"/>
      <c r="E29" s="539">
        <f>SUM(E23:E28)</f>
        <v>0</v>
      </c>
      <c r="F29" s="539">
        <f t="shared" ref="F29:T29" si="0">SUM(F23:F28)</f>
        <v>0</v>
      </c>
      <c r="G29" s="539">
        <f t="shared" si="0"/>
        <v>0</v>
      </c>
      <c r="H29" s="539">
        <f t="shared" si="0"/>
        <v>0</v>
      </c>
      <c r="I29" s="539">
        <f t="shared" si="0"/>
        <v>0</v>
      </c>
      <c r="J29" s="539">
        <f t="shared" si="0"/>
        <v>0</v>
      </c>
      <c r="K29" s="539">
        <f t="shared" si="0"/>
        <v>0</v>
      </c>
      <c r="L29" s="539">
        <f t="shared" si="0"/>
        <v>0</v>
      </c>
      <c r="M29" s="539">
        <f t="shared" si="0"/>
        <v>0</v>
      </c>
      <c r="N29" s="539">
        <f t="shared" si="0"/>
        <v>0</v>
      </c>
      <c r="O29" s="539">
        <f t="shared" si="0"/>
        <v>0</v>
      </c>
      <c r="P29" s="539">
        <f t="shared" si="0"/>
        <v>0</v>
      </c>
      <c r="Q29" s="539">
        <f t="shared" si="0"/>
        <v>0</v>
      </c>
      <c r="R29" s="539">
        <f t="shared" si="0"/>
        <v>0</v>
      </c>
      <c r="S29" s="539">
        <f t="shared" si="0"/>
        <v>0</v>
      </c>
      <c r="T29" s="539">
        <f t="shared" si="0"/>
        <v>0</v>
      </c>
      <c r="U29" s="198"/>
    </row>
    <row r="30" spans="1:21" x14ac:dyDescent="0.35">
      <c r="B30" s="163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</row>
  </sheetData>
  <mergeCells count="10">
    <mergeCell ref="B29:D29"/>
    <mergeCell ref="O13:Q13"/>
    <mergeCell ref="R13:T13"/>
    <mergeCell ref="A1:U1"/>
    <mergeCell ref="A12:A14"/>
    <mergeCell ref="B12:B14"/>
    <mergeCell ref="E12:H12"/>
    <mergeCell ref="I12:T12"/>
    <mergeCell ref="I13:K13"/>
    <mergeCell ref="L13:N13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topLeftCell="A4" zoomScale="80" zoomScaleNormal="80" workbookViewId="0">
      <selection activeCell="C10" sqref="C10"/>
    </sheetView>
  </sheetViews>
  <sheetFormatPr defaultColWidth="9.140625" defaultRowHeight="21" x14ac:dyDescent="0.35"/>
  <cols>
    <col min="1" max="1" width="5.7109375" style="128" customWidth="1"/>
    <col min="2" max="2" width="33.7109375" style="128" customWidth="1"/>
    <col min="3" max="3" width="18.7109375" style="128" customWidth="1"/>
    <col min="4" max="4" width="18.28515625" style="128" customWidth="1"/>
    <col min="5" max="5" width="10.28515625" style="128" customWidth="1"/>
    <col min="6" max="6" width="10.42578125" style="128" customWidth="1"/>
    <col min="7" max="7" width="12.5703125" style="128" customWidth="1"/>
    <col min="8" max="8" width="12.42578125" style="128" customWidth="1"/>
    <col min="9" max="20" width="7.7109375" style="128" customWidth="1"/>
    <col min="21" max="21" width="12.14062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324</v>
      </c>
      <c r="D3" s="144"/>
      <c r="F3" s="190"/>
      <c r="H3" s="190"/>
      <c r="I3" s="132"/>
    </row>
    <row r="4" spans="1:21" ht="23.25" x14ac:dyDescent="0.35">
      <c r="A4" s="33"/>
      <c r="B4" s="48" t="s">
        <v>2786</v>
      </c>
      <c r="C4" s="130" t="s">
        <v>624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J5" s="133" t="s">
        <v>55</v>
      </c>
      <c r="M5" s="133" t="s">
        <v>53</v>
      </c>
      <c r="P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327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623</v>
      </c>
      <c r="E8" s="131"/>
      <c r="F8" s="132"/>
      <c r="G8" s="132"/>
      <c r="H8" s="132"/>
    </row>
    <row r="9" spans="1:21" ht="21" customHeight="1" x14ac:dyDescent="0.35">
      <c r="A9" s="33"/>
      <c r="B9" s="135"/>
      <c r="C9" s="136"/>
      <c r="D9" s="128" t="s">
        <v>622</v>
      </c>
      <c r="E9" s="131"/>
      <c r="F9" s="132"/>
      <c r="G9" s="132"/>
      <c r="H9" s="132"/>
    </row>
    <row r="10" spans="1:21" ht="21" customHeight="1" x14ac:dyDescent="0.35">
      <c r="A10" s="33"/>
      <c r="B10" s="163"/>
      <c r="C10" s="136"/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ht="27.75" customHeight="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75" customFormat="1" x14ac:dyDescent="0.2">
      <c r="A14" s="28">
        <v>7.1</v>
      </c>
      <c r="B14" s="945" t="s">
        <v>621</v>
      </c>
      <c r="C14" s="102"/>
      <c r="D14" s="102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215"/>
      <c r="T14" s="215"/>
      <c r="U14" s="103"/>
    </row>
    <row r="15" spans="1:21" s="175" customFormat="1" ht="63" x14ac:dyDescent="0.2">
      <c r="A15" s="28"/>
      <c r="B15" s="913" t="s">
        <v>2503</v>
      </c>
      <c r="C15" s="245" t="s">
        <v>1381</v>
      </c>
      <c r="D15" s="592" t="s">
        <v>1725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6">
        <v>0</v>
      </c>
      <c r="K15" s="246">
        <v>0</v>
      </c>
      <c r="L15" s="246">
        <v>0</v>
      </c>
      <c r="M15" s="246">
        <v>0</v>
      </c>
      <c r="N15" s="246">
        <v>0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103"/>
    </row>
    <row r="16" spans="1:21" s="175" customFormat="1" ht="42" x14ac:dyDescent="0.2">
      <c r="A16" s="28"/>
      <c r="B16" s="913" t="s">
        <v>2502</v>
      </c>
      <c r="C16" s="245" t="s">
        <v>1381</v>
      </c>
      <c r="D16" s="592" t="s">
        <v>1725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103"/>
    </row>
    <row r="17" spans="1:21" s="175" customFormat="1" x14ac:dyDescent="0.2">
      <c r="A17" s="28">
        <v>7.2</v>
      </c>
      <c r="B17" s="945" t="s">
        <v>620</v>
      </c>
      <c r="C17" s="140"/>
      <c r="D17" s="148"/>
      <c r="E17" s="105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3"/>
      <c r="R17" s="213"/>
      <c r="S17" s="213"/>
      <c r="T17" s="213"/>
      <c r="U17" s="214"/>
    </row>
    <row r="18" spans="1:21" s="1" customFormat="1" ht="42" x14ac:dyDescent="0.35">
      <c r="A18" s="912"/>
      <c r="B18" s="607" t="s">
        <v>2456</v>
      </c>
      <c r="C18" s="245" t="s">
        <v>1381</v>
      </c>
      <c r="D18" s="245" t="s">
        <v>2095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245" t="s">
        <v>652</v>
      </c>
    </row>
    <row r="19" spans="1:21" s="1" customFormat="1" ht="21" customHeight="1" x14ac:dyDescent="0.35">
      <c r="A19" s="30"/>
      <c r="B19" s="591" t="s">
        <v>2457</v>
      </c>
      <c r="C19" s="592" t="s">
        <v>1282</v>
      </c>
      <c r="D19" s="593" t="s">
        <v>1725</v>
      </c>
      <c r="E19" s="914">
        <v>20000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914">
        <v>20000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57" t="s">
        <v>652</v>
      </c>
    </row>
    <row r="20" spans="1:21" s="1" customFormat="1" ht="21" customHeight="1" x14ac:dyDescent="0.35">
      <c r="A20" s="30"/>
      <c r="B20" s="591" t="s">
        <v>1726</v>
      </c>
      <c r="C20" s="592"/>
      <c r="D20" s="593"/>
      <c r="F20" s="256"/>
      <c r="H20" s="256"/>
      <c r="I20" s="256"/>
      <c r="J20" s="257"/>
      <c r="K20" s="4"/>
      <c r="L20" s="4"/>
      <c r="M20" s="4"/>
      <c r="N20" s="4"/>
      <c r="O20" s="4"/>
      <c r="P20" s="4"/>
      <c r="Q20" s="4"/>
      <c r="R20" s="4"/>
      <c r="S20" s="4"/>
      <c r="T20" s="4"/>
      <c r="U20" s="257"/>
    </row>
    <row r="21" spans="1:21" s="1" customFormat="1" x14ac:dyDescent="0.35">
      <c r="A21" s="915"/>
      <c r="B21" s="583" t="s">
        <v>2458</v>
      </c>
      <c r="C21" s="245" t="s">
        <v>1381</v>
      </c>
      <c r="D21" s="574" t="s">
        <v>2455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5" t="s">
        <v>652</v>
      </c>
    </row>
    <row r="22" spans="1:21" s="175" customFormat="1" ht="22.5" customHeight="1" x14ac:dyDescent="0.2">
      <c r="A22" s="28">
        <v>7.3</v>
      </c>
      <c r="B22" s="569" t="s">
        <v>619</v>
      </c>
      <c r="C22" s="104"/>
      <c r="D22" s="104"/>
      <c r="E22" s="107"/>
      <c r="F22" s="107"/>
      <c r="G22" s="107"/>
      <c r="H22" s="107"/>
      <c r="I22" s="107"/>
      <c r="J22" s="107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107"/>
    </row>
    <row r="23" spans="1:21" s="175" customFormat="1" x14ac:dyDescent="0.2">
      <c r="A23" s="28">
        <v>7.4</v>
      </c>
      <c r="B23" s="569" t="s">
        <v>325</v>
      </c>
      <c r="C23" s="104"/>
      <c r="D23" s="104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213"/>
      <c r="T23" s="213"/>
      <c r="U23" s="107"/>
    </row>
    <row r="24" spans="1:21" s="1" customFormat="1" ht="84" x14ac:dyDescent="0.35">
      <c r="A24" s="72"/>
      <c r="B24" s="81" t="s">
        <v>2088</v>
      </c>
      <c r="C24" s="637" t="s">
        <v>2004</v>
      </c>
      <c r="D24" s="638" t="s">
        <v>2087</v>
      </c>
      <c r="E24" s="246">
        <v>0</v>
      </c>
      <c r="F24" s="246">
        <v>0</v>
      </c>
      <c r="G24" s="246">
        <v>0</v>
      </c>
      <c r="H24" s="246">
        <v>0</v>
      </c>
      <c r="I24" s="246">
        <v>0</v>
      </c>
      <c r="J24" s="246">
        <v>0</v>
      </c>
      <c r="K24" s="246">
        <v>0</v>
      </c>
      <c r="L24" s="246">
        <v>0</v>
      </c>
      <c r="M24" s="246">
        <v>0</v>
      </c>
      <c r="N24" s="246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624" t="s">
        <v>675</v>
      </c>
    </row>
    <row r="25" spans="1:21" ht="33" customHeight="1" x14ac:dyDescent="0.35">
      <c r="A25" s="28">
        <v>7.5</v>
      </c>
      <c r="B25" s="946" t="s">
        <v>387</v>
      </c>
      <c r="C25" s="140"/>
      <c r="D25" s="139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</row>
    <row r="26" spans="1:21" ht="42" x14ac:dyDescent="0.35">
      <c r="A26" s="30"/>
      <c r="B26" s="1422" t="s">
        <v>2504</v>
      </c>
      <c r="C26" s="637" t="s">
        <v>2004</v>
      </c>
      <c r="D26" s="638" t="s">
        <v>2087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624" t="s">
        <v>675</v>
      </c>
    </row>
    <row r="27" spans="1:21" x14ac:dyDescent="0.35">
      <c r="A27" s="108"/>
      <c r="B27" s="1559" t="s">
        <v>13</v>
      </c>
      <c r="C27" s="1560"/>
      <c r="D27" s="1561"/>
      <c r="E27" s="118">
        <f>SUM(E14:E26)</f>
        <v>20000</v>
      </c>
      <c r="F27" s="118">
        <f t="shared" ref="F27:T27" si="0">SUM(F14:F26)</f>
        <v>0</v>
      </c>
      <c r="G27" s="118">
        <f t="shared" si="0"/>
        <v>0</v>
      </c>
      <c r="H27" s="118">
        <f t="shared" si="0"/>
        <v>0</v>
      </c>
      <c r="I27" s="118">
        <f t="shared" si="0"/>
        <v>0</v>
      </c>
      <c r="J27" s="118">
        <f t="shared" si="0"/>
        <v>0</v>
      </c>
      <c r="K27" s="118">
        <f t="shared" si="0"/>
        <v>0</v>
      </c>
      <c r="L27" s="118">
        <f t="shared" si="0"/>
        <v>0</v>
      </c>
      <c r="M27" s="118">
        <f t="shared" si="0"/>
        <v>0</v>
      </c>
      <c r="N27" s="948">
        <f t="shared" si="0"/>
        <v>20000</v>
      </c>
      <c r="O27" s="118">
        <f t="shared" si="0"/>
        <v>0</v>
      </c>
      <c r="P27" s="118">
        <f t="shared" si="0"/>
        <v>0</v>
      </c>
      <c r="Q27" s="118">
        <f t="shared" si="0"/>
        <v>0</v>
      </c>
      <c r="R27" s="118">
        <f t="shared" si="0"/>
        <v>0</v>
      </c>
      <c r="S27" s="118">
        <f t="shared" si="0"/>
        <v>0</v>
      </c>
      <c r="T27" s="118">
        <f t="shared" si="0"/>
        <v>0</v>
      </c>
      <c r="U27" s="197"/>
    </row>
  </sheetData>
  <mergeCells count="10">
    <mergeCell ref="B27:D27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zoomScale="90" zoomScaleNormal="90" workbookViewId="0">
      <selection activeCell="B10" sqref="B10"/>
    </sheetView>
  </sheetViews>
  <sheetFormatPr defaultColWidth="9.140625" defaultRowHeight="21" x14ac:dyDescent="0.35"/>
  <cols>
    <col min="1" max="1" width="5.7109375" style="128" customWidth="1"/>
    <col min="2" max="2" width="35" style="128" customWidth="1"/>
    <col min="3" max="3" width="16.42578125" style="128" customWidth="1"/>
    <col min="4" max="4" width="18.28515625" style="128" customWidth="1"/>
    <col min="5" max="5" width="12" style="128" customWidth="1"/>
    <col min="6" max="6" width="11.42578125" style="128" customWidth="1"/>
    <col min="7" max="7" width="11.7109375" style="128" customWidth="1"/>
    <col min="8" max="8" width="12" style="128" customWidth="1"/>
    <col min="9" max="20" width="7.7109375" style="128" customWidth="1"/>
    <col min="21" max="21" width="11.28515625" style="128" bestFit="1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324</v>
      </c>
      <c r="D3" s="144"/>
      <c r="F3" s="190"/>
      <c r="H3" s="190"/>
      <c r="I3" s="132"/>
    </row>
    <row r="4" spans="1:21" ht="23.25" x14ac:dyDescent="0.35">
      <c r="A4" s="33"/>
      <c r="B4" s="48" t="s">
        <v>2786</v>
      </c>
      <c r="C4" s="130" t="s">
        <v>326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J5" s="133" t="s">
        <v>55</v>
      </c>
      <c r="M5" s="133" t="s">
        <v>53</v>
      </c>
      <c r="P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327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627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626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625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ht="27.75" customHeight="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75" customFormat="1" x14ac:dyDescent="0.2">
      <c r="A14" s="28">
        <v>8.1</v>
      </c>
      <c r="B14" s="945" t="s">
        <v>328</v>
      </c>
      <c r="C14" s="102"/>
      <c r="D14" s="102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</row>
    <row r="15" spans="1:21" s="1" customFormat="1" ht="82.5" customHeight="1" x14ac:dyDescent="0.35">
      <c r="A15" s="90"/>
      <c r="B15" s="90" t="s">
        <v>2089</v>
      </c>
      <c r="C15" s="245" t="s">
        <v>1381</v>
      </c>
      <c r="D15" s="638" t="s">
        <v>2087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6">
        <v>0</v>
      </c>
      <c r="K15" s="246">
        <v>0</v>
      </c>
      <c r="L15" s="246">
        <v>0</v>
      </c>
      <c r="M15" s="246">
        <v>0</v>
      </c>
      <c r="N15" s="246">
        <v>0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245" t="s">
        <v>652</v>
      </c>
    </row>
    <row r="16" spans="1:21" s="1" customFormat="1" ht="43.5" customHeight="1" x14ac:dyDescent="0.35">
      <c r="A16" s="91"/>
      <c r="B16" s="74" t="s">
        <v>2090</v>
      </c>
      <c r="C16" s="245" t="s">
        <v>1381</v>
      </c>
      <c r="D16" s="638" t="s">
        <v>2087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245" t="s">
        <v>652</v>
      </c>
    </row>
    <row r="17" spans="1:21" s="175" customFormat="1" x14ac:dyDescent="0.2">
      <c r="A17" s="28">
        <v>8.1999999999999993</v>
      </c>
      <c r="B17" s="945" t="s">
        <v>2092</v>
      </c>
      <c r="C17" s="140"/>
      <c r="D17" s="148"/>
      <c r="E17" s="105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s="1" customFormat="1" ht="86.25" customHeight="1" x14ac:dyDescent="0.35">
      <c r="A18" s="28"/>
      <c r="B18" s="639" t="s">
        <v>2091</v>
      </c>
      <c r="C18" s="245" t="s">
        <v>1381</v>
      </c>
      <c r="D18" s="638" t="s">
        <v>2087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245" t="s">
        <v>652</v>
      </c>
    </row>
    <row r="19" spans="1:21" s="175" customFormat="1" x14ac:dyDescent="0.2">
      <c r="A19" s="28">
        <v>8.3000000000000007</v>
      </c>
      <c r="B19" s="945" t="s">
        <v>329</v>
      </c>
      <c r="C19" s="104"/>
      <c r="D19" s="104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1" s="1" customFormat="1" ht="42" x14ac:dyDescent="0.35">
      <c r="A20" s="90"/>
      <c r="B20" s="90" t="s">
        <v>2093</v>
      </c>
      <c r="C20" s="245" t="s">
        <v>1381</v>
      </c>
      <c r="D20" s="638" t="s">
        <v>2087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245" t="s">
        <v>652</v>
      </c>
    </row>
    <row r="21" spans="1:21" x14ac:dyDescent="0.35">
      <c r="A21" s="28">
        <v>8.4</v>
      </c>
      <c r="B21" s="946" t="s">
        <v>330</v>
      </c>
      <c r="C21" s="140"/>
      <c r="D21" s="139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s="1" customFormat="1" ht="84" x14ac:dyDescent="0.35">
      <c r="A22" s="28"/>
      <c r="B22" s="639" t="s">
        <v>2094</v>
      </c>
      <c r="C22" s="245" t="s">
        <v>1381</v>
      </c>
      <c r="D22" s="638" t="s">
        <v>2087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5" t="s">
        <v>652</v>
      </c>
    </row>
    <row r="23" spans="1:21" x14ac:dyDescent="0.35">
      <c r="A23" s="30">
        <v>8.5</v>
      </c>
      <c r="B23" s="947" t="s">
        <v>331</v>
      </c>
      <c r="C23" s="140"/>
      <c r="D23" s="139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</row>
    <row r="24" spans="1:21" x14ac:dyDescent="0.35">
      <c r="A24" s="30">
        <v>8.6</v>
      </c>
      <c r="B24" s="947" t="s">
        <v>332</v>
      </c>
      <c r="C24" s="140"/>
      <c r="D24" s="139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</row>
    <row r="25" spans="1:21" s="1" customFormat="1" x14ac:dyDescent="0.35">
      <c r="A25" s="90"/>
      <c r="B25" s="90" t="s">
        <v>2099</v>
      </c>
      <c r="C25" s="245" t="s">
        <v>1381</v>
      </c>
      <c r="D25" s="245" t="s">
        <v>2095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0</v>
      </c>
      <c r="S25" s="246">
        <v>0</v>
      </c>
      <c r="T25" s="246">
        <v>0</v>
      </c>
      <c r="U25" s="245" t="s">
        <v>652</v>
      </c>
    </row>
    <row r="26" spans="1:21" s="1" customFormat="1" ht="42" x14ac:dyDescent="0.35">
      <c r="A26" s="90"/>
      <c r="B26" s="90" t="s">
        <v>2100</v>
      </c>
      <c r="C26" s="245" t="s">
        <v>1381</v>
      </c>
      <c r="D26" s="245" t="s">
        <v>2096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245" t="s">
        <v>652</v>
      </c>
    </row>
    <row r="27" spans="1:21" s="1" customFormat="1" x14ac:dyDescent="0.35">
      <c r="A27" s="90"/>
      <c r="B27" s="90" t="s">
        <v>2101</v>
      </c>
      <c r="C27" s="245" t="s">
        <v>1381</v>
      </c>
      <c r="D27" s="245" t="s">
        <v>2097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245" t="s">
        <v>652</v>
      </c>
    </row>
    <row r="28" spans="1:21" s="1" customFormat="1" x14ac:dyDescent="0.35">
      <c r="A28" s="90"/>
      <c r="B28" s="90" t="s">
        <v>2102</v>
      </c>
      <c r="C28" s="245" t="s">
        <v>1381</v>
      </c>
      <c r="D28" s="245" t="s">
        <v>2098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5" t="s">
        <v>652</v>
      </c>
    </row>
    <row r="29" spans="1:21" x14ac:dyDescent="0.35">
      <c r="A29" s="30">
        <v>8.6999999999999993</v>
      </c>
      <c r="B29" s="128" t="s">
        <v>333</v>
      </c>
      <c r="C29" s="195"/>
      <c r="D29" s="194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</row>
    <row r="30" spans="1:21" s="1" customFormat="1" ht="26.25" customHeight="1" x14ac:dyDescent="0.35">
      <c r="A30" s="91"/>
      <c r="B30" s="74" t="s">
        <v>2501</v>
      </c>
      <c r="C30" s="245" t="s">
        <v>1381</v>
      </c>
      <c r="D30" s="638" t="s">
        <v>2103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5" t="s">
        <v>652</v>
      </c>
    </row>
    <row r="31" spans="1:21" s="1" customFormat="1" ht="24" customHeight="1" x14ac:dyDescent="0.35">
      <c r="A31" s="4"/>
      <c r="B31" s="266"/>
      <c r="C31" s="266"/>
      <c r="D31" s="18"/>
      <c r="E31" s="17"/>
      <c r="F31" s="4"/>
      <c r="G31" s="4"/>
      <c r="H31" s="17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x14ac:dyDescent="0.35">
      <c r="A32" s="108"/>
      <c r="B32" s="1559" t="s">
        <v>13</v>
      </c>
      <c r="C32" s="1560"/>
      <c r="D32" s="1561"/>
      <c r="E32" s="539">
        <v>0</v>
      </c>
      <c r="F32" s="539">
        <v>0</v>
      </c>
      <c r="G32" s="539">
        <v>0</v>
      </c>
      <c r="H32" s="539">
        <v>0</v>
      </c>
      <c r="I32" s="539">
        <v>0</v>
      </c>
      <c r="J32" s="539">
        <v>0</v>
      </c>
      <c r="K32" s="539">
        <v>0</v>
      </c>
      <c r="L32" s="539">
        <v>0</v>
      </c>
      <c r="M32" s="539">
        <v>0</v>
      </c>
      <c r="N32" s="539">
        <v>0</v>
      </c>
      <c r="O32" s="539">
        <v>0</v>
      </c>
      <c r="P32" s="539">
        <v>0</v>
      </c>
      <c r="Q32" s="539">
        <v>0</v>
      </c>
      <c r="R32" s="539">
        <v>0</v>
      </c>
      <c r="S32" s="539">
        <v>0</v>
      </c>
      <c r="T32" s="539">
        <v>0</v>
      </c>
      <c r="U32" s="197"/>
    </row>
  </sheetData>
  <mergeCells count="10">
    <mergeCell ref="B32:D32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Normal="100" workbookViewId="0">
      <selection activeCell="B4" sqref="B4"/>
    </sheetView>
  </sheetViews>
  <sheetFormatPr defaultColWidth="9.140625" defaultRowHeight="21" x14ac:dyDescent="0.35"/>
  <cols>
    <col min="1" max="1" width="5.7109375" style="128" customWidth="1"/>
    <col min="2" max="2" width="33.28515625" style="128" customWidth="1"/>
    <col min="3" max="3" width="17" style="128" customWidth="1"/>
    <col min="4" max="4" width="17.5703125" style="128" customWidth="1"/>
    <col min="5" max="5" width="10.85546875" style="128" customWidth="1"/>
    <col min="6" max="6" width="9.140625" style="128" customWidth="1"/>
    <col min="7" max="7" width="10.7109375" style="128" customWidth="1"/>
    <col min="8" max="8" width="10.42578125" style="128" customWidth="1"/>
    <col min="9" max="20" width="7.7109375" style="128" customWidth="1"/>
    <col min="21" max="21" width="11.8554687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334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335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J5" s="133" t="s">
        <v>55</v>
      </c>
      <c r="M5" s="133" t="s">
        <v>53</v>
      </c>
      <c r="P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336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632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631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630</v>
      </c>
      <c r="E10" s="132"/>
      <c r="F10" s="132"/>
      <c r="G10" s="132"/>
      <c r="H10" s="132"/>
    </row>
    <row r="11" spans="1:21" ht="21" customHeight="1" x14ac:dyDescent="0.35">
      <c r="A11" s="33"/>
      <c r="B11" s="163"/>
      <c r="C11" s="136"/>
      <c r="D11" s="128" t="s">
        <v>629</v>
      </c>
      <c r="E11" s="132"/>
      <c r="F11" s="132"/>
      <c r="G11" s="132"/>
      <c r="H11" s="132"/>
    </row>
    <row r="12" spans="1:21" ht="21" customHeight="1" x14ac:dyDescent="0.35">
      <c r="A12" s="33"/>
      <c r="B12" s="163"/>
      <c r="C12" s="136"/>
      <c r="D12" s="128" t="s">
        <v>628</v>
      </c>
      <c r="E12" s="132"/>
      <c r="F12" s="132"/>
      <c r="G12" s="132"/>
      <c r="H12" s="132"/>
    </row>
    <row r="13" spans="1:21" ht="21" customHeight="1" x14ac:dyDescent="0.35">
      <c r="A13" s="1542" t="s">
        <v>0</v>
      </c>
      <c r="B13" s="1542" t="s">
        <v>31</v>
      </c>
      <c r="C13" s="188"/>
      <c r="D13" s="187" t="s">
        <v>26</v>
      </c>
      <c r="E13" s="1545" t="s">
        <v>1</v>
      </c>
      <c r="F13" s="1546"/>
      <c r="G13" s="1546"/>
      <c r="H13" s="1547"/>
      <c r="I13" s="1548" t="s">
        <v>601</v>
      </c>
      <c r="J13" s="1549"/>
      <c r="K13" s="1549"/>
      <c r="L13" s="1549"/>
      <c r="M13" s="1549"/>
      <c r="N13" s="1549"/>
      <c r="O13" s="1549"/>
      <c r="P13" s="1549"/>
      <c r="Q13" s="1549"/>
      <c r="R13" s="1549"/>
      <c r="S13" s="1549"/>
      <c r="T13" s="1550"/>
      <c r="U13" s="186"/>
    </row>
    <row r="14" spans="1:21" ht="21" customHeight="1" x14ac:dyDescent="0.35">
      <c r="A14" s="1543"/>
      <c r="B14" s="1543"/>
      <c r="C14" s="185" t="s">
        <v>25</v>
      </c>
      <c r="D14" s="184" t="s">
        <v>27</v>
      </c>
      <c r="E14" s="183" t="s">
        <v>5</v>
      </c>
      <c r="F14" s="182" t="s">
        <v>600</v>
      </c>
      <c r="G14" s="182" t="s">
        <v>599</v>
      </c>
      <c r="H14" s="182" t="s">
        <v>598</v>
      </c>
      <c r="I14" s="1548" t="s">
        <v>597</v>
      </c>
      <c r="J14" s="1549"/>
      <c r="K14" s="1550"/>
      <c r="L14" s="1548" t="s">
        <v>596</v>
      </c>
      <c r="M14" s="1549"/>
      <c r="N14" s="1550"/>
      <c r="O14" s="1548" t="s">
        <v>595</v>
      </c>
      <c r="P14" s="1549"/>
      <c r="Q14" s="1550"/>
      <c r="R14" s="1548" t="s">
        <v>594</v>
      </c>
      <c r="S14" s="1549"/>
      <c r="T14" s="1550"/>
      <c r="U14" s="181" t="s">
        <v>9</v>
      </c>
    </row>
    <row r="15" spans="1:21" x14ac:dyDescent="0.35">
      <c r="A15" s="1544"/>
      <c r="B15" s="1544"/>
      <c r="C15" s="180"/>
      <c r="D15" s="179"/>
      <c r="E15" s="179"/>
      <c r="F15" s="178" t="s">
        <v>7</v>
      </c>
      <c r="G15" s="178" t="s">
        <v>7</v>
      </c>
      <c r="H15" s="178" t="s">
        <v>7</v>
      </c>
      <c r="I15" s="177" t="s">
        <v>593</v>
      </c>
      <c r="J15" s="177" t="s">
        <v>592</v>
      </c>
      <c r="K15" s="177" t="s">
        <v>591</v>
      </c>
      <c r="L15" s="177" t="s">
        <v>590</v>
      </c>
      <c r="M15" s="177" t="s">
        <v>589</v>
      </c>
      <c r="N15" s="177" t="s">
        <v>588</v>
      </c>
      <c r="O15" s="177" t="s">
        <v>587</v>
      </c>
      <c r="P15" s="177" t="s">
        <v>586</v>
      </c>
      <c r="Q15" s="177" t="s">
        <v>585</v>
      </c>
      <c r="R15" s="177" t="s">
        <v>584</v>
      </c>
      <c r="S15" s="177" t="s">
        <v>583</v>
      </c>
      <c r="T15" s="177" t="s">
        <v>582</v>
      </c>
      <c r="U15" s="176"/>
    </row>
    <row r="16" spans="1:21" s="175" customFormat="1" ht="63" x14ac:dyDescent="0.2">
      <c r="A16" s="88">
        <v>9.1</v>
      </c>
      <c r="B16" s="916" t="s">
        <v>337</v>
      </c>
      <c r="C16" s="96"/>
      <c r="D16" s="96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</row>
    <row r="17" spans="1:21" s="1" customFormat="1" ht="63" x14ac:dyDescent="0.35">
      <c r="A17" s="245"/>
      <c r="B17" s="97" t="s">
        <v>2494</v>
      </c>
      <c r="C17" s="538" t="s">
        <v>2004</v>
      </c>
      <c r="D17" s="640" t="s">
        <v>2087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246">
        <v>0</v>
      </c>
      <c r="K17" s="246">
        <v>0</v>
      </c>
      <c r="L17" s="246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245" t="s">
        <v>675</v>
      </c>
    </row>
    <row r="18" spans="1:21" s="1" customFormat="1" ht="42" x14ac:dyDescent="0.35">
      <c r="A18" s="245"/>
      <c r="B18" s="97" t="s">
        <v>2104</v>
      </c>
      <c r="C18" s="538" t="s">
        <v>2004</v>
      </c>
      <c r="D18" s="640" t="s">
        <v>2087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245" t="s">
        <v>675</v>
      </c>
    </row>
    <row r="19" spans="1:21" s="1" customFormat="1" ht="42" x14ac:dyDescent="0.35">
      <c r="A19" s="72"/>
      <c r="B19" s="97" t="s">
        <v>2105</v>
      </c>
      <c r="C19" s="538" t="s">
        <v>2004</v>
      </c>
      <c r="D19" s="640" t="s">
        <v>2087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45" t="s">
        <v>675</v>
      </c>
    </row>
    <row r="20" spans="1:21" ht="42" x14ac:dyDescent="0.35">
      <c r="A20" s="155">
        <v>9.1999999999999993</v>
      </c>
      <c r="B20" s="366" t="s">
        <v>338</v>
      </c>
      <c r="C20" s="226"/>
      <c r="D20" s="139"/>
      <c r="E20" s="199"/>
      <c r="F20" s="139"/>
      <c r="G20" s="139"/>
      <c r="H20" s="19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</row>
    <row r="21" spans="1:21" s="1" customFormat="1" ht="42" x14ac:dyDescent="0.35">
      <c r="A21" s="91"/>
      <c r="B21" s="97" t="s">
        <v>2495</v>
      </c>
      <c r="C21" s="538" t="s">
        <v>2004</v>
      </c>
      <c r="D21" s="640" t="s">
        <v>2087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5" t="s">
        <v>675</v>
      </c>
    </row>
    <row r="22" spans="1:21" s="1" customFormat="1" ht="42" x14ac:dyDescent="0.35">
      <c r="A22" s="91"/>
      <c r="B22" s="97" t="s">
        <v>2496</v>
      </c>
      <c r="C22" s="538" t="s">
        <v>2004</v>
      </c>
      <c r="D22" s="640" t="s">
        <v>2087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5" t="s">
        <v>675</v>
      </c>
    </row>
    <row r="23" spans="1:21" ht="42" x14ac:dyDescent="0.35">
      <c r="A23" s="155">
        <v>9.3000000000000007</v>
      </c>
      <c r="B23" s="366" t="s">
        <v>339</v>
      </c>
      <c r="C23" s="224"/>
      <c r="D23" s="139"/>
      <c r="E23" s="199"/>
      <c r="F23" s="139"/>
      <c r="G23" s="139"/>
      <c r="H23" s="19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</row>
    <row r="24" spans="1:21" s="1" customFormat="1" ht="44.25" customHeight="1" x14ac:dyDescent="0.35">
      <c r="A24" s="72"/>
      <c r="B24" s="97" t="s">
        <v>2497</v>
      </c>
      <c r="C24" s="538" t="s">
        <v>2004</v>
      </c>
      <c r="D24" s="640" t="s">
        <v>2087</v>
      </c>
      <c r="E24" s="246">
        <v>0</v>
      </c>
      <c r="F24" s="246">
        <v>0</v>
      </c>
      <c r="G24" s="246">
        <v>0</v>
      </c>
      <c r="H24" s="246">
        <v>0</v>
      </c>
      <c r="I24" s="246">
        <v>0</v>
      </c>
      <c r="J24" s="246">
        <v>0</v>
      </c>
      <c r="K24" s="246">
        <v>0</v>
      </c>
      <c r="L24" s="246">
        <v>0</v>
      </c>
      <c r="M24" s="246">
        <v>0</v>
      </c>
      <c r="N24" s="246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5" t="s">
        <v>675</v>
      </c>
    </row>
    <row r="25" spans="1:21" s="1" customFormat="1" ht="63" x14ac:dyDescent="0.35">
      <c r="A25" s="72"/>
      <c r="B25" s="97" t="s">
        <v>2498</v>
      </c>
      <c r="C25" s="538" t="s">
        <v>2004</v>
      </c>
      <c r="D25" s="640" t="s">
        <v>2087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0</v>
      </c>
      <c r="S25" s="246">
        <v>0</v>
      </c>
      <c r="T25" s="246">
        <v>0</v>
      </c>
      <c r="U25" s="245" t="s">
        <v>675</v>
      </c>
    </row>
    <row r="26" spans="1:21" ht="42" x14ac:dyDescent="0.35">
      <c r="A26" s="91">
        <v>9.4</v>
      </c>
      <c r="B26" s="366" t="s">
        <v>340</v>
      </c>
      <c r="C26" s="225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</row>
    <row r="27" spans="1:21" s="1" customFormat="1" ht="63" x14ac:dyDescent="0.35">
      <c r="A27" s="91"/>
      <c r="B27" s="74" t="s">
        <v>2499</v>
      </c>
      <c r="C27" s="538" t="s">
        <v>2004</v>
      </c>
      <c r="D27" s="640" t="s">
        <v>2087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245" t="s">
        <v>675</v>
      </c>
    </row>
    <row r="28" spans="1:21" s="1" customFormat="1" ht="42" x14ac:dyDescent="0.35">
      <c r="A28" s="72"/>
      <c r="B28" s="642" t="s">
        <v>2500</v>
      </c>
      <c r="C28" s="538" t="s">
        <v>2004</v>
      </c>
      <c r="D28" s="640" t="s">
        <v>2087</v>
      </c>
      <c r="E28" s="246">
        <v>0</v>
      </c>
      <c r="F28" s="246">
        <v>0</v>
      </c>
      <c r="G28" s="246">
        <v>0</v>
      </c>
      <c r="H28" s="246">
        <v>0</v>
      </c>
      <c r="I28" s="246">
        <v>0</v>
      </c>
      <c r="J28" s="246">
        <v>0</v>
      </c>
      <c r="K28" s="246">
        <v>0</v>
      </c>
      <c r="L28" s="246">
        <v>0</v>
      </c>
      <c r="M28" s="246">
        <v>0</v>
      </c>
      <c r="N28" s="246">
        <v>0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5" t="s">
        <v>675</v>
      </c>
    </row>
    <row r="29" spans="1:21" s="1" customFormat="1" x14ac:dyDescent="0.35">
      <c r="A29" s="643"/>
      <c r="B29" s="644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</row>
    <row r="30" spans="1:21" s="1" customFormat="1" x14ac:dyDescent="0.35">
      <c r="A30" s="27"/>
      <c r="B30" s="1559" t="s">
        <v>13</v>
      </c>
      <c r="C30" s="1560"/>
      <c r="D30" s="1561"/>
      <c r="E30" s="434">
        <f t="shared" ref="E30:T30" si="0">SUM(E21:E27)</f>
        <v>0</v>
      </c>
      <c r="F30" s="434">
        <f t="shared" si="0"/>
        <v>0</v>
      </c>
      <c r="G30" s="434">
        <f t="shared" si="0"/>
        <v>0</v>
      </c>
      <c r="H30" s="434">
        <f t="shared" si="0"/>
        <v>0</v>
      </c>
      <c r="I30" s="434">
        <f t="shared" si="0"/>
        <v>0</v>
      </c>
      <c r="J30" s="434">
        <f t="shared" si="0"/>
        <v>0</v>
      </c>
      <c r="K30" s="434">
        <f t="shared" si="0"/>
        <v>0</v>
      </c>
      <c r="L30" s="434">
        <f t="shared" si="0"/>
        <v>0</v>
      </c>
      <c r="M30" s="434">
        <f t="shared" si="0"/>
        <v>0</v>
      </c>
      <c r="N30" s="434">
        <f t="shared" si="0"/>
        <v>0</v>
      </c>
      <c r="O30" s="434">
        <f t="shared" si="0"/>
        <v>0</v>
      </c>
      <c r="P30" s="434">
        <f t="shared" si="0"/>
        <v>0</v>
      </c>
      <c r="Q30" s="434">
        <f t="shared" si="0"/>
        <v>0</v>
      </c>
      <c r="R30" s="434">
        <f t="shared" si="0"/>
        <v>0</v>
      </c>
      <c r="S30" s="434">
        <f t="shared" si="0"/>
        <v>0</v>
      </c>
      <c r="T30" s="434">
        <f t="shared" si="0"/>
        <v>0</v>
      </c>
      <c r="U30" s="27"/>
    </row>
    <row r="31" spans="1:21" s="131" customFormat="1" ht="23.25" x14ac:dyDescent="0.35">
      <c r="A31" s="1564"/>
      <c r="B31" s="1564"/>
      <c r="C31" s="1564"/>
      <c r="D31" s="1564"/>
      <c r="E31" s="1564"/>
      <c r="F31" s="1564"/>
      <c r="G31" s="1564"/>
      <c r="H31" s="218"/>
      <c r="I31" s="217"/>
      <c r="J31" s="217"/>
      <c r="K31" s="220"/>
      <c r="L31" s="220"/>
      <c r="M31" s="220"/>
      <c r="N31" s="220"/>
      <c r="O31" s="220"/>
      <c r="P31" s="220"/>
      <c r="Q31" s="220"/>
      <c r="R31" s="217"/>
      <c r="S31" s="217"/>
      <c r="T31" s="219"/>
      <c r="U31" s="217"/>
    </row>
    <row r="32" spans="1:21" s="131" customFormat="1" ht="23.25" x14ac:dyDescent="0.35">
      <c r="A32" s="1564"/>
      <c r="B32" s="1564"/>
      <c r="C32" s="1564"/>
      <c r="D32" s="1564"/>
      <c r="E32" s="1564"/>
      <c r="F32" s="1564"/>
      <c r="G32" s="1564"/>
      <c r="H32" s="110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</row>
    <row r="33" spans="1:21" s="131" customFormat="1" ht="23.25" x14ac:dyDescent="0.35">
      <c r="A33" s="1564"/>
      <c r="B33" s="1564"/>
      <c r="C33" s="1564"/>
      <c r="D33" s="1564"/>
      <c r="E33" s="1564"/>
      <c r="F33" s="1564"/>
      <c r="G33" s="1564"/>
      <c r="H33" s="218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</row>
  </sheetData>
  <mergeCells count="13">
    <mergeCell ref="A33:G33"/>
    <mergeCell ref="I13:T13"/>
    <mergeCell ref="I14:K14"/>
    <mergeCell ref="L14:N14"/>
    <mergeCell ref="O14:Q14"/>
    <mergeCell ref="R14:T14"/>
    <mergeCell ref="A31:G31"/>
    <mergeCell ref="B30:D30"/>
    <mergeCell ref="A1:U1"/>
    <mergeCell ref="A13:A15"/>
    <mergeCell ref="B13:B15"/>
    <mergeCell ref="E13:H13"/>
    <mergeCell ref="A32:G3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zoomScale="90" zoomScaleNormal="90" workbookViewId="0">
      <selection activeCell="B4" sqref="B4"/>
    </sheetView>
  </sheetViews>
  <sheetFormatPr defaultColWidth="9.140625" defaultRowHeight="21" x14ac:dyDescent="0.35"/>
  <cols>
    <col min="1" max="1" width="5.7109375" style="128" customWidth="1"/>
    <col min="2" max="2" width="41.7109375" style="128" customWidth="1"/>
    <col min="3" max="3" width="17.5703125" style="128" customWidth="1"/>
    <col min="4" max="4" width="17.140625" style="132" customWidth="1"/>
    <col min="5" max="5" width="10.7109375" style="128" customWidth="1"/>
    <col min="6" max="6" width="11.140625" style="128" customWidth="1"/>
    <col min="7" max="7" width="12.28515625" style="128" customWidth="1"/>
    <col min="8" max="8" width="9" style="128" customWidth="1"/>
    <col min="9" max="20" width="7.7109375" style="128" customWidth="1"/>
    <col min="21" max="21" width="12.8554687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341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342</v>
      </c>
      <c r="D4" s="144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232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M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230" t="s">
        <v>343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230" t="s">
        <v>636</v>
      </c>
      <c r="E8" s="131"/>
      <c r="F8" s="132"/>
      <c r="G8" s="132"/>
      <c r="H8" s="132"/>
    </row>
    <row r="9" spans="1:21" ht="21" customHeight="1" x14ac:dyDescent="0.35">
      <c r="A9" s="33"/>
      <c r="B9" s="163"/>
      <c r="C9" s="231"/>
      <c r="D9" s="230" t="s">
        <v>635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230" t="s">
        <v>634</v>
      </c>
      <c r="E10" s="132"/>
      <c r="F10" s="132"/>
      <c r="G10" s="132"/>
      <c r="H10" s="132"/>
    </row>
    <row r="11" spans="1:21" ht="21" customHeight="1" x14ac:dyDescent="0.35">
      <c r="A11" s="33"/>
      <c r="B11" s="163"/>
      <c r="C11" s="136"/>
      <c r="D11" s="128" t="s">
        <v>633</v>
      </c>
      <c r="E11" s="132"/>
      <c r="F11" s="132"/>
      <c r="G11" s="132"/>
      <c r="H11" s="132"/>
    </row>
    <row r="12" spans="1:21" ht="21" customHeight="1" x14ac:dyDescent="0.35">
      <c r="A12" s="1542" t="s">
        <v>0</v>
      </c>
      <c r="B12" s="1542" t="s">
        <v>31</v>
      </c>
      <c r="C12" s="188"/>
      <c r="D12" s="187" t="s">
        <v>26</v>
      </c>
      <c r="E12" s="1545" t="s">
        <v>1</v>
      </c>
      <c r="F12" s="1546"/>
      <c r="G12" s="1546"/>
      <c r="H12" s="1547"/>
      <c r="I12" s="1548" t="s">
        <v>601</v>
      </c>
      <c r="J12" s="1549"/>
      <c r="K12" s="1549"/>
      <c r="L12" s="1549"/>
      <c r="M12" s="1549"/>
      <c r="N12" s="1549"/>
      <c r="O12" s="1549"/>
      <c r="P12" s="1549"/>
      <c r="Q12" s="1549"/>
      <c r="R12" s="1549"/>
      <c r="S12" s="1549"/>
      <c r="T12" s="1550"/>
      <c r="U12" s="186"/>
    </row>
    <row r="13" spans="1:21" ht="21" customHeight="1" x14ac:dyDescent="0.35">
      <c r="A13" s="1543"/>
      <c r="B13" s="1543"/>
      <c r="C13" s="185" t="s">
        <v>25</v>
      </c>
      <c r="D13" s="184" t="s">
        <v>27</v>
      </c>
      <c r="E13" s="183" t="s">
        <v>5</v>
      </c>
      <c r="F13" s="182" t="s">
        <v>600</v>
      </c>
      <c r="G13" s="182" t="s">
        <v>599</v>
      </c>
      <c r="H13" s="182" t="s">
        <v>598</v>
      </c>
      <c r="I13" s="1548" t="s">
        <v>597</v>
      </c>
      <c r="J13" s="1549"/>
      <c r="K13" s="1550"/>
      <c r="L13" s="1548" t="s">
        <v>596</v>
      </c>
      <c r="M13" s="1549"/>
      <c r="N13" s="1550"/>
      <c r="O13" s="1548" t="s">
        <v>595</v>
      </c>
      <c r="P13" s="1549"/>
      <c r="Q13" s="1550"/>
      <c r="R13" s="1548" t="s">
        <v>594</v>
      </c>
      <c r="S13" s="1549"/>
      <c r="T13" s="1550"/>
      <c r="U13" s="181" t="s">
        <v>9</v>
      </c>
    </row>
    <row r="14" spans="1:21" x14ac:dyDescent="0.35">
      <c r="A14" s="1544"/>
      <c r="B14" s="1544"/>
      <c r="C14" s="180"/>
      <c r="D14" s="229"/>
      <c r="E14" s="179"/>
      <c r="F14" s="178" t="s">
        <v>7</v>
      </c>
      <c r="G14" s="178" t="s">
        <v>7</v>
      </c>
      <c r="H14" s="178" t="s">
        <v>7</v>
      </c>
      <c r="I14" s="177" t="s">
        <v>593</v>
      </c>
      <c r="J14" s="177" t="s">
        <v>592</v>
      </c>
      <c r="K14" s="177" t="s">
        <v>591</v>
      </c>
      <c r="L14" s="177" t="s">
        <v>590</v>
      </c>
      <c r="M14" s="177" t="s">
        <v>589</v>
      </c>
      <c r="N14" s="177" t="s">
        <v>588</v>
      </c>
      <c r="O14" s="177" t="s">
        <v>587</v>
      </c>
      <c r="P14" s="177" t="s">
        <v>586</v>
      </c>
      <c r="Q14" s="177" t="s">
        <v>585</v>
      </c>
      <c r="R14" s="177" t="s">
        <v>584</v>
      </c>
      <c r="S14" s="177" t="s">
        <v>583</v>
      </c>
      <c r="T14" s="177" t="s">
        <v>582</v>
      </c>
      <c r="U14" s="176"/>
    </row>
    <row r="15" spans="1:21" s="1" customFormat="1" x14ac:dyDescent="0.35">
      <c r="A15" s="228">
        <v>10.1</v>
      </c>
      <c r="B15" s="645" t="s">
        <v>344</v>
      </c>
      <c r="C15" s="228"/>
      <c r="D15" s="228"/>
      <c r="E15" s="228"/>
      <c r="F15" s="228"/>
      <c r="G15" s="228"/>
      <c r="H15" s="228"/>
      <c r="I15" s="228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646"/>
    </row>
    <row r="16" spans="1:21" s="648" customFormat="1" ht="42" x14ac:dyDescent="0.35">
      <c r="A16" s="553"/>
      <c r="B16" s="649" t="s">
        <v>2483</v>
      </c>
      <c r="C16" s="553"/>
      <c r="D16" s="553"/>
      <c r="E16" s="647"/>
      <c r="F16" s="553"/>
      <c r="G16" s="553"/>
      <c r="H16" s="553"/>
      <c r="I16" s="106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1" t="s">
        <v>762</v>
      </c>
    </row>
    <row r="17" spans="1:21" s="648" customFormat="1" ht="63" x14ac:dyDescent="0.35">
      <c r="A17" s="90"/>
      <c r="B17" s="650" t="s">
        <v>2484</v>
      </c>
      <c r="C17" s="91" t="s">
        <v>2106</v>
      </c>
      <c r="D17" s="651" t="s">
        <v>2107</v>
      </c>
      <c r="E17" s="246">
        <v>0</v>
      </c>
      <c r="F17" s="246">
        <v>0</v>
      </c>
      <c r="G17" s="246">
        <v>0</v>
      </c>
      <c r="H17" s="246">
        <v>0</v>
      </c>
      <c r="I17" s="246">
        <v>0</v>
      </c>
      <c r="J17" s="246">
        <v>0</v>
      </c>
      <c r="K17" s="246">
        <v>0</v>
      </c>
      <c r="L17" s="246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91"/>
    </row>
    <row r="18" spans="1:21" s="648" customFormat="1" ht="84" x14ac:dyDescent="0.35">
      <c r="A18" s="90"/>
      <c r="B18" s="650" t="s">
        <v>2485</v>
      </c>
      <c r="C18" s="91" t="s">
        <v>2108</v>
      </c>
      <c r="D18" s="651" t="s">
        <v>2109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90"/>
    </row>
    <row r="19" spans="1:21" s="648" customFormat="1" x14ac:dyDescent="0.35">
      <c r="A19" s="90"/>
      <c r="B19" s="652" t="s">
        <v>2110</v>
      </c>
      <c r="C19" s="91" t="s">
        <v>2111</v>
      </c>
      <c r="D19" s="651" t="s">
        <v>2107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90"/>
    </row>
    <row r="20" spans="1:21" s="648" customFormat="1" ht="42" x14ac:dyDescent="0.35">
      <c r="A20" s="90"/>
      <c r="B20" s="650" t="s">
        <v>2486</v>
      </c>
      <c r="C20" s="91" t="s">
        <v>891</v>
      </c>
      <c r="D20" s="651" t="s">
        <v>2112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90"/>
    </row>
    <row r="21" spans="1:21" s="648" customFormat="1" x14ac:dyDescent="0.35">
      <c r="A21" s="90"/>
      <c r="B21" s="650" t="s">
        <v>2113</v>
      </c>
      <c r="C21" s="91" t="s">
        <v>2114</v>
      </c>
      <c r="D21" s="651" t="s">
        <v>2107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90"/>
    </row>
    <row r="22" spans="1:21" s="648" customFormat="1" ht="42" x14ac:dyDescent="0.35">
      <c r="A22" s="90"/>
      <c r="B22" s="650" t="s">
        <v>2487</v>
      </c>
      <c r="C22" s="91" t="s">
        <v>2115</v>
      </c>
      <c r="D22" s="651" t="s">
        <v>2116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90"/>
    </row>
    <row r="23" spans="1:21" s="648" customFormat="1" x14ac:dyDescent="0.35">
      <c r="A23" s="90"/>
      <c r="B23" s="650" t="s">
        <v>2117</v>
      </c>
      <c r="C23" s="90"/>
      <c r="D23" s="651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</row>
    <row r="24" spans="1:21" s="648" customFormat="1" x14ac:dyDescent="0.35">
      <c r="A24" s="90">
        <v>10.199999999999999</v>
      </c>
      <c r="B24" s="650" t="s">
        <v>345</v>
      </c>
      <c r="C24" s="90"/>
      <c r="D24" s="91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</row>
    <row r="25" spans="1:21" s="648" customFormat="1" ht="63" x14ac:dyDescent="0.35">
      <c r="A25" s="653"/>
      <c r="B25" s="917" t="s">
        <v>2488</v>
      </c>
      <c r="C25" s="637" t="s">
        <v>2118</v>
      </c>
      <c r="D25" s="651" t="s">
        <v>2107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0</v>
      </c>
      <c r="S25" s="246">
        <v>0</v>
      </c>
      <c r="T25" s="246">
        <v>0</v>
      </c>
      <c r="U25" s="637" t="s">
        <v>2004</v>
      </c>
    </row>
    <row r="26" spans="1:21" s="648" customFormat="1" ht="42" x14ac:dyDescent="0.35">
      <c r="A26" s="653"/>
      <c r="B26" s="917" t="s">
        <v>2489</v>
      </c>
      <c r="C26" s="637" t="s">
        <v>2004</v>
      </c>
      <c r="D26" s="651" t="s">
        <v>2107</v>
      </c>
      <c r="E26" s="246">
        <v>0</v>
      </c>
      <c r="F26" s="246">
        <v>0</v>
      </c>
      <c r="G26" s="246">
        <v>0</v>
      </c>
      <c r="H26" s="246">
        <v>0</v>
      </c>
      <c r="I26" s="246">
        <v>0</v>
      </c>
      <c r="J26" s="246">
        <v>0</v>
      </c>
      <c r="K26" s="246">
        <v>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0</v>
      </c>
      <c r="S26" s="246">
        <v>0</v>
      </c>
      <c r="T26" s="246">
        <v>0</v>
      </c>
      <c r="U26" s="637" t="s">
        <v>2004</v>
      </c>
    </row>
    <row r="27" spans="1:21" s="648" customFormat="1" ht="29.25" customHeight="1" x14ac:dyDescent="0.35">
      <c r="A27" s="28"/>
      <c r="B27" s="917" t="s">
        <v>2119</v>
      </c>
      <c r="C27" s="637" t="s">
        <v>2004</v>
      </c>
      <c r="D27" s="651" t="s">
        <v>2107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637" t="s">
        <v>2004</v>
      </c>
    </row>
    <row r="28" spans="1:21" s="648" customFormat="1" x14ac:dyDescent="0.35">
      <c r="A28" s="91">
        <v>10.3</v>
      </c>
      <c r="B28" s="650" t="s">
        <v>346</v>
      </c>
      <c r="C28" s="654"/>
      <c r="D28" s="653"/>
      <c r="E28" s="653"/>
      <c r="F28" s="653"/>
      <c r="G28" s="653"/>
      <c r="H28" s="653"/>
      <c r="I28" s="653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653"/>
    </row>
    <row r="29" spans="1:21" s="1" customFormat="1" ht="42" x14ac:dyDescent="0.35">
      <c r="A29" s="72">
        <v>10.4</v>
      </c>
      <c r="B29" s="655" t="s">
        <v>2490</v>
      </c>
      <c r="C29" s="10"/>
      <c r="D29" s="4"/>
      <c r="E29" s="4"/>
      <c r="F29" s="4"/>
      <c r="G29" s="4"/>
      <c r="H29" s="4"/>
      <c r="I29" s="4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4"/>
    </row>
    <row r="30" spans="1:21" s="1" customFormat="1" ht="63" x14ac:dyDescent="0.35">
      <c r="A30" s="4"/>
      <c r="B30" s="137" t="s">
        <v>2491</v>
      </c>
      <c r="C30" s="637" t="s">
        <v>2120</v>
      </c>
      <c r="D30" s="651" t="s">
        <v>2107</v>
      </c>
      <c r="E30" s="246">
        <v>0</v>
      </c>
      <c r="F30" s="246">
        <v>0</v>
      </c>
      <c r="G30" s="246">
        <v>0</v>
      </c>
      <c r="H30" s="246">
        <v>0</v>
      </c>
      <c r="I30" s="246">
        <v>0</v>
      </c>
      <c r="J30" s="246">
        <v>0</v>
      </c>
      <c r="K30" s="246">
        <v>0</v>
      </c>
      <c r="L30" s="246">
        <v>0</v>
      </c>
      <c r="M30" s="246">
        <v>0</v>
      </c>
      <c r="N30" s="246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5" t="s">
        <v>675</v>
      </c>
    </row>
    <row r="31" spans="1:21" s="1" customFormat="1" ht="42" x14ac:dyDescent="0.35">
      <c r="A31" s="452">
        <v>10.5</v>
      </c>
      <c r="B31" s="655" t="s">
        <v>2492</v>
      </c>
      <c r="C31" s="10"/>
      <c r="D31" s="4"/>
      <c r="E31" s="4"/>
      <c r="F31" s="4"/>
      <c r="G31" s="4"/>
      <c r="H31" s="4"/>
      <c r="I31" s="4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4"/>
    </row>
    <row r="32" spans="1:21" s="1" customFormat="1" ht="148.5" customHeight="1" x14ac:dyDescent="0.35">
      <c r="A32" s="452"/>
      <c r="B32" s="656" t="s">
        <v>2493</v>
      </c>
      <c r="C32" s="538" t="s">
        <v>961</v>
      </c>
      <c r="D32" s="651" t="s">
        <v>2107</v>
      </c>
      <c r="E32" s="246">
        <v>0</v>
      </c>
      <c r="F32" s="246">
        <v>0</v>
      </c>
      <c r="G32" s="246">
        <v>0</v>
      </c>
      <c r="H32" s="246">
        <v>0</v>
      </c>
      <c r="I32" s="246">
        <v>0</v>
      </c>
      <c r="J32" s="246">
        <v>0</v>
      </c>
      <c r="K32" s="246">
        <v>0</v>
      </c>
      <c r="L32" s="246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538" t="s">
        <v>2121</v>
      </c>
    </row>
    <row r="33" spans="1:21" s="1" customFormat="1" x14ac:dyDescent="0.35">
      <c r="A33" s="657"/>
      <c r="B33" s="658"/>
      <c r="C33" s="659"/>
      <c r="D33" s="660"/>
      <c r="E33" s="657"/>
      <c r="F33" s="657"/>
      <c r="G33" s="657"/>
      <c r="H33" s="657"/>
      <c r="I33" s="657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657"/>
    </row>
    <row r="34" spans="1:21" s="1" customFormat="1" x14ac:dyDescent="0.35">
      <c r="A34" s="661"/>
      <c r="B34" s="1565" t="s">
        <v>13</v>
      </c>
      <c r="C34" s="1566"/>
      <c r="D34" s="1567"/>
      <c r="E34" s="662">
        <f>SUM(E29:E33)</f>
        <v>0</v>
      </c>
      <c r="F34" s="662">
        <f t="shared" ref="F34:T34" si="0">SUM(F29:F33)</f>
        <v>0</v>
      </c>
      <c r="G34" s="662">
        <f t="shared" si="0"/>
        <v>0</v>
      </c>
      <c r="H34" s="662">
        <f t="shared" si="0"/>
        <v>0</v>
      </c>
      <c r="I34" s="662">
        <f t="shared" si="0"/>
        <v>0</v>
      </c>
      <c r="J34" s="662">
        <f t="shared" si="0"/>
        <v>0</v>
      </c>
      <c r="K34" s="662">
        <f t="shared" si="0"/>
        <v>0</v>
      </c>
      <c r="L34" s="662">
        <f t="shared" si="0"/>
        <v>0</v>
      </c>
      <c r="M34" s="662">
        <f t="shared" si="0"/>
        <v>0</v>
      </c>
      <c r="N34" s="662">
        <f t="shared" si="0"/>
        <v>0</v>
      </c>
      <c r="O34" s="662">
        <f t="shared" si="0"/>
        <v>0</v>
      </c>
      <c r="P34" s="662">
        <f t="shared" si="0"/>
        <v>0</v>
      </c>
      <c r="Q34" s="662">
        <f t="shared" si="0"/>
        <v>0</v>
      </c>
      <c r="R34" s="662">
        <f t="shared" si="0"/>
        <v>0</v>
      </c>
      <c r="S34" s="662">
        <f t="shared" si="0"/>
        <v>0</v>
      </c>
      <c r="T34" s="662">
        <f t="shared" si="0"/>
        <v>0</v>
      </c>
      <c r="U34" s="661"/>
    </row>
  </sheetData>
  <mergeCells count="10">
    <mergeCell ref="B34:D34"/>
    <mergeCell ref="A1:U1"/>
    <mergeCell ref="A12:A14"/>
    <mergeCell ref="B12:B14"/>
    <mergeCell ref="E12:H12"/>
    <mergeCell ref="I12:T12"/>
    <mergeCell ref="I13:K13"/>
    <mergeCell ref="L13:N13"/>
    <mergeCell ref="O13:Q13"/>
    <mergeCell ref="R13:T13"/>
  </mergeCells>
  <pageMargins left="0.39370078740157483" right="0.31496062992125984" top="0.74803149606299213" bottom="0.74803149606299213" header="0.31496062992125984" footer="0.31496062992125984"/>
  <pageSetup paperSize="5" scale="75" orientation="landscape" verticalDpi="12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zoomScaleNormal="100" workbookViewId="0">
      <selection activeCell="C14" sqref="C14"/>
    </sheetView>
  </sheetViews>
  <sheetFormatPr defaultColWidth="9.140625" defaultRowHeight="21" x14ac:dyDescent="0.35"/>
  <cols>
    <col min="1" max="1" width="5.7109375" style="128" customWidth="1"/>
    <col min="2" max="2" width="33.85546875" style="128" customWidth="1"/>
    <col min="3" max="3" width="16.7109375" style="128" customWidth="1"/>
    <col min="4" max="4" width="18.42578125" style="132" customWidth="1"/>
    <col min="5" max="5" width="11" style="128" customWidth="1"/>
    <col min="6" max="6" width="12.5703125" style="128" customWidth="1"/>
    <col min="7" max="7" width="12.42578125" style="128" customWidth="1"/>
    <col min="8" max="8" width="10.42578125" style="128" customWidth="1"/>
    <col min="9" max="20" width="7.7109375" style="128" customWidth="1"/>
    <col min="21" max="21" width="14.4257812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347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348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128" t="s">
        <v>349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D7" s="128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639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638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637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" customFormat="1" ht="28.5" customHeight="1" x14ac:dyDescent="0.35">
      <c r="A14" s="88">
        <v>11.1</v>
      </c>
      <c r="B14" s="942" t="s">
        <v>350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646"/>
    </row>
    <row r="15" spans="1:21" s="1" customFormat="1" ht="42" x14ac:dyDescent="0.35">
      <c r="A15" s="91"/>
      <c r="B15" s="90" t="s">
        <v>2479</v>
      </c>
      <c r="C15" s="538" t="s">
        <v>2122</v>
      </c>
      <c r="D15" s="640" t="s">
        <v>2123</v>
      </c>
      <c r="E15" s="246">
        <v>0</v>
      </c>
      <c r="F15" s="246">
        <v>0</v>
      </c>
      <c r="G15" s="246">
        <v>0</v>
      </c>
      <c r="H15" s="246">
        <v>0</v>
      </c>
      <c r="I15" s="246">
        <v>0</v>
      </c>
      <c r="J15" s="246">
        <v>0</v>
      </c>
      <c r="K15" s="246">
        <v>0</v>
      </c>
      <c r="L15" s="246">
        <v>0</v>
      </c>
      <c r="M15" s="246">
        <v>0</v>
      </c>
      <c r="N15" s="246">
        <v>0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245" t="s">
        <v>675</v>
      </c>
    </row>
    <row r="16" spans="1:21" s="1" customFormat="1" ht="42" x14ac:dyDescent="0.35">
      <c r="A16" s="91"/>
      <c r="B16" s="90" t="s">
        <v>2124</v>
      </c>
      <c r="C16" s="91" t="s">
        <v>2120</v>
      </c>
      <c r="D16" s="91" t="s">
        <v>2125</v>
      </c>
      <c r="E16" s="246">
        <v>0</v>
      </c>
      <c r="F16" s="246">
        <v>0</v>
      </c>
      <c r="G16" s="246">
        <v>0</v>
      </c>
      <c r="H16" s="246">
        <v>0</v>
      </c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245" t="s">
        <v>675</v>
      </c>
    </row>
    <row r="17" spans="1:21" s="1" customFormat="1" x14ac:dyDescent="0.35">
      <c r="A17" s="72">
        <v>11.2</v>
      </c>
      <c r="B17" s="672" t="s">
        <v>351</v>
      </c>
      <c r="C17" s="538"/>
      <c r="D17" s="7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s="1" customFormat="1" ht="42" x14ac:dyDescent="0.35">
      <c r="A18" s="72"/>
      <c r="B18" s="663" t="s">
        <v>2126</v>
      </c>
      <c r="C18" s="538" t="s">
        <v>2122</v>
      </c>
      <c r="D18" s="640" t="s">
        <v>2123</v>
      </c>
      <c r="E18" s="246">
        <v>0</v>
      </c>
      <c r="F18" s="246">
        <v>0</v>
      </c>
      <c r="G18" s="246">
        <v>0</v>
      </c>
      <c r="H18" s="246">
        <v>0</v>
      </c>
      <c r="I18" s="246">
        <v>0</v>
      </c>
      <c r="J18" s="246">
        <v>0</v>
      </c>
      <c r="K18" s="246">
        <v>0</v>
      </c>
      <c r="L18" s="246">
        <v>0</v>
      </c>
      <c r="M18" s="246">
        <v>0</v>
      </c>
      <c r="N18" s="246">
        <v>0</v>
      </c>
      <c r="O18" s="246">
        <v>0</v>
      </c>
      <c r="P18" s="246">
        <v>0</v>
      </c>
      <c r="Q18" s="246">
        <v>0</v>
      </c>
      <c r="R18" s="246">
        <v>0</v>
      </c>
      <c r="S18" s="246">
        <v>0</v>
      </c>
      <c r="T18" s="246">
        <v>0</v>
      </c>
      <c r="U18" s="245" t="s">
        <v>675</v>
      </c>
    </row>
    <row r="19" spans="1:21" s="1" customFormat="1" ht="42" x14ac:dyDescent="0.35">
      <c r="A19" s="72"/>
      <c r="B19" s="663" t="s">
        <v>2127</v>
      </c>
      <c r="C19" s="538" t="s">
        <v>2122</v>
      </c>
      <c r="D19" s="640" t="s">
        <v>2123</v>
      </c>
      <c r="E19" s="246">
        <v>0</v>
      </c>
      <c r="F19" s="246">
        <v>0</v>
      </c>
      <c r="G19" s="246">
        <v>0</v>
      </c>
      <c r="H19" s="246">
        <v>0</v>
      </c>
      <c r="I19" s="246">
        <v>0</v>
      </c>
      <c r="J19" s="246">
        <v>0</v>
      </c>
      <c r="K19" s="246">
        <v>0</v>
      </c>
      <c r="L19" s="246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45" t="s">
        <v>675</v>
      </c>
    </row>
    <row r="20" spans="1:21" s="1" customFormat="1" ht="42" x14ac:dyDescent="0.35">
      <c r="A20" s="477"/>
      <c r="B20" s="939" t="s">
        <v>2128</v>
      </c>
      <c r="C20" s="664" t="s">
        <v>2122</v>
      </c>
      <c r="D20" s="640" t="s">
        <v>2123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6">
        <v>0</v>
      </c>
      <c r="K20" s="246">
        <v>0</v>
      </c>
      <c r="L20" s="246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246">
        <v>0</v>
      </c>
      <c r="S20" s="246">
        <v>0</v>
      </c>
      <c r="T20" s="246">
        <v>0</v>
      </c>
      <c r="U20" s="245" t="s">
        <v>675</v>
      </c>
    </row>
    <row r="21" spans="1:21" s="1" customFormat="1" ht="42" x14ac:dyDescent="0.35">
      <c r="A21" s="72"/>
      <c r="B21" s="663" t="s">
        <v>2129</v>
      </c>
      <c r="C21" s="538" t="s">
        <v>2122</v>
      </c>
      <c r="D21" s="257" t="s">
        <v>2130</v>
      </c>
      <c r="E21" s="246">
        <v>0</v>
      </c>
      <c r="F21" s="246">
        <v>0</v>
      </c>
      <c r="G21" s="246">
        <v>0</v>
      </c>
      <c r="H21" s="246">
        <v>0</v>
      </c>
      <c r="I21" s="246">
        <v>0</v>
      </c>
      <c r="J21" s="246">
        <v>0</v>
      </c>
      <c r="K21" s="246">
        <v>0</v>
      </c>
      <c r="L21" s="246">
        <v>0</v>
      </c>
      <c r="M21" s="246">
        <v>0</v>
      </c>
      <c r="N21" s="246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5" t="s">
        <v>675</v>
      </c>
    </row>
    <row r="22" spans="1:21" s="1" customFormat="1" x14ac:dyDescent="0.35">
      <c r="A22" s="72"/>
      <c r="B22" s="940" t="s">
        <v>2131</v>
      </c>
      <c r="C22" s="538" t="s">
        <v>2122</v>
      </c>
      <c r="D22" s="257" t="s">
        <v>2132</v>
      </c>
      <c r="E22" s="246">
        <v>0</v>
      </c>
      <c r="F22" s="246">
        <v>0</v>
      </c>
      <c r="G22" s="246">
        <v>0</v>
      </c>
      <c r="H22" s="246">
        <v>0</v>
      </c>
      <c r="I22" s="246">
        <v>0</v>
      </c>
      <c r="J22" s="246">
        <v>0</v>
      </c>
      <c r="K22" s="246">
        <v>0</v>
      </c>
      <c r="L22" s="246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5" t="s">
        <v>675</v>
      </c>
    </row>
    <row r="23" spans="1:21" s="1" customFormat="1" x14ac:dyDescent="0.35">
      <c r="A23" s="72"/>
      <c r="B23" s="663" t="s">
        <v>2133</v>
      </c>
      <c r="C23" s="538" t="s">
        <v>2122</v>
      </c>
      <c r="D23" s="257" t="s">
        <v>2134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5" t="s">
        <v>675</v>
      </c>
    </row>
    <row r="24" spans="1:21" s="1" customFormat="1" ht="24" customHeight="1" x14ac:dyDescent="0.35">
      <c r="A24" s="91">
        <v>11.3</v>
      </c>
      <c r="B24" s="672" t="s">
        <v>352</v>
      </c>
      <c r="C24" s="538"/>
      <c r="D24" s="72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s="11" customFormat="1" ht="147" x14ac:dyDescent="0.2">
      <c r="A25" s="91"/>
      <c r="B25" s="941" t="s">
        <v>2480</v>
      </c>
      <c r="C25" s="538" t="s">
        <v>2122</v>
      </c>
      <c r="D25" s="638" t="s">
        <v>2123</v>
      </c>
      <c r="E25" s="246">
        <v>0</v>
      </c>
      <c r="F25" s="246">
        <v>0</v>
      </c>
      <c r="G25" s="246">
        <v>0</v>
      </c>
      <c r="H25" s="246">
        <v>0</v>
      </c>
      <c r="I25" s="246">
        <v>0</v>
      </c>
      <c r="J25" s="246">
        <v>0</v>
      </c>
      <c r="K25" s="246">
        <v>0</v>
      </c>
      <c r="L25" s="246">
        <v>0</v>
      </c>
      <c r="M25" s="246">
        <v>0</v>
      </c>
      <c r="N25" s="246">
        <v>0</v>
      </c>
      <c r="O25" s="246">
        <v>0</v>
      </c>
      <c r="P25" s="246">
        <v>0</v>
      </c>
      <c r="Q25" s="246">
        <v>0</v>
      </c>
      <c r="R25" s="246">
        <v>0</v>
      </c>
      <c r="S25" s="246">
        <v>0</v>
      </c>
      <c r="T25" s="246">
        <v>0</v>
      </c>
      <c r="U25" s="245" t="s">
        <v>675</v>
      </c>
    </row>
    <row r="26" spans="1:21" s="1" customFormat="1" x14ac:dyDescent="0.35">
      <c r="A26" s="477">
        <v>11.4</v>
      </c>
      <c r="B26" s="943" t="s">
        <v>353</v>
      </c>
      <c r="C26" s="664"/>
      <c r="D26" s="477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s="11" customFormat="1" ht="63" x14ac:dyDescent="0.2">
      <c r="A27" s="72"/>
      <c r="B27" s="366" t="s">
        <v>2482</v>
      </c>
      <c r="C27" s="538" t="s">
        <v>2122</v>
      </c>
      <c r="D27" s="638" t="s">
        <v>2123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6">
        <v>0</v>
      </c>
      <c r="S27" s="246">
        <v>0</v>
      </c>
      <c r="T27" s="246">
        <v>0</v>
      </c>
      <c r="U27" s="245" t="s">
        <v>675</v>
      </c>
    </row>
    <row r="28" spans="1:21" s="1" customFormat="1" ht="23.25" customHeight="1" x14ac:dyDescent="0.35">
      <c r="A28" s="72">
        <v>11.5</v>
      </c>
      <c r="B28" s="944" t="s">
        <v>354</v>
      </c>
      <c r="C28" s="10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s="1" customFormat="1" ht="63" x14ac:dyDescent="0.35">
      <c r="A29" s="72"/>
      <c r="B29" s="95" t="s">
        <v>2481</v>
      </c>
      <c r="C29" s="538" t="s">
        <v>2122</v>
      </c>
      <c r="D29" s="361">
        <v>22859</v>
      </c>
      <c r="E29" s="246">
        <v>0</v>
      </c>
      <c r="F29" s="246">
        <v>0</v>
      </c>
      <c r="G29" s="246">
        <v>0</v>
      </c>
      <c r="H29" s="246">
        <v>0</v>
      </c>
      <c r="I29" s="246">
        <v>0</v>
      </c>
      <c r="J29" s="246">
        <v>0</v>
      </c>
      <c r="K29" s="246">
        <v>0</v>
      </c>
      <c r="L29" s="246">
        <v>0</v>
      </c>
      <c r="M29" s="246">
        <v>0</v>
      </c>
      <c r="N29" s="246">
        <v>0</v>
      </c>
      <c r="O29" s="246">
        <v>0</v>
      </c>
      <c r="P29" s="246">
        <v>0</v>
      </c>
      <c r="Q29" s="246">
        <v>0</v>
      </c>
      <c r="R29" s="246">
        <v>0</v>
      </c>
      <c r="S29" s="246">
        <v>0</v>
      </c>
      <c r="T29" s="246">
        <v>0</v>
      </c>
      <c r="U29" s="245" t="s">
        <v>675</v>
      </c>
    </row>
    <row r="30" spans="1:21" s="1" customFormat="1" x14ac:dyDescent="0.35">
      <c r="A30" s="4"/>
      <c r="B30" s="18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s="1" customFormat="1" x14ac:dyDescent="0.35">
      <c r="A31" s="665"/>
      <c r="B31" s="1568" t="s">
        <v>13</v>
      </c>
      <c r="C31" s="1569"/>
      <c r="D31" s="1570"/>
      <c r="E31" s="666">
        <f t="shared" ref="E31:T31" si="0">SUM(E26:E29)</f>
        <v>0</v>
      </c>
      <c r="F31" s="666">
        <f t="shared" si="0"/>
        <v>0</v>
      </c>
      <c r="G31" s="666">
        <f t="shared" si="0"/>
        <v>0</v>
      </c>
      <c r="H31" s="666">
        <f t="shared" si="0"/>
        <v>0</v>
      </c>
      <c r="I31" s="666">
        <f t="shared" si="0"/>
        <v>0</v>
      </c>
      <c r="J31" s="666">
        <f t="shared" si="0"/>
        <v>0</v>
      </c>
      <c r="K31" s="666">
        <f t="shared" si="0"/>
        <v>0</v>
      </c>
      <c r="L31" s="666">
        <f t="shared" si="0"/>
        <v>0</v>
      </c>
      <c r="M31" s="666">
        <f t="shared" si="0"/>
        <v>0</v>
      </c>
      <c r="N31" s="666">
        <f t="shared" si="0"/>
        <v>0</v>
      </c>
      <c r="O31" s="666">
        <f t="shared" si="0"/>
        <v>0</v>
      </c>
      <c r="P31" s="666">
        <f t="shared" si="0"/>
        <v>0</v>
      </c>
      <c r="Q31" s="666">
        <f t="shared" si="0"/>
        <v>0</v>
      </c>
      <c r="R31" s="666">
        <f t="shared" si="0"/>
        <v>0</v>
      </c>
      <c r="S31" s="666">
        <f t="shared" si="0"/>
        <v>0</v>
      </c>
      <c r="T31" s="666">
        <f t="shared" si="0"/>
        <v>0</v>
      </c>
      <c r="U31" s="665"/>
    </row>
  </sheetData>
  <mergeCells count="10">
    <mergeCell ref="B31:D31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2"/>
  <sheetViews>
    <sheetView zoomScale="90" zoomScaleNormal="90" workbookViewId="0">
      <selection activeCell="D29" sqref="D29"/>
    </sheetView>
  </sheetViews>
  <sheetFormatPr defaultRowHeight="21" x14ac:dyDescent="0.35"/>
  <cols>
    <col min="1" max="1" width="14.42578125" style="794" customWidth="1"/>
    <col min="2" max="2" width="31.42578125" style="794" customWidth="1"/>
    <col min="3" max="3" width="78.85546875" style="749" customWidth="1"/>
    <col min="4" max="16384" width="9.140625" style="749"/>
  </cols>
  <sheetData>
    <row r="1" spans="1:10" ht="23.25" x14ac:dyDescent="0.35">
      <c r="A1" s="1444" t="s">
        <v>2287</v>
      </c>
      <c r="B1" s="1444"/>
      <c r="C1" s="1444"/>
      <c r="D1" s="1444"/>
      <c r="E1" s="1444"/>
      <c r="F1" s="1444"/>
      <c r="G1" s="1444"/>
      <c r="H1" s="1444"/>
      <c r="I1" s="1444"/>
    </row>
    <row r="2" spans="1:10" ht="18.75" customHeight="1" x14ac:dyDescent="0.35">
      <c r="A2" s="1445" t="s">
        <v>141</v>
      </c>
      <c r="B2" s="1445"/>
      <c r="C2" s="750"/>
    </row>
    <row r="3" spans="1:10" s="751" customFormat="1" ht="24" customHeight="1" x14ac:dyDescent="0.35">
      <c r="A3" s="1446" t="s">
        <v>2</v>
      </c>
      <c r="B3" s="1446" t="s">
        <v>142</v>
      </c>
      <c r="C3" s="1446" t="s">
        <v>143</v>
      </c>
      <c r="D3" s="1449" t="s">
        <v>11</v>
      </c>
      <c r="E3" s="1450"/>
      <c r="F3" s="1450"/>
      <c r="G3" s="1450"/>
      <c r="H3" s="1450"/>
      <c r="I3" s="1451"/>
    </row>
    <row r="4" spans="1:10" s="751" customFormat="1" ht="105" x14ac:dyDescent="0.2">
      <c r="A4" s="1447"/>
      <c r="B4" s="1447"/>
      <c r="C4" s="1447"/>
      <c r="D4" s="752" t="s">
        <v>144</v>
      </c>
      <c r="E4" s="752" t="s">
        <v>145</v>
      </c>
      <c r="F4" s="752" t="s">
        <v>146</v>
      </c>
      <c r="G4" s="752" t="s">
        <v>147</v>
      </c>
      <c r="H4" s="752" t="s">
        <v>148</v>
      </c>
      <c r="I4" s="752" t="s">
        <v>149</v>
      </c>
    </row>
    <row r="5" spans="1:10" s="751" customFormat="1" ht="20.25" customHeight="1" x14ac:dyDescent="0.2">
      <c r="A5" s="1448"/>
      <c r="B5" s="1448"/>
      <c r="C5" s="1448"/>
      <c r="D5" s="753">
        <v>5</v>
      </c>
      <c r="E5" s="753">
        <v>5</v>
      </c>
      <c r="F5" s="753">
        <v>5</v>
      </c>
      <c r="G5" s="753">
        <v>5</v>
      </c>
      <c r="H5" s="753">
        <v>5</v>
      </c>
      <c r="I5" s="753">
        <v>25</v>
      </c>
    </row>
    <row r="6" spans="1:10" s="758" customFormat="1" x14ac:dyDescent="0.35">
      <c r="A6" s="1439" t="s">
        <v>150</v>
      </c>
      <c r="B6" s="754" t="s">
        <v>2288</v>
      </c>
      <c r="C6" s="755" t="s">
        <v>2289</v>
      </c>
      <c r="D6" s="756">
        <v>3</v>
      </c>
      <c r="E6" s="756">
        <v>2</v>
      </c>
      <c r="F6" s="756">
        <v>2</v>
      </c>
      <c r="G6" s="756">
        <v>3</v>
      </c>
      <c r="H6" s="756">
        <v>3</v>
      </c>
      <c r="I6" s="756">
        <f>SUM(D6:H6)</f>
        <v>13</v>
      </c>
      <c r="J6" s="757"/>
    </row>
    <row r="7" spans="1:10" s="758" customFormat="1" x14ac:dyDescent="0.35">
      <c r="A7" s="1440"/>
      <c r="B7" s="759" t="s">
        <v>2290</v>
      </c>
      <c r="C7" s="760" t="s">
        <v>2291</v>
      </c>
      <c r="D7" s="761"/>
      <c r="E7" s="761"/>
      <c r="F7" s="761"/>
      <c r="G7" s="761"/>
      <c r="H7" s="761"/>
      <c r="I7" s="761"/>
      <c r="J7" s="757"/>
    </row>
    <row r="8" spans="1:10" s="758" customFormat="1" x14ac:dyDescent="0.35">
      <c r="A8" s="1440"/>
      <c r="B8" s="762"/>
      <c r="C8" s="760" t="s">
        <v>2292</v>
      </c>
      <c r="D8" s="761"/>
      <c r="E8" s="761"/>
      <c r="F8" s="761"/>
      <c r="G8" s="761"/>
      <c r="H8" s="761"/>
      <c r="I8" s="761"/>
      <c r="J8" s="757"/>
    </row>
    <row r="9" spans="1:10" s="758" customFormat="1" x14ac:dyDescent="0.35">
      <c r="A9" s="1440"/>
      <c r="B9" s="763"/>
      <c r="C9" s="760" t="s">
        <v>2293</v>
      </c>
      <c r="D9" s="764"/>
      <c r="E9" s="764"/>
      <c r="F9" s="764"/>
      <c r="G9" s="764"/>
      <c r="H9" s="764"/>
      <c r="I9" s="765"/>
      <c r="J9" s="757"/>
    </row>
    <row r="10" spans="1:10" s="758" customFormat="1" x14ac:dyDescent="0.35">
      <c r="A10" s="1440"/>
      <c r="B10" s="763"/>
      <c r="C10" s="760" t="s">
        <v>2294</v>
      </c>
      <c r="D10" s="761"/>
      <c r="E10" s="761"/>
      <c r="F10" s="761"/>
      <c r="G10" s="761"/>
      <c r="H10" s="761"/>
      <c r="I10" s="761"/>
      <c r="J10" s="757"/>
    </row>
    <row r="11" spans="1:10" s="758" customFormat="1" x14ac:dyDescent="0.35">
      <c r="A11" s="1440"/>
      <c r="B11" s="763"/>
      <c r="C11" s="760" t="s">
        <v>2295</v>
      </c>
      <c r="D11" s="764"/>
      <c r="E11" s="764"/>
      <c r="F11" s="764"/>
      <c r="G11" s="764"/>
      <c r="H11" s="764"/>
      <c r="I11" s="765"/>
      <c r="J11" s="757"/>
    </row>
    <row r="12" spans="1:10" s="758" customFormat="1" x14ac:dyDescent="0.35">
      <c r="A12" s="1440"/>
      <c r="B12" s="763"/>
      <c r="C12" s="760" t="s">
        <v>2296</v>
      </c>
      <c r="D12" s="761"/>
      <c r="E12" s="761"/>
      <c r="F12" s="761"/>
      <c r="G12" s="761"/>
      <c r="H12" s="761"/>
      <c r="I12" s="761"/>
      <c r="J12" s="757"/>
    </row>
    <row r="13" spans="1:10" s="758" customFormat="1" x14ac:dyDescent="0.35">
      <c r="A13" s="1440"/>
      <c r="B13" s="763"/>
      <c r="C13" s="760" t="s">
        <v>2297</v>
      </c>
      <c r="D13" s="761"/>
      <c r="E13" s="761"/>
      <c r="F13" s="761"/>
      <c r="G13" s="761"/>
      <c r="H13" s="761"/>
      <c r="I13" s="761"/>
      <c r="J13" s="757"/>
    </row>
    <row r="14" spans="1:10" s="758" customFormat="1" x14ac:dyDescent="0.35">
      <c r="A14" s="1440"/>
      <c r="B14" s="763"/>
      <c r="C14" s="760" t="s">
        <v>2298</v>
      </c>
      <c r="D14" s="764"/>
      <c r="E14" s="764"/>
      <c r="F14" s="764"/>
      <c r="G14" s="764"/>
      <c r="H14" s="764"/>
      <c r="I14" s="765"/>
      <c r="J14" s="757"/>
    </row>
    <row r="15" spans="1:10" s="758" customFormat="1" x14ac:dyDescent="0.35">
      <c r="A15" s="1440"/>
      <c r="B15" s="766"/>
      <c r="C15" s="767" t="s">
        <v>2299</v>
      </c>
      <c r="D15" s="768"/>
      <c r="E15" s="768"/>
      <c r="F15" s="768"/>
      <c r="G15" s="768"/>
      <c r="H15" s="768"/>
      <c r="I15" s="768"/>
      <c r="J15" s="757"/>
    </row>
    <row r="16" spans="1:10" s="758" customFormat="1" x14ac:dyDescent="0.35">
      <c r="A16" s="1440"/>
      <c r="B16" s="760" t="s">
        <v>2300</v>
      </c>
      <c r="C16" s="760" t="s">
        <v>2301</v>
      </c>
      <c r="D16" s="769">
        <v>2</v>
      </c>
      <c r="E16" s="769">
        <v>2</v>
      </c>
      <c r="F16" s="769">
        <v>2</v>
      </c>
      <c r="G16" s="769">
        <v>3</v>
      </c>
      <c r="H16" s="769">
        <v>3</v>
      </c>
      <c r="I16" s="769">
        <f>SUM(D16:H16)</f>
        <v>12</v>
      </c>
      <c r="J16" s="757"/>
    </row>
    <row r="17" spans="1:10" s="758" customFormat="1" x14ac:dyDescent="0.35">
      <c r="A17" s="1440"/>
      <c r="B17" s="763"/>
      <c r="C17" s="760" t="s">
        <v>2302</v>
      </c>
      <c r="D17" s="763"/>
      <c r="E17" s="763"/>
      <c r="F17" s="763"/>
      <c r="G17" s="763"/>
      <c r="H17" s="763"/>
      <c r="I17" s="763"/>
      <c r="J17" s="757"/>
    </row>
    <row r="18" spans="1:10" s="758" customFormat="1" x14ac:dyDescent="0.35">
      <c r="A18" s="1439" t="s">
        <v>151</v>
      </c>
      <c r="B18" s="1442" t="s">
        <v>2303</v>
      </c>
      <c r="C18" s="755" t="s">
        <v>2304</v>
      </c>
      <c r="D18" s="770">
        <v>4</v>
      </c>
      <c r="E18" s="770">
        <v>3</v>
      </c>
      <c r="F18" s="770">
        <v>4</v>
      </c>
      <c r="G18" s="770">
        <v>3</v>
      </c>
      <c r="H18" s="770">
        <v>4</v>
      </c>
      <c r="I18" s="770">
        <f>SUM(D18:H18)</f>
        <v>18</v>
      </c>
      <c r="J18" s="757"/>
    </row>
    <row r="19" spans="1:10" s="758" customFormat="1" x14ac:dyDescent="0.35">
      <c r="A19" s="1440"/>
      <c r="B19" s="1443"/>
      <c r="C19" s="760" t="s">
        <v>2305</v>
      </c>
      <c r="D19" s="761"/>
      <c r="E19" s="761"/>
      <c r="F19" s="761"/>
      <c r="G19" s="761"/>
      <c r="H19" s="761"/>
      <c r="I19" s="761"/>
      <c r="J19" s="757"/>
    </row>
    <row r="20" spans="1:10" s="758" customFormat="1" x14ac:dyDescent="0.35">
      <c r="A20" s="1441"/>
      <c r="B20" s="1443"/>
      <c r="C20" s="760" t="s">
        <v>2306</v>
      </c>
      <c r="D20" s="761"/>
      <c r="E20" s="761"/>
      <c r="F20" s="761"/>
      <c r="G20" s="761"/>
      <c r="H20" s="761"/>
      <c r="I20" s="761"/>
      <c r="J20" s="757"/>
    </row>
    <row r="21" spans="1:10" s="758" customFormat="1" x14ac:dyDescent="0.35">
      <c r="A21" s="1441"/>
      <c r="B21" s="1443"/>
      <c r="C21" s="760" t="s">
        <v>2307</v>
      </c>
      <c r="D21" s="761"/>
      <c r="E21" s="761"/>
      <c r="F21" s="761"/>
      <c r="G21" s="761"/>
      <c r="H21" s="761"/>
      <c r="I21" s="761"/>
      <c r="J21" s="757"/>
    </row>
    <row r="22" spans="1:10" s="758" customFormat="1" x14ac:dyDescent="0.35">
      <c r="A22" s="1441"/>
      <c r="B22" s="771" t="s">
        <v>2308</v>
      </c>
      <c r="C22" s="755" t="s">
        <v>2309</v>
      </c>
      <c r="D22" s="772">
        <v>2</v>
      </c>
      <c r="E22" s="773">
        <v>2</v>
      </c>
      <c r="F22" s="761">
        <v>2</v>
      </c>
      <c r="G22" s="773">
        <v>3</v>
      </c>
      <c r="H22" s="761">
        <v>3</v>
      </c>
      <c r="I22" s="761">
        <f>SUM(D22:H22)</f>
        <v>12</v>
      </c>
      <c r="J22" s="757"/>
    </row>
    <row r="23" spans="1:10" s="758" customFormat="1" x14ac:dyDescent="0.35">
      <c r="A23" s="1441"/>
      <c r="B23" s="774" t="s">
        <v>798</v>
      </c>
      <c r="C23" s="760" t="s">
        <v>2310</v>
      </c>
      <c r="D23" s="772"/>
      <c r="E23" s="773"/>
      <c r="F23" s="761"/>
      <c r="G23" s="773"/>
      <c r="H23" s="761"/>
      <c r="I23" s="761"/>
      <c r="J23" s="757"/>
    </row>
    <row r="24" spans="1:10" s="758" customFormat="1" x14ac:dyDescent="0.35">
      <c r="A24" s="1439" t="s">
        <v>152</v>
      </c>
      <c r="B24" s="775" t="s">
        <v>2311</v>
      </c>
      <c r="C24" s="755" t="s">
        <v>2312</v>
      </c>
      <c r="D24" s="776">
        <v>2</v>
      </c>
      <c r="E24" s="770">
        <v>3</v>
      </c>
      <c r="F24" s="770">
        <v>3</v>
      </c>
      <c r="G24" s="770">
        <v>2</v>
      </c>
      <c r="H24" s="770">
        <v>3</v>
      </c>
      <c r="I24" s="770">
        <f>SUM(D24:H24)</f>
        <v>13</v>
      </c>
      <c r="J24" s="757"/>
    </row>
    <row r="25" spans="1:10" s="758" customFormat="1" x14ac:dyDescent="0.35">
      <c r="A25" s="1440"/>
      <c r="B25" s="777" t="s">
        <v>2313</v>
      </c>
      <c r="C25" s="760" t="s">
        <v>2314</v>
      </c>
      <c r="D25" s="773"/>
      <c r="E25" s="761"/>
      <c r="F25" s="761"/>
      <c r="G25" s="761"/>
      <c r="H25" s="761"/>
      <c r="I25" s="761"/>
      <c r="J25" s="757"/>
    </row>
    <row r="26" spans="1:10" s="758" customFormat="1" x14ac:dyDescent="0.3">
      <c r="A26" s="778" t="s">
        <v>2315</v>
      </c>
      <c r="B26" s="779" t="s">
        <v>2316</v>
      </c>
      <c r="C26" s="780" t="s">
        <v>2317</v>
      </c>
      <c r="D26" s="242">
        <v>2</v>
      </c>
      <c r="E26" s="242">
        <v>2</v>
      </c>
      <c r="F26" s="242">
        <v>2</v>
      </c>
      <c r="G26" s="242">
        <v>3</v>
      </c>
      <c r="H26" s="242">
        <v>3</v>
      </c>
      <c r="I26" s="242">
        <v>12</v>
      </c>
      <c r="J26" s="757"/>
    </row>
    <row r="27" spans="1:10" s="758" customFormat="1" x14ac:dyDescent="0.3">
      <c r="A27" s="781"/>
      <c r="B27" s="782" t="s">
        <v>2318</v>
      </c>
      <c r="C27" s="783" t="s">
        <v>2319</v>
      </c>
      <c r="D27" s="784"/>
      <c r="E27" s="784"/>
      <c r="F27" s="784"/>
      <c r="G27" s="784"/>
      <c r="H27" s="784"/>
      <c r="I27" s="784"/>
      <c r="J27" s="757"/>
    </row>
    <row r="28" spans="1:10" s="758" customFormat="1" x14ac:dyDescent="0.3">
      <c r="A28" s="785"/>
      <c r="B28" s="786"/>
      <c r="C28" s="787" t="s">
        <v>2320</v>
      </c>
      <c r="D28" s="788"/>
      <c r="E28" s="788"/>
      <c r="F28" s="788"/>
      <c r="G28" s="788"/>
      <c r="H28" s="788"/>
      <c r="I28" s="788"/>
      <c r="J28" s="757"/>
    </row>
    <row r="29" spans="1:10" s="648" customFormat="1" x14ac:dyDescent="0.35">
      <c r="A29" s="789"/>
      <c r="B29" s="783" t="s">
        <v>2321</v>
      </c>
      <c r="C29" s="783" t="s">
        <v>2322</v>
      </c>
      <c r="D29" s="790">
        <v>2</v>
      </c>
      <c r="E29" s="790">
        <v>2</v>
      </c>
      <c r="F29" s="790">
        <v>2</v>
      </c>
      <c r="G29" s="790">
        <v>3</v>
      </c>
      <c r="H29" s="790">
        <v>3</v>
      </c>
      <c r="I29" s="790">
        <v>12</v>
      </c>
    </row>
    <row r="30" spans="1:10" s="648" customFormat="1" x14ac:dyDescent="0.35">
      <c r="A30" s="789"/>
      <c r="B30" s="783" t="s">
        <v>2323</v>
      </c>
      <c r="C30" s="783" t="s">
        <v>2324</v>
      </c>
      <c r="D30" s="791"/>
      <c r="E30" s="791"/>
      <c r="F30" s="791"/>
      <c r="G30" s="791"/>
      <c r="H30" s="791"/>
      <c r="I30" s="791"/>
    </row>
    <row r="31" spans="1:10" s="648" customFormat="1" x14ac:dyDescent="0.35">
      <c r="A31" s="789"/>
      <c r="B31" s="791"/>
      <c r="C31" s="783" t="s">
        <v>2325</v>
      </c>
      <c r="D31" s="791"/>
      <c r="E31" s="791"/>
      <c r="F31" s="791"/>
      <c r="G31" s="791"/>
      <c r="H31" s="791"/>
      <c r="I31" s="791"/>
    </row>
    <row r="32" spans="1:10" s="648" customFormat="1" x14ac:dyDescent="0.35">
      <c r="A32" s="792"/>
      <c r="B32" s="793"/>
      <c r="C32" s="787" t="s">
        <v>2326</v>
      </c>
      <c r="D32" s="793"/>
      <c r="E32" s="793"/>
      <c r="F32" s="793"/>
      <c r="G32" s="793"/>
      <c r="H32" s="793"/>
      <c r="I32" s="793"/>
    </row>
  </sheetData>
  <mergeCells count="10">
    <mergeCell ref="A6:A17"/>
    <mergeCell ref="A18:A23"/>
    <mergeCell ref="B18:B21"/>
    <mergeCell ref="A24:A25"/>
    <mergeCell ref="A1:I1"/>
    <mergeCell ref="A2:B2"/>
    <mergeCell ref="A3:A5"/>
    <mergeCell ref="B3:B5"/>
    <mergeCell ref="C3:C5"/>
    <mergeCell ref="D3:I3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5" scale="68" orientation="landscape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zoomScale="80" zoomScaleNormal="80" workbookViewId="0">
      <selection activeCell="C17" sqref="C17"/>
    </sheetView>
  </sheetViews>
  <sheetFormatPr defaultColWidth="9.140625" defaultRowHeight="21" x14ac:dyDescent="0.35"/>
  <cols>
    <col min="1" max="1" width="5.7109375" style="128" customWidth="1"/>
    <col min="2" max="2" width="33.85546875" style="932" customWidth="1"/>
    <col min="3" max="3" width="18.85546875" style="128" customWidth="1"/>
    <col min="4" max="4" width="18.28515625" style="128" customWidth="1"/>
    <col min="5" max="5" width="13.7109375" style="128" customWidth="1"/>
    <col min="6" max="6" width="12.42578125" style="128" customWidth="1"/>
    <col min="7" max="7" width="12.5703125" style="128" customWidth="1"/>
    <col min="8" max="8" width="11" style="128" customWidth="1"/>
    <col min="9" max="20" width="7.7109375" style="128" customWidth="1"/>
    <col min="21" max="21" width="11.710937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928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355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356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929" t="s">
        <v>32</v>
      </c>
      <c r="C6" s="136"/>
      <c r="D6" s="128" t="s">
        <v>357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930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929" t="s">
        <v>33</v>
      </c>
      <c r="C8" s="136"/>
      <c r="D8" s="128" t="s">
        <v>642</v>
      </c>
      <c r="E8" s="131"/>
      <c r="F8" s="132"/>
      <c r="G8" s="132"/>
      <c r="H8" s="132"/>
    </row>
    <row r="9" spans="1:21" ht="21" customHeight="1" x14ac:dyDescent="0.35">
      <c r="A9" s="33"/>
      <c r="B9" s="930"/>
      <c r="C9" s="136"/>
      <c r="D9" s="128" t="s">
        <v>641</v>
      </c>
      <c r="E9" s="132"/>
      <c r="F9" s="132"/>
      <c r="G9" s="132"/>
      <c r="H9" s="132"/>
    </row>
    <row r="10" spans="1:21" ht="21" customHeight="1" x14ac:dyDescent="0.35">
      <c r="A10" s="33"/>
      <c r="B10" s="930"/>
      <c r="C10" s="136"/>
      <c r="D10" s="128" t="s">
        <v>640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71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72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x14ac:dyDescent="0.35">
      <c r="A13" s="1544"/>
      <c r="B13" s="1573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" customFormat="1" x14ac:dyDescent="0.35">
      <c r="A14" s="667">
        <v>12.1</v>
      </c>
      <c r="B14" s="936" t="s">
        <v>2135</v>
      </c>
      <c r="C14" s="667"/>
      <c r="D14" s="667"/>
      <c r="E14" s="667"/>
      <c r="F14" s="667"/>
      <c r="G14" s="667"/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8"/>
    </row>
    <row r="15" spans="1:21" s="1" customFormat="1" ht="42" x14ac:dyDescent="0.35">
      <c r="A15" s="603"/>
      <c r="B15" s="931" t="s">
        <v>2136</v>
      </c>
      <c r="C15" s="123" t="s">
        <v>913</v>
      </c>
      <c r="D15" s="602" t="s">
        <v>1821</v>
      </c>
      <c r="E15" s="291">
        <v>0</v>
      </c>
      <c r="F15" s="291">
        <v>0</v>
      </c>
      <c r="G15" s="291">
        <v>0</v>
      </c>
      <c r="H15" s="291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245" t="s">
        <v>675</v>
      </c>
    </row>
    <row r="16" spans="1:21" s="1" customFormat="1" ht="42" x14ac:dyDescent="0.35">
      <c r="A16" s="603"/>
      <c r="B16" s="931" t="s">
        <v>2137</v>
      </c>
      <c r="C16" s="123" t="s">
        <v>748</v>
      </c>
      <c r="D16" s="602" t="s">
        <v>1833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245" t="s">
        <v>675</v>
      </c>
    </row>
    <row r="17" spans="1:21" s="1" customFormat="1" ht="42" x14ac:dyDescent="0.35">
      <c r="A17" s="603"/>
      <c r="B17" s="931" t="s">
        <v>2138</v>
      </c>
      <c r="C17" s="123" t="s">
        <v>1822</v>
      </c>
      <c r="D17" s="602" t="s">
        <v>1833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245" t="s">
        <v>675</v>
      </c>
    </row>
    <row r="18" spans="1:21" s="1" customFormat="1" ht="42" x14ac:dyDescent="0.35">
      <c r="A18" s="603"/>
      <c r="B18" s="931" t="s">
        <v>1823</v>
      </c>
      <c r="C18" s="123" t="s">
        <v>1824</v>
      </c>
      <c r="D18" s="604"/>
      <c r="E18" s="244"/>
      <c r="F18" s="244"/>
      <c r="G18" s="11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</row>
    <row r="19" spans="1:21" s="1" customFormat="1" ht="63" x14ac:dyDescent="0.35">
      <c r="A19" s="603"/>
      <c r="B19" s="931" t="s">
        <v>2471</v>
      </c>
      <c r="C19" s="123" t="s">
        <v>666</v>
      </c>
      <c r="D19" s="602" t="s">
        <v>2139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45" t="s">
        <v>675</v>
      </c>
    </row>
    <row r="20" spans="1:21" s="1" customFormat="1" ht="42" x14ac:dyDescent="0.35">
      <c r="A20" s="64"/>
      <c r="B20" s="931" t="s">
        <v>2140</v>
      </c>
      <c r="C20" s="245" t="s">
        <v>2141</v>
      </c>
      <c r="D20" s="602" t="s">
        <v>1819</v>
      </c>
      <c r="E20" s="114">
        <v>20000</v>
      </c>
      <c r="F20" s="291">
        <v>0</v>
      </c>
      <c r="G20" s="291">
        <v>0</v>
      </c>
      <c r="H20" s="291">
        <v>0</v>
      </c>
      <c r="I20" s="291">
        <v>0</v>
      </c>
      <c r="J20" s="291">
        <v>0</v>
      </c>
      <c r="K20" s="291">
        <v>0</v>
      </c>
      <c r="L20" s="291">
        <v>0</v>
      </c>
      <c r="M20" s="291">
        <v>0</v>
      </c>
      <c r="N20" s="937">
        <v>20000</v>
      </c>
      <c r="O20" s="291">
        <v>0</v>
      </c>
      <c r="P20" s="291">
        <v>0</v>
      </c>
      <c r="Q20" s="291">
        <v>0</v>
      </c>
      <c r="R20" s="291">
        <v>0</v>
      </c>
      <c r="S20" s="291">
        <v>0</v>
      </c>
      <c r="T20" s="291">
        <v>0</v>
      </c>
      <c r="U20" s="245" t="s">
        <v>675</v>
      </c>
    </row>
    <row r="21" spans="1:21" s="1" customFormat="1" x14ac:dyDescent="0.35">
      <c r="A21" s="590">
        <v>12.2</v>
      </c>
      <c r="B21" s="581" t="s">
        <v>388</v>
      </c>
      <c r="C21" s="245"/>
      <c r="D21" s="602"/>
      <c r="E21" s="114"/>
      <c r="F21" s="291"/>
      <c r="G21" s="114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45"/>
    </row>
    <row r="22" spans="1:21" s="1" customFormat="1" ht="105" x14ac:dyDescent="0.35">
      <c r="A22" s="64"/>
      <c r="B22" s="931" t="s">
        <v>2472</v>
      </c>
      <c r="C22" s="245" t="s">
        <v>2141</v>
      </c>
      <c r="D22" s="452" t="s">
        <v>2082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45" t="s">
        <v>675</v>
      </c>
    </row>
    <row r="23" spans="1:21" s="1" customFormat="1" x14ac:dyDescent="0.35">
      <c r="A23" s="244">
        <v>12.3</v>
      </c>
      <c r="B23" s="669" t="s">
        <v>2142</v>
      </c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</row>
    <row r="24" spans="1:21" s="1" customFormat="1" ht="44.25" customHeight="1" x14ac:dyDescent="0.35">
      <c r="A24" s="30"/>
      <c r="B24" s="244" t="s">
        <v>2473</v>
      </c>
      <c r="C24" s="595" t="s">
        <v>1721</v>
      </c>
      <c r="D24" s="670">
        <v>22828</v>
      </c>
      <c r="E24" s="506">
        <v>50000</v>
      </c>
      <c r="F24" s="291">
        <v>0</v>
      </c>
      <c r="H24" s="291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506">
        <v>50000</v>
      </c>
      <c r="S24" s="291">
        <v>0</v>
      </c>
      <c r="T24" s="291">
        <v>0</v>
      </c>
      <c r="U24" s="245" t="s">
        <v>675</v>
      </c>
    </row>
    <row r="25" spans="1:21" x14ac:dyDescent="0.35">
      <c r="A25" s="125">
        <v>12.4</v>
      </c>
      <c r="B25" s="933" t="s">
        <v>389</v>
      </c>
      <c r="C25" s="140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</row>
    <row r="26" spans="1:21" s="1" customFormat="1" ht="63" x14ac:dyDescent="0.35">
      <c r="A26" s="244"/>
      <c r="B26" s="669" t="s">
        <v>2474</v>
      </c>
      <c r="C26" s="245" t="s">
        <v>2120</v>
      </c>
      <c r="D26" s="452" t="s">
        <v>2082</v>
      </c>
      <c r="E26" s="291">
        <v>0</v>
      </c>
      <c r="F26" s="291">
        <v>0</v>
      </c>
      <c r="G26" s="291">
        <v>0</v>
      </c>
      <c r="H26" s="291">
        <v>0</v>
      </c>
      <c r="I26" s="291">
        <v>0</v>
      </c>
      <c r="J26" s="291">
        <v>0</v>
      </c>
      <c r="K26" s="291">
        <v>0</v>
      </c>
      <c r="L26" s="291">
        <v>0</v>
      </c>
      <c r="M26" s="291">
        <v>0</v>
      </c>
      <c r="N26" s="291">
        <v>0</v>
      </c>
      <c r="O26" s="291">
        <v>0</v>
      </c>
      <c r="P26" s="291">
        <v>0</v>
      </c>
      <c r="Q26" s="291">
        <v>0</v>
      </c>
      <c r="R26" s="291">
        <v>0</v>
      </c>
      <c r="S26" s="291">
        <v>0</v>
      </c>
      <c r="T26" s="291">
        <v>0</v>
      </c>
      <c r="U26" s="245" t="s">
        <v>675</v>
      </c>
    </row>
    <row r="27" spans="1:21" s="1" customFormat="1" ht="45" customHeight="1" x14ac:dyDescent="0.35">
      <c r="A27" s="244"/>
      <c r="B27" s="669" t="s">
        <v>2475</v>
      </c>
      <c r="C27" s="245" t="s">
        <v>2120</v>
      </c>
      <c r="D27" s="452" t="s">
        <v>2082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45" t="s">
        <v>675</v>
      </c>
    </row>
    <row r="28" spans="1:21" s="1" customFormat="1" ht="24" customHeight="1" x14ac:dyDescent="0.35">
      <c r="A28" s="90">
        <v>12.5</v>
      </c>
      <c r="B28" s="669" t="s">
        <v>2143</v>
      </c>
      <c r="C28" s="10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s="11" customFormat="1" ht="63" x14ac:dyDescent="0.2">
      <c r="A29" s="90"/>
      <c r="B29" s="669" t="s">
        <v>2476</v>
      </c>
      <c r="C29" s="598" t="s">
        <v>1801</v>
      </c>
      <c r="D29" s="926" t="s">
        <v>1378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291">
        <v>0</v>
      </c>
      <c r="K29" s="291">
        <v>0</v>
      </c>
      <c r="L29" s="291">
        <v>0</v>
      </c>
      <c r="M29" s="291">
        <v>0</v>
      </c>
      <c r="N29" s="291">
        <v>0</v>
      </c>
      <c r="O29" s="291">
        <v>0</v>
      </c>
      <c r="P29" s="291">
        <v>0</v>
      </c>
      <c r="Q29" s="291">
        <v>0</v>
      </c>
      <c r="R29" s="291">
        <v>0</v>
      </c>
      <c r="S29" s="291">
        <v>0</v>
      </c>
      <c r="T29" s="291">
        <v>0</v>
      </c>
      <c r="U29" s="72" t="s">
        <v>652</v>
      </c>
    </row>
    <row r="30" spans="1:21" s="1" customFormat="1" ht="65.25" customHeight="1" x14ac:dyDescent="0.35">
      <c r="A30" s="90"/>
      <c r="B30" s="126" t="s">
        <v>2145</v>
      </c>
      <c r="C30" s="429" t="s">
        <v>2141</v>
      </c>
      <c r="D30" s="673" t="s">
        <v>2144</v>
      </c>
      <c r="E30" s="291">
        <v>0</v>
      </c>
      <c r="F30" s="291">
        <v>0</v>
      </c>
      <c r="G30" s="291">
        <v>0</v>
      </c>
      <c r="H30" s="291">
        <v>0</v>
      </c>
      <c r="I30" s="291">
        <v>0</v>
      </c>
      <c r="J30" s="291">
        <v>0</v>
      </c>
      <c r="K30" s="291">
        <v>0</v>
      </c>
      <c r="L30" s="291">
        <v>0</v>
      </c>
      <c r="M30" s="291">
        <v>0</v>
      </c>
      <c r="N30" s="291">
        <v>0</v>
      </c>
      <c r="O30" s="291">
        <v>0</v>
      </c>
      <c r="P30" s="291">
        <v>0</v>
      </c>
      <c r="Q30" s="291">
        <v>0</v>
      </c>
      <c r="R30" s="291">
        <v>0</v>
      </c>
      <c r="S30" s="291">
        <v>0</v>
      </c>
      <c r="T30" s="291">
        <v>0</v>
      </c>
      <c r="U30" s="429" t="s">
        <v>2141</v>
      </c>
    </row>
    <row r="31" spans="1:21" x14ac:dyDescent="0.35">
      <c r="A31" s="124">
        <v>12.6</v>
      </c>
      <c r="B31" s="934" t="s">
        <v>390</v>
      </c>
      <c r="C31" s="234"/>
      <c r="D31" s="199"/>
      <c r="E31" s="173"/>
      <c r="F31" s="173"/>
      <c r="G31" s="139"/>
      <c r="H31" s="173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</row>
    <row r="32" spans="1:21" s="1" customFormat="1" ht="45" customHeight="1" x14ac:dyDescent="0.35">
      <c r="A32" s="16"/>
      <c r="B32" s="266" t="s">
        <v>2477</v>
      </c>
      <c r="C32" s="598" t="s">
        <v>1801</v>
      </c>
      <c r="D32" s="245" t="s">
        <v>1802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57" t="s">
        <v>652</v>
      </c>
    </row>
    <row r="33" spans="1:21" s="1" customFormat="1" ht="42" x14ac:dyDescent="0.35">
      <c r="A33" s="16"/>
      <c r="B33" s="266" t="s">
        <v>2146</v>
      </c>
      <c r="C33" s="598" t="s">
        <v>1801</v>
      </c>
      <c r="D33" s="245" t="s">
        <v>1802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0</v>
      </c>
      <c r="P33" s="291">
        <v>0</v>
      </c>
      <c r="Q33" s="291">
        <v>0</v>
      </c>
      <c r="R33" s="291">
        <v>0</v>
      </c>
      <c r="S33" s="291">
        <v>0</v>
      </c>
      <c r="T33" s="291">
        <v>0</v>
      </c>
      <c r="U33" s="257" t="s">
        <v>652</v>
      </c>
    </row>
    <row r="34" spans="1:21" x14ac:dyDescent="0.35">
      <c r="A34" s="124">
        <v>12.7</v>
      </c>
      <c r="B34" s="935" t="s">
        <v>358</v>
      </c>
      <c r="C34" s="140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</row>
    <row r="35" spans="1:21" s="11" customFormat="1" ht="82.5" customHeight="1" x14ac:dyDescent="0.2">
      <c r="A35" s="90"/>
      <c r="B35" s="635" t="s">
        <v>2478</v>
      </c>
      <c r="C35" s="245" t="s">
        <v>2141</v>
      </c>
      <c r="D35" s="638" t="s">
        <v>2123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45" t="s">
        <v>675</v>
      </c>
    </row>
    <row r="36" spans="1:21" s="1" customFormat="1" x14ac:dyDescent="0.35">
      <c r="A36" s="674"/>
      <c r="B36" s="641"/>
      <c r="C36" s="675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57"/>
    </row>
    <row r="37" spans="1:21" s="1" customFormat="1" x14ac:dyDescent="0.35">
      <c r="A37" s="676"/>
      <c r="B37" s="1559" t="s">
        <v>13</v>
      </c>
      <c r="C37" s="1560"/>
      <c r="D37" s="1561"/>
      <c r="E37" s="677">
        <f>SUM(E16:E35)</f>
        <v>70000</v>
      </c>
      <c r="F37" s="677">
        <f>SUM(F16:F35)</f>
        <v>0</v>
      </c>
      <c r="G37" s="677">
        <f>SUM(G16:G35)</f>
        <v>0</v>
      </c>
      <c r="H37" s="677">
        <f>SUM(H16:H35)</f>
        <v>0</v>
      </c>
      <c r="I37" s="677">
        <f>SUM(I16:I35)</f>
        <v>0</v>
      </c>
      <c r="J37" s="677">
        <f t="shared" ref="J37:T37" si="0">SUM(J16:J35)</f>
        <v>0</v>
      </c>
      <c r="K37" s="677">
        <f t="shared" si="0"/>
        <v>0</v>
      </c>
      <c r="L37" s="677">
        <f t="shared" si="0"/>
        <v>0</v>
      </c>
      <c r="M37" s="677">
        <f t="shared" si="0"/>
        <v>0</v>
      </c>
      <c r="N37" s="938">
        <f t="shared" si="0"/>
        <v>20000</v>
      </c>
      <c r="O37" s="677">
        <f t="shared" si="0"/>
        <v>0</v>
      </c>
      <c r="P37" s="677">
        <f t="shared" si="0"/>
        <v>0</v>
      </c>
      <c r="Q37" s="677">
        <f t="shared" si="0"/>
        <v>0</v>
      </c>
      <c r="R37" s="938">
        <f t="shared" si="0"/>
        <v>50000</v>
      </c>
      <c r="S37" s="677">
        <f t="shared" si="0"/>
        <v>0</v>
      </c>
      <c r="T37" s="677">
        <f t="shared" si="0"/>
        <v>0</v>
      </c>
      <c r="U37" s="676"/>
    </row>
  </sheetData>
  <mergeCells count="10">
    <mergeCell ref="B37:D37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topLeftCell="A22" zoomScale="90" zoomScaleNormal="90" workbookViewId="0">
      <selection activeCell="D14" sqref="D14"/>
    </sheetView>
  </sheetViews>
  <sheetFormatPr defaultColWidth="9.140625" defaultRowHeight="21" x14ac:dyDescent="0.35"/>
  <cols>
    <col min="1" max="1" width="5.7109375" style="128" customWidth="1"/>
    <col min="2" max="2" width="33.5703125" style="128" customWidth="1"/>
    <col min="3" max="3" width="16.140625" style="128" customWidth="1"/>
    <col min="4" max="4" width="17" style="128" customWidth="1"/>
    <col min="5" max="6" width="13.7109375" style="128" customWidth="1"/>
    <col min="7" max="7" width="12.28515625" style="128" customWidth="1"/>
    <col min="8" max="8" width="13.7109375" style="128" customWidth="1"/>
    <col min="9" max="20" width="7.7109375" style="128" customWidth="1"/>
    <col min="21" max="21" width="12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359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360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G5" s="189" t="s">
        <v>51</v>
      </c>
      <c r="I5" s="133" t="s">
        <v>52</v>
      </c>
      <c r="K5" s="133" t="s">
        <v>55</v>
      </c>
      <c r="N5" s="133" t="s">
        <v>53</v>
      </c>
      <c r="Q5" s="133" t="s">
        <v>54</v>
      </c>
    </row>
    <row r="6" spans="1:21" ht="21" customHeight="1" x14ac:dyDescent="0.35">
      <c r="A6" s="33"/>
      <c r="B6" s="135" t="s">
        <v>32</v>
      </c>
      <c r="C6" s="136"/>
      <c r="D6" s="128" t="s">
        <v>361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2470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396</v>
      </c>
      <c r="E9" s="132"/>
      <c r="F9" s="132"/>
      <c r="G9" s="132"/>
      <c r="H9" s="132"/>
    </row>
    <row r="10" spans="1:21" ht="21" customHeight="1" x14ac:dyDescent="0.35">
      <c r="A10" s="1542" t="s">
        <v>0</v>
      </c>
      <c r="B10" s="1542" t="s">
        <v>31</v>
      </c>
      <c r="C10" s="188"/>
      <c r="D10" s="187" t="s">
        <v>26</v>
      </c>
      <c r="E10" s="1545" t="s">
        <v>1</v>
      </c>
      <c r="F10" s="1546"/>
      <c r="G10" s="1546"/>
      <c r="H10" s="1547"/>
      <c r="I10" s="1548" t="s">
        <v>601</v>
      </c>
      <c r="J10" s="1549"/>
      <c r="K10" s="1549"/>
      <c r="L10" s="1549"/>
      <c r="M10" s="1549"/>
      <c r="N10" s="1549"/>
      <c r="O10" s="1549"/>
      <c r="P10" s="1549"/>
      <c r="Q10" s="1549"/>
      <c r="R10" s="1549"/>
      <c r="S10" s="1549"/>
      <c r="T10" s="1550"/>
      <c r="U10" s="186"/>
    </row>
    <row r="11" spans="1:21" ht="21" customHeight="1" x14ac:dyDescent="0.35">
      <c r="A11" s="1543"/>
      <c r="B11" s="1543"/>
      <c r="C11" s="185" t="s">
        <v>25</v>
      </c>
      <c r="D11" s="184" t="s">
        <v>27</v>
      </c>
      <c r="E11" s="183" t="s">
        <v>5</v>
      </c>
      <c r="F11" s="182" t="s">
        <v>600</v>
      </c>
      <c r="G11" s="182" t="s">
        <v>599</v>
      </c>
      <c r="H11" s="182" t="s">
        <v>598</v>
      </c>
      <c r="I11" s="1548" t="s">
        <v>597</v>
      </c>
      <c r="J11" s="1549"/>
      <c r="K11" s="1550"/>
      <c r="L11" s="1548" t="s">
        <v>596</v>
      </c>
      <c r="M11" s="1549"/>
      <c r="N11" s="1550"/>
      <c r="O11" s="1548" t="s">
        <v>595</v>
      </c>
      <c r="P11" s="1549"/>
      <c r="Q11" s="1550"/>
      <c r="R11" s="1548" t="s">
        <v>594</v>
      </c>
      <c r="S11" s="1549"/>
      <c r="T11" s="1550"/>
      <c r="U11" s="181" t="s">
        <v>9</v>
      </c>
    </row>
    <row r="12" spans="1:21" x14ac:dyDescent="0.35">
      <c r="A12" s="1544"/>
      <c r="B12" s="1544"/>
      <c r="C12" s="180"/>
      <c r="D12" s="179"/>
      <c r="E12" s="179"/>
      <c r="F12" s="178" t="s">
        <v>7</v>
      </c>
      <c r="G12" s="178" t="s">
        <v>7</v>
      </c>
      <c r="H12" s="178" t="s">
        <v>7</v>
      </c>
      <c r="I12" s="177" t="s">
        <v>593</v>
      </c>
      <c r="J12" s="177" t="s">
        <v>592</v>
      </c>
      <c r="K12" s="177" t="s">
        <v>591</v>
      </c>
      <c r="L12" s="177" t="s">
        <v>590</v>
      </c>
      <c r="M12" s="177" t="s">
        <v>589</v>
      </c>
      <c r="N12" s="177" t="s">
        <v>588</v>
      </c>
      <c r="O12" s="177" t="s">
        <v>587</v>
      </c>
      <c r="P12" s="177" t="s">
        <v>586</v>
      </c>
      <c r="Q12" s="177" t="s">
        <v>585</v>
      </c>
      <c r="R12" s="177" t="s">
        <v>584</v>
      </c>
      <c r="S12" s="177" t="s">
        <v>583</v>
      </c>
      <c r="T12" s="177" t="s">
        <v>582</v>
      </c>
      <c r="U12" s="176"/>
    </row>
    <row r="13" spans="1:21" s="175" customFormat="1" ht="63" x14ac:dyDescent="0.2">
      <c r="A13" s="91">
        <v>13.1</v>
      </c>
      <c r="B13" s="925" t="s">
        <v>362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</row>
    <row r="14" spans="1:21" s="11" customFormat="1" ht="42" x14ac:dyDescent="0.2">
      <c r="A14" s="91"/>
      <c r="B14" s="74" t="s">
        <v>2147</v>
      </c>
      <c r="C14" s="538" t="s">
        <v>2004</v>
      </c>
      <c r="D14" s="638" t="s">
        <v>2123</v>
      </c>
      <c r="E14" s="291">
        <v>0</v>
      </c>
      <c r="F14" s="291">
        <v>0</v>
      </c>
      <c r="G14" s="291">
        <v>0</v>
      </c>
      <c r="H14" s="291">
        <v>0</v>
      </c>
      <c r="I14" s="291">
        <v>0</v>
      </c>
      <c r="J14" s="291">
        <v>0</v>
      </c>
      <c r="K14" s="291">
        <v>0</v>
      </c>
      <c r="L14" s="291">
        <v>0</v>
      </c>
      <c r="M14" s="291">
        <v>0</v>
      </c>
      <c r="N14" s="291">
        <v>0</v>
      </c>
      <c r="O14" s="291">
        <v>0</v>
      </c>
      <c r="P14" s="291">
        <v>0</v>
      </c>
      <c r="Q14" s="291">
        <v>0</v>
      </c>
      <c r="R14" s="291">
        <v>0</v>
      </c>
      <c r="S14" s="291">
        <v>0</v>
      </c>
      <c r="T14" s="291"/>
      <c r="U14" s="91" t="s">
        <v>2036</v>
      </c>
    </row>
    <row r="15" spans="1:21" s="1" customFormat="1" ht="63" x14ac:dyDescent="0.35">
      <c r="A15" s="91"/>
      <c r="B15" s="74" t="s">
        <v>2465</v>
      </c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</row>
    <row r="16" spans="1:21" s="11" customFormat="1" ht="42" x14ac:dyDescent="0.2">
      <c r="A16" s="91"/>
      <c r="B16" s="74" t="s">
        <v>2148</v>
      </c>
      <c r="C16" s="538" t="s">
        <v>2004</v>
      </c>
      <c r="D16" s="638" t="s">
        <v>2123</v>
      </c>
      <c r="E16" s="291">
        <v>0</v>
      </c>
      <c r="F16" s="291">
        <v>0</v>
      </c>
      <c r="G16" s="291">
        <v>0</v>
      </c>
      <c r="H16" s="291">
        <v>0</v>
      </c>
      <c r="I16" s="291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91">
        <v>0</v>
      </c>
      <c r="S16" s="291">
        <v>0</v>
      </c>
      <c r="T16" s="291">
        <v>0</v>
      </c>
      <c r="U16" s="91" t="s">
        <v>2036</v>
      </c>
    </row>
    <row r="17" spans="1:21" ht="63" x14ac:dyDescent="0.35">
      <c r="A17" s="149">
        <v>13.2</v>
      </c>
      <c r="B17" s="209" t="s">
        <v>363</v>
      </c>
      <c r="C17" s="140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</row>
    <row r="18" spans="1:21" s="1" customFormat="1" ht="42" x14ac:dyDescent="0.35">
      <c r="A18" s="477"/>
      <c r="B18" s="635" t="s">
        <v>2149</v>
      </c>
      <c r="C18" s="664" t="s">
        <v>2122</v>
      </c>
      <c r="D18" s="477" t="s">
        <v>2150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91" t="s">
        <v>2036</v>
      </c>
    </row>
    <row r="19" spans="1:21" ht="63" x14ac:dyDescent="0.35">
      <c r="A19" s="149">
        <v>13.3</v>
      </c>
      <c r="B19" s="910" t="s">
        <v>364</v>
      </c>
      <c r="C19" s="140"/>
      <c r="D19" s="174"/>
      <c r="E19" s="173"/>
      <c r="F19" s="139"/>
      <c r="G19" s="139"/>
      <c r="H19" s="173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</row>
    <row r="20" spans="1:21" s="11" customFormat="1" ht="63" x14ac:dyDescent="0.2">
      <c r="A20" s="72"/>
      <c r="B20" s="150" t="s">
        <v>2466</v>
      </c>
      <c r="C20" s="538" t="s">
        <v>2122</v>
      </c>
      <c r="D20" s="638" t="s">
        <v>2123</v>
      </c>
      <c r="E20" s="291">
        <v>0</v>
      </c>
      <c r="F20" s="291">
        <v>0</v>
      </c>
      <c r="G20" s="291">
        <v>0</v>
      </c>
      <c r="H20" s="291">
        <v>0</v>
      </c>
      <c r="I20" s="291">
        <v>0</v>
      </c>
      <c r="J20" s="291">
        <v>0</v>
      </c>
      <c r="K20" s="291">
        <v>0</v>
      </c>
      <c r="L20" s="291">
        <v>0</v>
      </c>
      <c r="M20" s="291">
        <v>0</v>
      </c>
      <c r="N20" s="291">
        <v>0</v>
      </c>
      <c r="O20" s="291">
        <v>0</v>
      </c>
      <c r="P20" s="291">
        <v>0</v>
      </c>
      <c r="Q20" s="291">
        <v>0</v>
      </c>
      <c r="R20" s="291">
        <v>0</v>
      </c>
      <c r="S20" s="291">
        <v>0</v>
      </c>
      <c r="T20" s="291">
        <v>0</v>
      </c>
      <c r="U20" s="91" t="s">
        <v>2036</v>
      </c>
    </row>
    <row r="21" spans="1:21" ht="63" x14ac:dyDescent="0.35">
      <c r="A21" s="91">
        <v>13.4</v>
      </c>
      <c r="B21" s="209" t="s">
        <v>365</v>
      </c>
      <c r="C21" s="140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</row>
    <row r="22" spans="1:21" s="11" customFormat="1" ht="105" x14ac:dyDescent="0.2">
      <c r="A22" s="91"/>
      <c r="B22" s="150" t="s">
        <v>2467</v>
      </c>
      <c r="C22" s="538" t="s">
        <v>2122</v>
      </c>
      <c r="D22" s="72" t="s">
        <v>2125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91" t="s">
        <v>2036</v>
      </c>
    </row>
    <row r="23" spans="1:21" ht="63" x14ac:dyDescent="0.35">
      <c r="A23" s="91">
        <v>13.5</v>
      </c>
      <c r="B23" s="209" t="s">
        <v>366</v>
      </c>
      <c r="C23" s="140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</row>
    <row r="24" spans="1:21" s="11" customFormat="1" ht="84" x14ac:dyDescent="0.2">
      <c r="A24" s="91"/>
      <c r="B24" s="74" t="s">
        <v>2468</v>
      </c>
      <c r="C24" s="538" t="s">
        <v>2122</v>
      </c>
      <c r="D24" s="72" t="s">
        <v>2125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91" t="s">
        <v>2036</v>
      </c>
    </row>
    <row r="25" spans="1:21" s="11" customFormat="1" ht="42" x14ac:dyDescent="0.2">
      <c r="A25" s="91"/>
      <c r="B25" s="927" t="s">
        <v>2151</v>
      </c>
      <c r="C25" s="251" t="s">
        <v>2122</v>
      </c>
      <c r="D25" s="926" t="s">
        <v>1378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91" t="s">
        <v>2036</v>
      </c>
    </row>
    <row r="26" spans="1:21" ht="42" x14ac:dyDescent="0.35">
      <c r="A26" s="200">
        <v>13.6</v>
      </c>
      <c r="B26" s="235" t="s">
        <v>367</v>
      </c>
      <c r="C26" s="140"/>
      <c r="D26" s="139"/>
      <c r="E26" s="112"/>
      <c r="F26" s="150"/>
      <c r="G26" s="150"/>
      <c r="H26" s="112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1" s="11" customFormat="1" ht="42" x14ac:dyDescent="0.2">
      <c r="A27" s="72"/>
      <c r="B27" s="74" t="s">
        <v>2152</v>
      </c>
      <c r="C27" s="538" t="s">
        <v>2122</v>
      </c>
      <c r="D27" s="638" t="s">
        <v>2123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91" t="s">
        <v>2036</v>
      </c>
    </row>
    <row r="28" spans="1:21" s="11" customFormat="1" ht="63" x14ac:dyDescent="0.2">
      <c r="A28" s="72"/>
      <c r="B28" s="97" t="s">
        <v>2469</v>
      </c>
      <c r="C28" s="538" t="s">
        <v>2122</v>
      </c>
      <c r="D28" s="638" t="s">
        <v>2123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291">
        <v>0</v>
      </c>
      <c r="K28" s="291">
        <v>0</v>
      </c>
      <c r="L28" s="291">
        <v>0</v>
      </c>
      <c r="M28" s="291">
        <v>0</v>
      </c>
      <c r="N28" s="291">
        <v>0</v>
      </c>
      <c r="O28" s="291">
        <v>0</v>
      </c>
      <c r="P28" s="291">
        <v>0</v>
      </c>
      <c r="Q28" s="291">
        <v>0</v>
      </c>
      <c r="R28" s="291">
        <v>0</v>
      </c>
      <c r="S28" s="291">
        <v>0</v>
      </c>
      <c r="T28" s="291">
        <v>0</v>
      </c>
      <c r="U28" s="91" t="s">
        <v>2036</v>
      </c>
    </row>
    <row r="29" spans="1:21" s="1" customFormat="1" x14ac:dyDescent="0.35">
      <c r="A29" s="4"/>
      <c r="B29" s="678"/>
      <c r="C29" s="679"/>
      <c r="D29" s="680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52"/>
    </row>
    <row r="30" spans="1:21" s="449" customFormat="1" x14ac:dyDescent="0.35">
      <c r="A30" s="676"/>
      <c r="B30" s="1559" t="s">
        <v>13</v>
      </c>
      <c r="C30" s="1560"/>
      <c r="D30" s="1561"/>
      <c r="E30" s="681">
        <f>SUM(E10:E29)</f>
        <v>0</v>
      </c>
      <c r="F30" s="681">
        <f>SUM(F10:F29)</f>
        <v>0</v>
      </c>
      <c r="G30" s="681">
        <f>SUM(G10:G29)</f>
        <v>0</v>
      </c>
      <c r="H30" s="681">
        <f>SUM(H10:H29)</f>
        <v>0</v>
      </c>
      <c r="I30" s="681">
        <f>SUM(I10:I29)</f>
        <v>0</v>
      </c>
      <c r="J30" s="681">
        <f t="shared" ref="J30:T30" si="0">SUM(J10:J29)</f>
        <v>0</v>
      </c>
      <c r="K30" s="681">
        <f t="shared" si="0"/>
        <v>0</v>
      </c>
      <c r="L30" s="681">
        <f t="shared" si="0"/>
        <v>0</v>
      </c>
      <c r="M30" s="681">
        <f t="shared" si="0"/>
        <v>0</v>
      </c>
      <c r="N30" s="681">
        <f t="shared" si="0"/>
        <v>0</v>
      </c>
      <c r="O30" s="681">
        <f t="shared" si="0"/>
        <v>0</v>
      </c>
      <c r="P30" s="681">
        <f t="shared" si="0"/>
        <v>0</v>
      </c>
      <c r="Q30" s="681">
        <f t="shared" si="0"/>
        <v>0</v>
      </c>
      <c r="R30" s="681">
        <f t="shared" si="0"/>
        <v>0</v>
      </c>
      <c r="S30" s="681">
        <f t="shared" si="0"/>
        <v>0</v>
      </c>
      <c r="T30" s="681">
        <f t="shared" si="0"/>
        <v>0</v>
      </c>
      <c r="U30" s="676"/>
    </row>
  </sheetData>
  <mergeCells count="10">
    <mergeCell ref="B30:D30"/>
    <mergeCell ref="A1:U1"/>
    <mergeCell ref="A10:A12"/>
    <mergeCell ref="B10:B12"/>
    <mergeCell ref="E10:H10"/>
    <mergeCell ref="I10:T10"/>
    <mergeCell ref="I11:K11"/>
    <mergeCell ref="L11:N11"/>
    <mergeCell ref="O11:Q11"/>
    <mergeCell ref="R11:T11"/>
  </mergeCells>
  <pageMargins left="0.39370078740157483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topLeftCell="A19" zoomScale="90" zoomScaleNormal="90" workbookViewId="0">
      <selection activeCell="F14" sqref="F14"/>
    </sheetView>
  </sheetViews>
  <sheetFormatPr defaultColWidth="9.140625" defaultRowHeight="21" x14ac:dyDescent="0.35"/>
  <cols>
    <col min="1" max="1" width="5.7109375" style="128" customWidth="1"/>
    <col min="2" max="2" width="33.85546875" style="128" customWidth="1"/>
    <col min="3" max="3" width="16.7109375" style="128" customWidth="1"/>
    <col min="4" max="4" width="18.28515625" style="128" customWidth="1"/>
    <col min="5" max="8" width="13.7109375" style="128" customWidth="1"/>
    <col min="9" max="20" width="7.7109375" style="128" customWidth="1"/>
    <col min="21" max="21" width="12.85546875" style="128" customWidth="1"/>
    <col min="22" max="16384" width="9.140625" style="128"/>
  </cols>
  <sheetData>
    <row r="1" spans="1:21" ht="28.5" x14ac:dyDescent="0.45">
      <c r="A1" s="1541" t="s">
        <v>379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1"/>
      <c r="S1" s="1541"/>
      <c r="T1" s="1541"/>
      <c r="U1" s="1541"/>
    </row>
    <row r="2" spans="1:21" ht="12.7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</row>
    <row r="3" spans="1:21" ht="21" customHeight="1" x14ac:dyDescent="0.35">
      <c r="A3" s="33"/>
      <c r="B3" s="48" t="s">
        <v>56</v>
      </c>
      <c r="C3" s="130" t="s">
        <v>368</v>
      </c>
      <c r="D3" s="144"/>
      <c r="F3" s="190"/>
      <c r="H3" s="190"/>
      <c r="I3" s="132"/>
    </row>
    <row r="4" spans="1:21" ht="21" customHeight="1" x14ac:dyDescent="0.35">
      <c r="A4" s="33"/>
      <c r="B4" s="48" t="s">
        <v>2786</v>
      </c>
      <c r="C4" s="130" t="s">
        <v>369</v>
      </c>
      <c r="D4" s="131"/>
      <c r="E4" s="132"/>
      <c r="F4" s="132"/>
      <c r="G4" s="132"/>
    </row>
    <row r="5" spans="1:21" ht="21" customHeight="1" x14ac:dyDescent="0.35">
      <c r="A5" s="33"/>
      <c r="B5" s="48" t="s">
        <v>20</v>
      </c>
      <c r="C5" s="133" t="s">
        <v>30</v>
      </c>
      <c r="D5" s="134" t="s">
        <v>50</v>
      </c>
      <c r="E5" s="133"/>
      <c r="F5" s="189" t="s">
        <v>51</v>
      </c>
      <c r="G5" s="133" t="s">
        <v>52</v>
      </c>
      <c r="I5" s="133" t="s">
        <v>55</v>
      </c>
      <c r="K5" s="133" t="s">
        <v>53</v>
      </c>
      <c r="N5" s="133" t="s">
        <v>54</v>
      </c>
      <c r="O5" s="131"/>
    </row>
    <row r="6" spans="1:21" ht="21" customHeight="1" x14ac:dyDescent="0.35">
      <c r="A6" s="33"/>
      <c r="B6" s="135" t="s">
        <v>32</v>
      </c>
      <c r="C6" s="136"/>
      <c r="D6" s="128" t="s">
        <v>370</v>
      </c>
      <c r="F6" s="131"/>
      <c r="H6" s="131"/>
      <c r="J6" s="131"/>
      <c r="K6" s="131"/>
      <c r="M6" s="131"/>
      <c r="O6" s="131"/>
      <c r="P6" s="131"/>
      <c r="R6" s="131"/>
    </row>
    <row r="7" spans="1:21" ht="21" customHeight="1" x14ac:dyDescent="0.35">
      <c r="A7" s="33"/>
      <c r="B7" s="163"/>
      <c r="C7" s="136"/>
      <c r="F7" s="131"/>
      <c r="H7" s="131"/>
      <c r="K7" s="131"/>
      <c r="M7" s="131"/>
      <c r="O7" s="131"/>
      <c r="P7" s="131"/>
      <c r="R7" s="131"/>
    </row>
    <row r="8" spans="1:21" ht="21" customHeight="1" x14ac:dyDescent="0.35">
      <c r="A8" s="33"/>
      <c r="B8" s="135" t="s">
        <v>33</v>
      </c>
      <c r="C8" s="136"/>
      <c r="D8" s="128" t="s">
        <v>645</v>
      </c>
      <c r="E8" s="131"/>
      <c r="F8" s="132"/>
      <c r="G8" s="132"/>
      <c r="H8" s="132"/>
    </row>
    <row r="9" spans="1:21" ht="21" customHeight="1" x14ac:dyDescent="0.35">
      <c r="A9" s="33"/>
      <c r="B9" s="163"/>
      <c r="C9" s="136"/>
      <c r="D9" s="128" t="s">
        <v>644</v>
      </c>
      <c r="E9" s="132"/>
      <c r="F9" s="132"/>
      <c r="G9" s="132"/>
      <c r="H9" s="132"/>
    </row>
    <row r="10" spans="1:21" ht="21" customHeight="1" x14ac:dyDescent="0.35">
      <c r="A10" s="33"/>
      <c r="B10" s="163"/>
      <c r="C10" s="136"/>
      <c r="D10" s="128" t="s">
        <v>643</v>
      </c>
      <c r="E10" s="132"/>
      <c r="F10" s="132"/>
      <c r="G10" s="132"/>
      <c r="H10" s="132"/>
    </row>
    <row r="11" spans="1:21" ht="21" customHeight="1" x14ac:dyDescent="0.35">
      <c r="A11" s="1542" t="s">
        <v>0</v>
      </c>
      <c r="B11" s="1542" t="s">
        <v>31</v>
      </c>
      <c r="C11" s="188"/>
      <c r="D11" s="187" t="s">
        <v>26</v>
      </c>
      <c r="E11" s="1545" t="s">
        <v>1</v>
      </c>
      <c r="F11" s="1546"/>
      <c r="G11" s="1546"/>
      <c r="H11" s="1547"/>
      <c r="I11" s="1548" t="s">
        <v>601</v>
      </c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50"/>
      <c r="U11" s="186"/>
    </row>
    <row r="12" spans="1:21" ht="21" customHeight="1" x14ac:dyDescent="0.35">
      <c r="A12" s="1543"/>
      <c r="B12" s="1543"/>
      <c r="C12" s="185" t="s">
        <v>25</v>
      </c>
      <c r="D12" s="184" t="s">
        <v>27</v>
      </c>
      <c r="E12" s="183" t="s">
        <v>5</v>
      </c>
      <c r="F12" s="182" t="s">
        <v>600</v>
      </c>
      <c r="G12" s="182" t="s">
        <v>599</v>
      </c>
      <c r="H12" s="182" t="s">
        <v>598</v>
      </c>
      <c r="I12" s="1548" t="s">
        <v>597</v>
      </c>
      <c r="J12" s="1549"/>
      <c r="K12" s="1550"/>
      <c r="L12" s="1548" t="s">
        <v>596</v>
      </c>
      <c r="M12" s="1549"/>
      <c r="N12" s="1550"/>
      <c r="O12" s="1548" t="s">
        <v>595</v>
      </c>
      <c r="P12" s="1549"/>
      <c r="Q12" s="1550"/>
      <c r="R12" s="1548" t="s">
        <v>594</v>
      </c>
      <c r="S12" s="1549"/>
      <c r="T12" s="1550"/>
      <c r="U12" s="181" t="s">
        <v>9</v>
      </c>
    </row>
    <row r="13" spans="1:21" x14ac:dyDescent="0.35">
      <c r="A13" s="1544"/>
      <c r="B13" s="1544"/>
      <c r="C13" s="180"/>
      <c r="D13" s="179"/>
      <c r="E13" s="179"/>
      <c r="F13" s="178" t="s">
        <v>7</v>
      </c>
      <c r="G13" s="178" t="s">
        <v>7</v>
      </c>
      <c r="H13" s="178" t="s">
        <v>7</v>
      </c>
      <c r="I13" s="177" t="s">
        <v>593</v>
      </c>
      <c r="J13" s="177" t="s">
        <v>592</v>
      </c>
      <c r="K13" s="177" t="s">
        <v>591</v>
      </c>
      <c r="L13" s="177" t="s">
        <v>590</v>
      </c>
      <c r="M13" s="177" t="s">
        <v>589</v>
      </c>
      <c r="N13" s="177" t="s">
        <v>588</v>
      </c>
      <c r="O13" s="177" t="s">
        <v>587</v>
      </c>
      <c r="P13" s="177" t="s">
        <v>586</v>
      </c>
      <c r="Q13" s="177" t="s">
        <v>585</v>
      </c>
      <c r="R13" s="177" t="s">
        <v>584</v>
      </c>
      <c r="S13" s="177" t="s">
        <v>583</v>
      </c>
      <c r="T13" s="177" t="s">
        <v>582</v>
      </c>
      <c r="U13" s="176"/>
    </row>
    <row r="14" spans="1:21" s="175" customFormat="1" ht="84" x14ac:dyDescent="0.2">
      <c r="A14" s="91">
        <v>14.1</v>
      </c>
      <c r="B14" s="211" t="s">
        <v>371</v>
      </c>
      <c r="C14" s="89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</row>
    <row r="15" spans="1:21" s="1" customFormat="1" ht="37.5" x14ac:dyDescent="0.35">
      <c r="A15" s="91"/>
      <c r="B15" s="922" t="s">
        <v>2153</v>
      </c>
      <c r="C15" s="538" t="s">
        <v>2004</v>
      </c>
      <c r="D15" s="680" t="s">
        <v>2154</v>
      </c>
      <c r="E15" s="291">
        <v>0</v>
      </c>
      <c r="F15" s="291">
        <v>0</v>
      </c>
      <c r="G15" s="291">
        <v>0</v>
      </c>
      <c r="H15" s="291">
        <v>0</v>
      </c>
      <c r="I15" s="291">
        <v>0</v>
      </c>
      <c r="J15" s="291">
        <v>0</v>
      </c>
      <c r="K15" s="291">
        <v>0</v>
      </c>
      <c r="L15" s="291">
        <v>0</v>
      </c>
      <c r="M15" s="291">
        <v>0</v>
      </c>
      <c r="N15" s="291">
        <v>0</v>
      </c>
      <c r="O15" s="291">
        <v>0</v>
      </c>
      <c r="P15" s="291">
        <v>0</v>
      </c>
      <c r="Q15" s="291">
        <v>0</v>
      </c>
      <c r="R15" s="291">
        <v>0</v>
      </c>
      <c r="S15" s="291">
        <v>0</v>
      </c>
      <c r="T15" s="291">
        <v>0</v>
      </c>
      <c r="U15" s="91" t="s">
        <v>2036</v>
      </c>
    </row>
    <row r="16" spans="1:21" s="1" customFormat="1" ht="37.5" x14ac:dyDescent="0.35">
      <c r="A16" s="91"/>
      <c r="B16" s="922" t="s">
        <v>2155</v>
      </c>
      <c r="C16" s="682"/>
      <c r="D16" s="680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83"/>
    </row>
    <row r="17" spans="1:21" s="1" customFormat="1" x14ac:dyDescent="0.35">
      <c r="A17" s="91"/>
      <c r="B17" s="922" t="s">
        <v>2156</v>
      </c>
      <c r="C17" s="684" t="s">
        <v>1381</v>
      </c>
      <c r="D17" s="680" t="s">
        <v>2154</v>
      </c>
      <c r="E17" s="291">
        <v>0</v>
      </c>
      <c r="F17" s="291">
        <v>0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0</v>
      </c>
      <c r="M17" s="291">
        <v>0</v>
      </c>
      <c r="N17" s="291">
        <v>0</v>
      </c>
      <c r="O17" s="291">
        <v>0</v>
      </c>
      <c r="P17" s="291">
        <v>0</v>
      </c>
      <c r="Q17" s="291">
        <v>0</v>
      </c>
      <c r="R17" s="291">
        <v>0</v>
      </c>
      <c r="S17" s="291">
        <v>0</v>
      </c>
      <c r="T17" s="291">
        <v>0</v>
      </c>
      <c r="U17" s="91" t="s">
        <v>652</v>
      </c>
    </row>
    <row r="18" spans="1:21" s="1" customFormat="1" x14ac:dyDescent="0.35">
      <c r="A18" s="91"/>
      <c r="B18" s="922" t="s">
        <v>2157</v>
      </c>
      <c r="C18" s="684" t="s">
        <v>2158</v>
      </c>
      <c r="D18" s="680" t="s">
        <v>2154</v>
      </c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684" t="s">
        <v>2158</v>
      </c>
    </row>
    <row r="19" spans="1:21" s="1" customFormat="1" x14ac:dyDescent="0.35">
      <c r="A19" s="91"/>
      <c r="B19" s="922" t="s">
        <v>2159</v>
      </c>
      <c r="C19" s="684" t="s">
        <v>2160</v>
      </c>
      <c r="D19" s="680" t="s">
        <v>2154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0</v>
      </c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684" t="s">
        <v>2160</v>
      </c>
    </row>
    <row r="20" spans="1:21" s="175" customFormat="1" ht="84" x14ac:dyDescent="0.2">
      <c r="A20" s="91">
        <v>14.2</v>
      </c>
      <c r="B20" s="201" t="s">
        <v>372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</row>
    <row r="21" spans="1:21" s="175" customFormat="1" ht="42" x14ac:dyDescent="0.2">
      <c r="A21" s="91">
        <v>14.3</v>
      </c>
      <c r="B21" s="170" t="s">
        <v>391</v>
      </c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</row>
    <row r="22" spans="1:21" s="1" customFormat="1" x14ac:dyDescent="0.35">
      <c r="A22" s="4"/>
      <c r="B22" s="18" t="s">
        <v>2161</v>
      </c>
      <c r="C22" s="598" t="s">
        <v>991</v>
      </c>
      <c r="D22" s="671" t="s">
        <v>1378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91" t="s">
        <v>2036</v>
      </c>
    </row>
    <row r="23" spans="1:21" s="1" customFormat="1" ht="42" x14ac:dyDescent="0.35">
      <c r="A23" s="4"/>
      <c r="B23" s="18" t="s">
        <v>2162</v>
      </c>
      <c r="C23" s="598" t="s">
        <v>991</v>
      </c>
      <c r="D23" s="671" t="s">
        <v>1378</v>
      </c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291">
        <v>0</v>
      </c>
      <c r="K23" s="291">
        <v>0</v>
      </c>
      <c r="L23" s="291">
        <v>0</v>
      </c>
      <c r="M23" s="291">
        <v>0</v>
      </c>
      <c r="N23" s="291">
        <v>0</v>
      </c>
      <c r="O23" s="291">
        <v>0</v>
      </c>
      <c r="P23" s="291">
        <v>0</v>
      </c>
      <c r="Q23" s="291">
        <v>0</v>
      </c>
      <c r="R23" s="291">
        <v>0</v>
      </c>
      <c r="S23" s="291">
        <v>0</v>
      </c>
      <c r="T23" s="291">
        <v>0</v>
      </c>
      <c r="U23" s="91" t="s">
        <v>2036</v>
      </c>
    </row>
    <row r="24" spans="1:21" s="1" customFormat="1" x14ac:dyDescent="0.35">
      <c r="A24" s="4"/>
      <c r="B24" s="18" t="s">
        <v>2163</v>
      </c>
      <c r="C24" s="598" t="s">
        <v>991</v>
      </c>
      <c r="D24" s="671" t="s">
        <v>1378</v>
      </c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291">
        <v>0</v>
      </c>
      <c r="K24" s="291">
        <v>0</v>
      </c>
      <c r="L24" s="291">
        <v>0</v>
      </c>
      <c r="M24" s="291">
        <v>0</v>
      </c>
      <c r="N24" s="291">
        <v>0</v>
      </c>
      <c r="O24" s="291">
        <v>0</v>
      </c>
      <c r="P24" s="291">
        <v>0</v>
      </c>
      <c r="Q24" s="291">
        <v>0</v>
      </c>
      <c r="R24" s="291">
        <v>0</v>
      </c>
      <c r="S24" s="291">
        <v>0</v>
      </c>
      <c r="T24" s="291">
        <v>0</v>
      </c>
      <c r="U24" s="91" t="s">
        <v>2036</v>
      </c>
    </row>
    <row r="25" spans="1:21" s="1" customFormat="1" ht="42" x14ac:dyDescent="0.35">
      <c r="A25" s="4"/>
      <c r="B25" s="18" t="s">
        <v>2164</v>
      </c>
      <c r="C25" s="598" t="s">
        <v>991</v>
      </c>
      <c r="D25" s="671" t="s">
        <v>1378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91">
        <v>0</v>
      </c>
      <c r="K25" s="291">
        <v>0</v>
      </c>
      <c r="L25" s="291">
        <v>0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91" t="s">
        <v>2036</v>
      </c>
    </row>
    <row r="26" spans="1:21" ht="63" x14ac:dyDescent="0.35">
      <c r="A26" s="91">
        <v>14.4</v>
      </c>
      <c r="B26" s="918" t="s">
        <v>373</v>
      </c>
      <c r="C26" s="140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</row>
    <row r="27" spans="1:21" s="1" customFormat="1" ht="56.25" x14ac:dyDescent="0.35">
      <c r="A27" s="91"/>
      <c r="B27" s="921" t="s">
        <v>2461</v>
      </c>
      <c r="C27" s="538" t="s">
        <v>2004</v>
      </c>
      <c r="D27" s="680" t="s">
        <v>2154</v>
      </c>
      <c r="E27" s="291">
        <v>0</v>
      </c>
      <c r="F27" s="291">
        <v>0</v>
      </c>
      <c r="G27" s="291">
        <v>0</v>
      </c>
      <c r="H27" s="291">
        <v>0</v>
      </c>
      <c r="I27" s="291">
        <v>0</v>
      </c>
      <c r="J27" s="291">
        <v>0</v>
      </c>
      <c r="K27" s="291">
        <v>0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538" t="s">
        <v>2122</v>
      </c>
    </row>
    <row r="28" spans="1:21" s="1" customFormat="1" ht="42" x14ac:dyDescent="0.35">
      <c r="A28" s="91"/>
      <c r="B28" s="923" t="s">
        <v>2462</v>
      </c>
      <c r="C28" s="538" t="s">
        <v>2004</v>
      </c>
      <c r="D28" s="680" t="s">
        <v>2154</v>
      </c>
      <c r="E28" s="291">
        <v>0</v>
      </c>
      <c r="F28" s="291">
        <v>0</v>
      </c>
      <c r="G28" s="291">
        <v>0</v>
      </c>
      <c r="H28" s="291">
        <v>0</v>
      </c>
      <c r="I28" s="291">
        <v>0</v>
      </c>
      <c r="J28" s="291">
        <v>0</v>
      </c>
      <c r="K28" s="291">
        <v>0</v>
      </c>
      <c r="L28" s="291">
        <v>0</v>
      </c>
      <c r="M28" s="291">
        <v>0</v>
      </c>
      <c r="N28" s="291">
        <v>0</v>
      </c>
      <c r="O28" s="291">
        <v>0</v>
      </c>
      <c r="P28" s="291">
        <v>0</v>
      </c>
      <c r="Q28" s="291">
        <v>0</v>
      </c>
      <c r="R28" s="291">
        <v>0</v>
      </c>
      <c r="S28" s="291">
        <v>0</v>
      </c>
      <c r="T28" s="291">
        <v>0</v>
      </c>
      <c r="U28" s="538" t="s">
        <v>2122</v>
      </c>
    </row>
    <row r="29" spans="1:21" s="1" customFormat="1" ht="56.25" x14ac:dyDescent="0.35">
      <c r="A29" s="91"/>
      <c r="B29" s="923" t="s">
        <v>2463</v>
      </c>
      <c r="C29" s="538" t="s">
        <v>2004</v>
      </c>
      <c r="D29" s="91" t="s">
        <v>2165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291">
        <v>0</v>
      </c>
      <c r="K29" s="291">
        <v>0</v>
      </c>
      <c r="L29" s="291">
        <v>0</v>
      </c>
      <c r="M29" s="291">
        <v>0</v>
      </c>
      <c r="N29" s="291">
        <v>0</v>
      </c>
      <c r="O29" s="291">
        <v>0</v>
      </c>
      <c r="P29" s="291">
        <v>0</v>
      </c>
      <c r="Q29" s="291">
        <v>0</v>
      </c>
      <c r="R29" s="291">
        <v>0</v>
      </c>
      <c r="S29" s="291">
        <v>0</v>
      </c>
      <c r="T29" s="291">
        <v>0</v>
      </c>
      <c r="U29" s="538" t="s">
        <v>2122</v>
      </c>
    </row>
    <row r="30" spans="1:21" s="1" customFormat="1" ht="42" x14ac:dyDescent="0.35">
      <c r="A30" s="91"/>
      <c r="B30" s="924" t="s">
        <v>2166</v>
      </c>
      <c r="C30" s="538" t="s">
        <v>2004</v>
      </c>
      <c r="D30" s="91" t="s">
        <v>2165</v>
      </c>
      <c r="E30" s="291">
        <v>0</v>
      </c>
      <c r="F30" s="291">
        <v>0</v>
      </c>
      <c r="G30" s="291">
        <v>0</v>
      </c>
      <c r="H30" s="291">
        <v>0</v>
      </c>
      <c r="I30" s="291">
        <v>0</v>
      </c>
      <c r="J30" s="291">
        <v>0</v>
      </c>
      <c r="K30" s="291">
        <v>0</v>
      </c>
      <c r="L30" s="291">
        <v>0</v>
      </c>
      <c r="M30" s="291">
        <v>0</v>
      </c>
      <c r="N30" s="291">
        <v>0</v>
      </c>
      <c r="O30" s="291">
        <v>0</v>
      </c>
      <c r="P30" s="291">
        <v>0</v>
      </c>
      <c r="Q30" s="291">
        <v>0</v>
      </c>
      <c r="R30" s="291">
        <v>0</v>
      </c>
      <c r="S30" s="291">
        <v>0</v>
      </c>
      <c r="T30" s="291">
        <v>0</v>
      </c>
      <c r="U30" s="538" t="s">
        <v>2122</v>
      </c>
    </row>
    <row r="31" spans="1:21" ht="63" x14ac:dyDescent="0.35">
      <c r="A31" s="149">
        <v>14.5</v>
      </c>
      <c r="B31" s="918" t="s">
        <v>374</v>
      </c>
      <c r="C31" s="140"/>
      <c r="D31" s="174"/>
      <c r="E31" s="173"/>
      <c r="F31" s="139"/>
      <c r="G31" s="139"/>
      <c r="H31" s="173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</row>
    <row r="32" spans="1:21" ht="42" x14ac:dyDescent="0.35">
      <c r="A32" s="149">
        <v>14.6</v>
      </c>
      <c r="B32" s="918" t="s">
        <v>375</v>
      </c>
      <c r="C32" s="140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</row>
    <row r="33" spans="1:21" s="1" customFormat="1" ht="42" x14ac:dyDescent="0.35">
      <c r="A33" s="72"/>
      <c r="B33" s="126" t="s">
        <v>2167</v>
      </c>
      <c r="C33" s="538" t="s">
        <v>2004</v>
      </c>
      <c r="D33" s="640" t="s">
        <v>2168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0</v>
      </c>
      <c r="P33" s="291">
        <v>0</v>
      </c>
      <c r="Q33" s="291">
        <v>0</v>
      </c>
      <c r="R33" s="291">
        <v>0</v>
      </c>
      <c r="S33" s="291">
        <v>0</v>
      </c>
      <c r="T33" s="291">
        <v>0</v>
      </c>
      <c r="U33" s="538" t="s">
        <v>2122</v>
      </c>
    </row>
    <row r="34" spans="1:21" ht="63" customHeight="1" x14ac:dyDescent="0.35">
      <c r="A34" s="91">
        <v>14.7</v>
      </c>
      <c r="B34" s="918" t="s">
        <v>2459</v>
      </c>
      <c r="C34" s="169"/>
      <c r="D34" s="172"/>
      <c r="E34" s="237"/>
      <c r="F34" s="171"/>
      <c r="G34" s="171"/>
      <c r="H34" s="237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</row>
    <row r="35" spans="1:21" s="11" customFormat="1" ht="63" x14ac:dyDescent="0.2">
      <c r="A35" s="91"/>
      <c r="B35" s="150" t="s">
        <v>2464</v>
      </c>
      <c r="C35" s="538" t="s">
        <v>2169</v>
      </c>
      <c r="D35" s="638" t="s">
        <v>2170</v>
      </c>
      <c r="E35" s="291">
        <v>0</v>
      </c>
      <c r="F35" s="291">
        <v>0</v>
      </c>
      <c r="G35" s="291">
        <v>0</v>
      </c>
      <c r="H35" s="291">
        <v>0</v>
      </c>
      <c r="I35" s="291">
        <v>0</v>
      </c>
      <c r="J35" s="291">
        <v>0</v>
      </c>
      <c r="K35" s="291">
        <v>0</v>
      </c>
      <c r="L35" s="291">
        <v>0</v>
      </c>
      <c r="M35" s="291">
        <v>0</v>
      </c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538" t="s">
        <v>2122</v>
      </c>
    </row>
    <row r="36" spans="1:21" ht="63" x14ac:dyDescent="0.35">
      <c r="A36" s="91">
        <v>14.8</v>
      </c>
      <c r="B36" s="918" t="s">
        <v>376</v>
      </c>
      <c r="C36" s="140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</row>
    <row r="37" spans="1:21" s="1" customFormat="1" ht="24" customHeight="1" x14ac:dyDescent="0.35">
      <c r="A37" s="84"/>
      <c r="B37" s="919" t="s">
        <v>2171</v>
      </c>
      <c r="C37" s="685" t="s">
        <v>2169</v>
      </c>
      <c r="D37" s="638" t="s">
        <v>2168</v>
      </c>
      <c r="E37" s="291">
        <v>0</v>
      </c>
      <c r="F37" s="291">
        <v>0</v>
      </c>
      <c r="G37" s="291">
        <v>0</v>
      </c>
      <c r="H37" s="291">
        <v>0</v>
      </c>
      <c r="I37" s="291">
        <v>0</v>
      </c>
      <c r="J37" s="291">
        <v>0</v>
      </c>
      <c r="K37" s="291">
        <v>0</v>
      </c>
      <c r="L37" s="291">
        <v>0</v>
      </c>
      <c r="M37" s="291">
        <v>0</v>
      </c>
      <c r="N37" s="291">
        <v>0</v>
      </c>
      <c r="O37" s="291">
        <v>0</v>
      </c>
      <c r="P37" s="291">
        <v>0</v>
      </c>
      <c r="Q37" s="291">
        <v>0</v>
      </c>
      <c r="R37" s="291">
        <v>0</v>
      </c>
      <c r="S37" s="291">
        <v>0</v>
      </c>
      <c r="T37" s="291">
        <v>0</v>
      </c>
      <c r="U37" s="538" t="s">
        <v>2122</v>
      </c>
    </row>
    <row r="38" spans="1:21" s="1" customFormat="1" ht="42" x14ac:dyDescent="0.35">
      <c r="A38" s="91"/>
      <c r="B38" s="126" t="s">
        <v>2172</v>
      </c>
      <c r="C38" s="686"/>
      <c r="D38" s="686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6"/>
    </row>
    <row r="39" spans="1:21" ht="24" customHeight="1" x14ac:dyDescent="0.35">
      <c r="A39" s="149">
        <v>14.9</v>
      </c>
      <c r="B39" s="918" t="s">
        <v>377</v>
      </c>
      <c r="C39" s="169"/>
      <c r="D39" s="237"/>
      <c r="E39" s="237"/>
      <c r="F39" s="171"/>
      <c r="G39" s="171"/>
      <c r="H39" s="237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</row>
    <row r="40" spans="1:21" s="11" customFormat="1" ht="63" x14ac:dyDescent="0.2">
      <c r="A40" s="72"/>
      <c r="B40" s="126" t="s">
        <v>2460</v>
      </c>
      <c r="C40" s="685" t="s">
        <v>2169</v>
      </c>
      <c r="D40" s="638" t="s">
        <v>2170</v>
      </c>
      <c r="E40" s="291">
        <v>0</v>
      </c>
      <c r="F40" s="291">
        <v>0</v>
      </c>
      <c r="G40" s="291">
        <v>0</v>
      </c>
      <c r="H40" s="291">
        <v>0</v>
      </c>
      <c r="I40" s="291">
        <v>0</v>
      </c>
      <c r="J40" s="291">
        <v>0</v>
      </c>
      <c r="K40" s="291">
        <v>0</v>
      </c>
      <c r="L40" s="291">
        <v>0</v>
      </c>
      <c r="M40" s="291">
        <v>0</v>
      </c>
      <c r="N40" s="291">
        <v>0</v>
      </c>
      <c r="O40" s="291">
        <v>0</v>
      </c>
      <c r="P40" s="291">
        <v>0</v>
      </c>
      <c r="Q40" s="291">
        <v>0</v>
      </c>
      <c r="R40" s="291">
        <v>0</v>
      </c>
      <c r="S40" s="291">
        <v>0</v>
      </c>
      <c r="T40" s="291">
        <v>0</v>
      </c>
      <c r="U40" s="538" t="s">
        <v>2122</v>
      </c>
    </row>
    <row r="41" spans="1:21" ht="111.75" customHeight="1" x14ac:dyDescent="0.35">
      <c r="A41" s="236">
        <v>14.1</v>
      </c>
      <c r="B41" s="918" t="s">
        <v>378</v>
      </c>
      <c r="C41" s="140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</row>
    <row r="42" spans="1:21" s="11" customFormat="1" ht="42" x14ac:dyDescent="0.2">
      <c r="A42" s="452"/>
      <c r="B42" s="266" t="s">
        <v>2173</v>
      </c>
      <c r="C42" s="538" t="s">
        <v>2169</v>
      </c>
      <c r="D42" s="638" t="s">
        <v>2170</v>
      </c>
      <c r="E42" s="291">
        <v>0</v>
      </c>
      <c r="F42" s="291">
        <v>0</v>
      </c>
      <c r="G42" s="291">
        <v>0</v>
      </c>
      <c r="H42" s="291">
        <v>0</v>
      </c>
      <c r="I42" s="291">
        <v>0</v>
      </c>
      <c r="J42" s="291">
        <v>0</v>
      </c>
      <c r="K42" s="291">
        <v>0</v>
      </c>
      <c r="L42" s="291">
        <v>0</v>
      </c>
      <c r="M42" s="291">
        <v>0</v>
      </c>
      <c r="N42" s="291">
        <v>0</v>
      </c>
      <c r="O42" s="291">
        <v>0</v>
      </c>
      <c r="P42" s="291">
        <v>0</v>
      </c>
      <c r="Q42" s="291">
        <v>0</v>
      </c>
      <c r="R42" s="291">
        <v>0</v>
      </c>
      <c r="S42" s="291">
        <v>0</v>
      </c>
      <c r="T42" s="291">
        <v>0</v>
      </c>
      <c r="U42" s="538" t="s">
        <v>2122</v>
      </c>
    </row>
    <row r="43" spans="1:21" s="1" customFormat="1" x14ac:dyDescent="0.35">
      <c r="A43" s="57"/>
      <c r="B43" s="920"/>
      <c r="C43" s="687"/>
      <c r="D43" s="688"/>
      <c r="E43" s="689"/>
      <c r="F43" s="689"/>
      <c r="G43" s="689"/>
      <c r="H43" s="689"/>
      <c r="I43" s="689"/>
      <c r="J43" s="689"/>
      <c r="K43" s="689"/>
      <c r="L43" s="689"/>
      <c r="M43" s="689"/>
      <c r="N43" s="689"/>
      <c r="O43" s="689"/>
      <c r="P43" s="689"/>
      <c r="Q43" s="689"/>
      <c r="R43" s="689"/>
      <c r="S43" s="689"/>
      <c r="T43" s="689"/>
      <c r="U43" s="687"/>
    </row>
    <row r="44" spans="1:21" s="1" customFormat="1" x14ac:dyDescent="0.35">
      <c r="A44" s="27"/>
      <c r="B44" s="1559" t="s">
        <v>13</v>
      </c>
      <c r="C44" s="1560"/>
      <c r="D44" s="1561"/>
      <c r="E44" s="539">
        <v>0</v>
      </c>
      <c r="F44" s="539">
        <v>0</v>
      </c>
      <c r="G44" s="539">
        <v>0</v>
      </c>
      <c r="H44" s="539">
        <v>0</v>
      </c>
      <c r="I44" s="539">
        <v>0</v>
      </c>
      <c r="J44" s="539">
        <v>0</v>
      </c>
      <c r="K44" s="539">
        <v>0</v>
      </c>
      <c r="L44" s="539">
        <v>0</v>
      </c>
      <c r="M44" s="539">
        <v>0</v>
      </c>
      <c r="N44" s="539">
        <v>0</v>
      </c>
      <c r="O44" s="539">
        <v>0</v>
      </c>
      <c r="P44" s="539">
        <v>0</v>
      </c>
      <c r="Q44" s="539">
        <v>0</v>
      </c>
      <c r="R44" s="539">
        <v>0</v>
      </c>
      <c r="S44" s="539">
        <v>0</v>
      </c>
      <c r="T44" s="539">
        <v>0</v>
      </c>
      <c r="U44" s="539">
        <v>0</v>
      </c>
    </row>
    <row r="45" spans="1:21" x14ac:dyDescent="0.35">
      <c r="B45" s="163"/>
    </row>
  </sheetData>
  <mergeCells count="10">
    <mergeCell ref="B44:D44"/>
    <mergeCell ref="A1:U1"/>
    <mergeCell ref="A11:A13"/>
    <mergeCell ref="B11:B13"/>
    <mergeCell ref="E11:H11"/>
    <mergeCell ref="I11:T11"/>
    <mergeCell ref="I12:K12"/>
    <mergeCell ref="L12:N12"/>
    <mergeCell ref="O12:Q12"/>
    <mergeCell ref="R12:T12"/>
  </mergeCells>
  <pageMargins left="0.51181102362204722" right="0.31496062992125984" top="0.74803149606299213" bottom="0.74803149606299213" header="0.31496062992125984" footer="0.31496062992125984"/>
  <pageSetup paperSize="5" scale="70" fitToWidth="0" fitToHeight="0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9"/>
  <sheetViews>
    <sheetView zoomScale="85" zoomScaleNormal="85" workbookViewId="0"/>
  </sheetViews>
  <sheetFormatPr defaultRowHeight="12.75" x14ac:dyDescent="0.2"/>
  <sheetData>
    <row r="9" spans="6:6" ht="60.75" x14ac:dyDescent="0.85">
      <c r="F9" s="53" t="s">
        <v>138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7:F9"/>
  <sheetViews>
    <sheetView workbookViewId="0"/>
  </sheetViews>
  <sheetFormatPr defaultRowHeight="12.75" x14ac:dyDescent="0.2"/>
  <cols>
    <col min="2" max="2" width="12.7109375" customWidth="1"/>
  </cols>
  <sheetData>
    <row r="7" spans="4:6" ht="30.75" x14ac:dyDescent="0.45">
      <c r="E7" s="47"/>
    </row>
    <row r="8" spans="4:6" ht="33.75" x14ac:dyDescent="0.5">
      <c r="D8" s="58" t="s">
        <v>158</v>
      </c>
    </row>
    <row r="9" spans="4:6" ht="28.5" x14ac:dyDescent="0.45">
      <c r="F9" s="5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5" orientation="landscape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pane xSplit="1" ySplit="3" topLeftCell="B4" activePane="bottomRight" state="frozen"/>
      <selection activeCell="K14" sqref="K14"/>
      <selection pane="topRight" activeCell="K14" sqref="K14"/>
      <selection pane="bottomLeft" activeCell="K14" sqref="K14"/>
      <selection pane="bottomRight" activeCell="A36" sqref="A36"/>
    </sheetView>
  </sheetViews>
  <sheetFormatPr defaultRowHeight="21" x14ac:dyDescent="0.35"/>
  <cols>
    <col min="1" max="1" width="61.42578125" style="411" bestFit="1" customWidth="1"/>
    <col min="2" max="2" width="31.42578125" style="411" bestFit="1" customWidth="1"/>
    <col min="3" max="8" width="10.28515625" style="411" customWidth="1"/>
    <col min="9" max="9" width="12.28515625" style="411" customWidth="1"/>
    <col min="10" max="16384" width="9.140625" style="411"/>
  </cols>
  <sheetData>
    <row r="1" spans="1:11" ht="23.25" x14ac:dyDescent="0.35">
      <c r="A1" s="1574" t="s">
        <v>2174</v>
      </c>
      <c r="B1" s="1574"/>
      <c r="C1" s="1574"/>
      <c r="D1" s="1574"/>
      <c r="E1" s="1574"/>
      <c r="F1" s="1574"/>
      <c r="G1" s="1574"/>
      <c r="H1" s="1574"/>
      <c r="I1" s="1574"/>
    </row>
    <row r="2" spans="1:11" s="691" customFormat="1" x14ac:dyDescent="0.35">
      <c r="A2" s="1468" t="s">
        <v>139</v>
      </c>
      <c r="B2" s="1575" t="s">
        <v>140</v>
      </c>
      <c r="C2" s="1577" t="s">
        <v>156</v>
      </c>
      <c r="D2" s="1578"/>
      <c r="E2" s="1578"/>
      <c r="F2" s="1578"/>
      <c r="G2" s="1578"/>
      <c r="H2" s="1578"/>
      <c r="I2" s="1579"/>
      <c r="J2" s="690"/>
      <c r="K2" s="690"/>
    </row>
    <row r="3" spans="1:11" x14ac:dyDescent="0.35">
      <c r="A3" s="1469"/>
      <c r="B3" s="1576"/>
      <c r="C3" s="692" t="s">
        <v>2175</v>
      </c>
      <c r="D3" s="692" t="s">
        <v>2176</v>
      </c>
      <c r="E3" s="692" t="s">
        <v>2177</v>
      </c>
      <c r="F3" s="692" t="s">
        <v>2178</v>
      </c>
      <c r="G3" s="692" t="s">
        <v>2179</v>
      </c>
      <c r="H3" s="692" t="s">
        <v>2180</v>
      </c>
      <c r="I3" s="692" t="s">
        <v>5</v>
      </c>
      <c r="J3" s="693"/>
      <c r="K3" s="693"/>
    </row>
    <row r="4" spans="1:11" x14ac:dyDescent="0.35">
      <c r="A4" s="694" t="s">
        <v>2181</v>
      </c>
      <c r="B4" s="695" t="s">
        <v>2182</v>
      </c>
      <c r="C4" s="696">
        <v>4629</v>
      </c>
      <c r="D4" s="696">
        <v>1592</v>
      </c>
      <c r="E4" s="697">
        <v>4085</v>
      </c>
      <c r="F4" s="696">
        <f>[1]วังแว้ม!C6</f>
        <v>2424</v>
      </c>
      <c r="G4" s="696">
        <v>2369</v>
      </c>
      <c r="H4" s="696">
        <v>2478</v>
      </c>
      <c r="I4" s="696">
        <f>SUM(C4:H4)</f>
        <v>17577</v>
      </c>
      <c r="J4" s="698"/>
      <c r="K4" s="698"/>
    </row>
    <row r="5" spans="1:11" x14ac:dyDescent="0.35">
      <c r="A5" s="409" t="s">
        <v>2183</v>
      </c>
      <c r="B5" s="699" t="s">
        <v>2184</v>
      </c>
      <c r="C5" s="700">
        <v>670</v>
      </c>
      <c r="D5" s="700">
        <v>1305</v>
      </c>
      <c r="E5" s="701">
        <v>411</v>
      </c>
      <c r="F5" s="700">
        <f>[1]วังแว้ม!C8</f>
        <v>2515</v>
      </c>
      <c r="G5" s="700">
        <v>290</v>
      </c>
      <c r="H5" s="700">
        <v>354</v>
      </c>
      <c r="I5" s="700">
        <f t="shared" ref="I5:I32" si="0">SUM(C5:H5)</f>
        <v>5545</v>
      </c>
      <c r="J5" s="698"/>
      <c r="K5" s="698"/>
    </row>
    <row r="6" spans="1:11" x14ac:dyDescent="0.35">
      <c r="A6" s="409" t="s">
        <v>2185</v>
      </c>
      <c r="B6" s="699" t="s">
        <v>2186</v>
      </c>
      <c r="C6" s="700">
        <v>2000</v>
      </c>
      <c r="D6" s="700">
        <v>1111</v>
      </c>
      <c r="E6" s="722"/>
      <c r="F6" s="700">
        <f>SUM(F7:F10)</f>
        <v>1614</v>
      </c>
      <c r="G6" s="700">
        <f>SUM(G7:G10)</f>
        <v>1344</v>
      </c>
      <c r="H6" s="700">
        <f>SUM(H7:H10)</f>
        <v>1622</v>
      </c>
      <c r="I6" s="700">
        <f t="shared" si="0"/>
        <v>7691</v>
      </c>
      <c r="J6" s="698"/>
      <c r="K6" s="698"/>
    </row>
    <row r="7" spans="1:11" hidden="1" x14ac:dyDescent="0.35">
      <c r="A7" s="409" t="s">
        <v>2187</v>
      </c>
      <c r="B7" s="702" t="s">
        <v>2188</v>
      </c>
      <c r="C7" s="700"/>
      <c r="D7" s="700"/>
      <c r="E7" s="701"/>
      <c r="F7" s="700">
        <v>617</v>
      </c>
      <c r="G7" s="700">
        <v>518</v>
      </c>
      <c r="H7" s="700">
        <v>573</v>
      </c>
      <c r="I7" s="700">
        <f t="shared" si="0"/>
        <v>1708</v>
      </c>
      <c r="J7" s="698"/>
      <c r="K7" s="698"/>
    </row>
    <row r="8" spans="1:11" hidden="1" x14ac:dyDescent="0.35">
      <c r="A8" s="409" t="s">
        <v>2189</v>
      </c>
      <c r="B8" s="699" t="s">
        <v>2190</v>
      </c>
      <c r="C8" s="700"/>
      <c r="D8" s="700"/>
      <c r="E8" s="701"/>
      <c r="F8" s="700">
        <v>114</v>
      </c>
      <c r="G8" s="700">
        <v>77</v>
      </c>
      <c r="H8" s="700">
        <v>145</v>
      </c>
      <c r="I8" s="700">
        <f t="shared" si="0"/>
        <v>336</v>
      </c>
      <c r="J8" s="698"/>
      <c r="K8" s="698"/>
    </row>
    <row r="9" spans="1:11" hidden="1" x14ac:dyDescent="0.35">
      <c r="A9" s="409" t="s">
        <v>2191</v>
      </c>
      <c r="B9" s="699" t="s">
        <v>2192</v>
      </c>
      <c r="C9" s="700"/>
      <c r="D9" s="700"/>
      <c r="E9" s="701"/>
      <c r="F9" s="700">
        <v>857</v>
      </c>
      <c r="G9" s="700">
        <v>727</v>
      </c>
      <c r="H9" s="700">
        <v>882</v>
      </c>
      <c r="I9" s="700">
        <f t="shared" si="0"/>
        <v>2466</v>
      </c>
      <c r="J9" s="698"/>
      <c r="K9" s="698"/>
    </row>
    <row r="10" spans="1:11" hidden="1" x14ac:dyDescent="0.35">
      <c r="A10" s="409" t="s">
        <v>2193</v>
      </c>
      <c r="B10" s="702" t="s">
        <v>2194</v>
      </c>
      <c r="C10" s="700"/>
      <c r="D10" s="700"/>
      <c r="E10" s="701"/>
      <c r="F10" s="700">
        <v>26</v>
      </c>
      <c r="G10" s="703">
        <v>22</v>
      </c>
      <c r="H10" s="703">
        <v>22</v>
      </c>
      <c r="I10" s="700">
        <f t="shared" si="0"/>
        <v>70</v>
      </c>
      <c r="J10" s="698"/>
      <c r="K10" s="698"/>
    </row>
    <row r="11" spans="1:11" x14ac:dyDescent="0.35">
      <c r="A11" s="409" t="s">
        <v>2195</v>
      </c>
      <c r="B11" s="699" t="s">
        <v>2196</v>
      </c>
      <c r="C11" s="700">
        <v>2253</v>
      </c>
      <c r="D11" s="700">
        <v>914</v>
      </c>
      <c r="E11" s="700">
        <v>2032</v>
      </c>
      <c r="F11" s="700">
        <v>1173</v>
      </c>
      <c r="G11" s="700">
        <v>1202</v>
      </c>
      <c r="H11" s="700">
        <v>1401</v>
      </c>
      <c r="I11" s="700">
        <f t="shared" si="0"/>
        <v>8975</v>
      </c>
      <c r="J11" s="704"/>
      <c r="K11" s="705"/>
    </row>
    <row r="12" spans="1:11" x14ac:dyDescent="0.35">
      <c r="A12" s="409" t="s">
        <v>2197</v>
      </c>
      <c r="B12" s="699" t="s">
        <v>2198</v>
      </c>
      <c r="C12" s="700">
        <v>1787</v>
      </c>
      <c r="D12" s="700">
        <v>580</v>
      </c>
      <c r="E12" s="700">
        <v>1691</v>
      </c>
      <c r="F12" s="700">
        <v>983</v>
      </c>
      <c r="G12" s="700">
        <v>1010</v>
      </c>
      <c r="H12" s="700">
        <v>1166</v>
      </c>
      <c r="I12" s="700">
        <f t="shared" si="0"/>
        <v>7217</v>
      </c>
      <c r="J12" s="698"/>
      <c r="K12" s="705"/>
    </row>
    <row r="13" spans="1:11" x14ac:dyDescent="0.35">
      <c r="A13" s="409" t="s">
        <v>2199</v>
      </c>
      <c r="B13" s="706"/>
      <c r="C13" s="706"/>
      <c r="D13" s="706"/>
      <c r="E13" s="706"/>
      <c r="F13" s="706"/>
      <c r="G13" s="706"/>
      <c r="H13" s="706"/>
      <c r="I13" s="706"/>
      <c r="J13" s="704"/>
      <c r="K13" s="705"/>
    </row>
    <row r="14" spans="1:11" x14ac:dyDescent="0.35">
      <c r="A14" s="409" t="s">
        <v>2200</v>
      </c>
      <c r="B14" s="699" t="s">
        <v>2201</v>
      </c>
      <c r="C14" s="707">
        <v>3181</v>
      </c>
      <c r="D14" s="708">
        <v>1066</v>
      </c>
      <c r="E14" s="700">
        <v>3068</v>
      </c>
      <c r="F14" s="700">
        <v>1757</v>
      </c>
      <c r="G14" s="700">
        <v>1757</v>
      </c>
      <c r="H14" s="700">
        <v>1961</v>
      </c>
      <c r="I14" s="700">
        <f t="shared" si="0"/>
        <v>12790</v>
      </c>
      <c r="J14" s="698"/>
      <c r="K14" s="705"/>
    </row>
    <row r="15" spans="1:11" x14ac:dyDescent="0.35">
      <c r="A15" s="409" t="s">
        <v>2202</v>
      </c>
      <c r="B15" s="699" t="s">
        <v>2203</v>
      </c>
      <c r="C15" s="707">
        <v>3423</v>
      </c>
      <c r="D15" s="708">
        <v>1129</v>
      </c>
      <c r="E15" s="700">
        <v>3068</v>
      </c>
      <c r="F15" s="700">
        <v>1877</v>
      </c>
      <c r="G15" s="700">
        <v>1777</v>
      </c>
      <c r="H15" s="700">
        <v>2070</v>
      </c>
      <c r="I15" s="700">
        <f t="shared" si="0"/>
        <v>13344</v>
      </c>
      <c r="J15" s="698"/>
      <c r="K15" s="705"/>
    </row>
    <row r="16" spans="1:11" s="712" customFormat="1" x14ac:dyDescent="0.35">
      <c r="A16" s="709" t="s">
        <v>2204</v>
      </c>
      <c r="B16" s="706"/>
      <c r="C16" s="706"/>
      <c r="D16" s="706"/>
      <c r="E16" s="706"/>
      <c r="F16" s="706"/>
      <c r="G16" s="706"/>
      <c r="H16" s="706"/>
      <c r="I16" s="706"/>
      <c r="J16" s="710"/>
      <c r="K16" s="711"/>
    </row>
    <row r="17" spans="1:11" x14ac:dyDescent="0.35">
      <c r="A17" s="409" t="s">
        <v>2205</v>
      </c>
      <c r="B17" s="713" t="s">
        <v>2206</v>
      </c>
      <c r="C17" s="700">
        <v>1610</v>
      </c>
      <c r="D17" s="700">
        <v>619</v>
      </c>
      <c r="E17" s="701">
        <v>1180</v>
      </c>
      <c r="F17" s="700">
        <v>857</v>
      </c>
      <c r="G17" s="700">
        <v>727</v>
      </c>
      <c r="H17" s="700">
        <v>103</v>
      </c>
      <c r="I17" s="700">
        <f t="shared" si="0"/>
        <v>5096</v>
      </c>
      <c r="J17" s="704"/>
      <c r="K17" s="705"/>
    </row>
    <row r="18" spans="1:11" hidden="1" x14ac:dyDescent="0.35">
      <c r="A18" s="409" t="s">
        <v>2207</v>
      </c>
      <c r="B18" s="699"/>
      <c r="C18" s="700"/>
      <c r="D18" s="409"/>
      <c r="E18" s="409"/>
      <c r="F18" s="700"/>
      <c r="G18" s="700"/>
      <c r="H18" s="700"/>
      <c r="I18" s="700">
        <f t="shared" si="0"/>
        <v>0</v>
      </c>
      <c r="J18" s="704"/>
      <c r="K18" s="705"/>
    </row>
    <row r="19" spans="1:11" hidden="1" x14ac:dyDescent="0.35">
      <c r="A19" s="409" t="s">
        <v>2208</v>
      </c>
      <c r="B19" s="699"/>
      <c r="C19" s="700"/>
      <c r="D19" s="700"/>
      <c r="E19" s="701"/>
      <c r="F19" s="700"/>
      <c r="G19" s="700"/>
      <c r="H19" s="700"/>
      <c r="I19" s="700">
        <f t="shared" si="0"/>
        <v>0</v>
      </c>
      <c r="J19" s="704"/>
      <c r="K19" s="705"/>
    </row>
    <row r="20" spans="1:11" hidden="1" x14ac:dyDescent="0.35">
      <c r="A20" s="409" t="s">
        <v>2209</v>
      </c>
      <c r="B20" s="699"/>
      <c r="C20" s="700"/>
      <c r="D20" s="700"/>
      <c r="E20" s="701"/>
      <c r="F20" s="700"/>
      <c r="G20" s="700"/>
      <c r="H20" s="700"/>
      <c r="I20" s="700">
        <f t="shared" si="0"/>
        <v>0</v>
      </c>
      <c r="J20" s="704"/>
      <c r="K20" s="705"/>
    </row>
    <row r="21" spans="1:11" hidden="1" x14ac:dyDescent="0.35">
      <c r="A21" s="409" t="s">
        <v>2210</v>
      </c>
      <c r="B21" s="699"/>
      <c r="C21" s="700"/>
      <c r="D21" s="700"/>
      <c r="E21" s="701"/>
      <c r="F21" s="700"/>
      <c r="G21" s="700"/>
      <c r="H21" s="700"/>
      <c r="I21" s="700">
        <f t="shared" si="0"/>
        <v>0</v>
      </c>
      <c r="J21" s="704"/>
      <c r="K21" s="705"/>
    </row>
    <row r="22" spans="1:11" hidden="1" x14ac:dyDescent="0.35">
      <c r="A22" s="409" t="s">
        <v>2211</v>
      </c>
      <c r="B22" s="699"/>
      <c r="C22" s="700"/>
      <c r="D22" s="700"/>
      <c r="E22" s="701"/>
      <c r="F22" s="700"/>
      <c r="G22" s="700"/>
      <c r="H22" s="700"/>
      <c r="I22" s="700">
        <f t="shared" si="0"/>
        <v>0</v>
      </c>
      <c r="J22" s="714"/>
      <c r="K22" s="705"/>
    </row>
    <row r="23" spans="1:11" hidden="1" x14ac:dyDescent="0.35">
      <c r="A23" s="409" t="s">
        <v>2212</v>
      </c>
      <c r="B23" s="699"/>
      <c r="C23" s="700"/>
      <c r="D23" s="700"/>
      <c r="E23" s="701"/>
      <c r="F23" s="700"/>
      <c r="G23" s="700"/>
      <c r="H23" s="700"/>
      <c r="I23" s="700">
        <f t="shared" si="0"/>
        <v>0</v>
      </c>
      <c r="J23" s="714"/>
      <c r="K23" s="705"/>
    </row>
    <row r="24" spans="1:11" x14ac:dyDescent="0.35">
      <c r="A24" s="409" t="s">
        <v>2213</v>
      </c>
      <c r="B24" s="699" t="s">
        <v>2214</v>
      </c>
      <c r="C24" s="700">
        <v>4086</v>
      </c>
      <c r="D24" s="700"/>
      <c r="E24" s="701"/>
      <c r="F24" s="700">
        <v>2211</v>
      </c>
      <c r="G24" s="700"/>
      <c r="H24" s="700"/>
      <c r="I24" s="700">
        <f t="shared" si="0"/>
        <v>6297</v>
      </c>
      <c r="J24" s="714"/>
      <c r="K24" s="705"/>
    </row>
    <row r="25" spans="1:11" x14ac:dyDescent="0.35">
      <c r="A25" s="409" t="s">
        <v>2215</v>
      </c>
      <c r="B25" s="699" t="s">
        <v>2216</v>
      </c>
      <c r="C25" s="700">
        <v>450</v>
      </c>
      <c r="D25" s="700">
        <v>129</v>
      </c>
      <c r="E25" s="701">
        <v>244</v>
      </c>
      <c r="F25" s="700">
        <v>200</v>
      </c>
      <c r="G25" s="700">
        <v>159</v>
      </c>
      <c r="H25" s="700">
        <v>249</v>
      </c>
      <c r="I25" s="700">
        <f t="shared" si="0"/>
        <v>1431</v>
      </c>
      <c r="J25" s="698"/>
      <c r="K25" s="705"/>
    </row>
    <row r="26" spans="1:11" hidden="1" x14ac:dyDescent="0.35">
      <c r="A26" s="409" t="s">
        <v>2217</v>
      </c>
      <c r="B26" s="715"/>
      <c r="C26" s="706"/>
      <c r="D26" s="706"/>
      <c r="E26" s="706"/>
      <c r="F26" s="706"/>
      <c r="G26" s="706"/>
      <c r="H26" s="706"/>
      <c r="I26" s="716"/>
      <c r="J26" s="698"/>
      <c r="K26" s="705"/>
    </row>
    <row r="27" spans="1:11" hidden="1" x14ac:dyDescent="0.35">
      <c r="A27" s="409" t="s">
        <v>2218</v>
      </c>
      <c r="B27" s="699"/>
      <c r="C27" s="585"/>
      <c r="D27" s="717"/>
      <c r="E27" s="717"/>
      <c r="F27" s="717"/>
      <c r="G27" s="717"/>
      <c r="H27" s="717"/>
      <c r="I27" s="700">
        <f t="shared" si="0"/>
        <v>0</v>
      </c>
      <c r="J27" s="714"/>
      <c r="K27" s="705"/>
    </row>
    <row r="28" spans="1:11" hidden="1" x14ac:dyDescent="0.35">
      <c r="A28" s="409" t="s">
        <v>2219</v>
      </c>
      <c r="B28" s="699" t="s">
        <v>2220</v>
      </c>
      <c r="C28" s="409"/>
      <c r="D28" s="409"/>
      <c r="E28" s="409"/>
      <c r="F28" s="585">
        <v>200</v>
      </c>
      <c r="G28" s="409"/>
      <c r="H28" s="409"/>
      <c r="I28" s="700">
        <f t="shared" si="0"/>
        <v>200</v>
      </c>
    </row>
    <row r="29" spans="1:11" hidden="1" x14ac:dyDescent="0.35">
      <c r="A29" s="409" t="s">
        <v>2221</v>
      </c>
      <c r="B29" s="699" t="s">
        <v>2220</v>
      </c>
      <c r="C29" s="409"/>
      <c r="D29" s="409"/>
      <c r="E29" s="409"/>
      <c r="F29" s="585">
        <v>26</v>
      </c>
      <c r="G29" s="409"/>
      <c r="H29" s="409"/>
      <c r="I29" s="700">
        <f t="shared" si="0"/>
        <v>26</v>
      </c>
    </row>
    <row r="30" spans="1:11" hidden="1" x14ac:dyDescent="0.35">
      <c r="A30" s="409" t="s">
        <v>2222</v>
      </c>
      <c r="B30" s="699" t="s">
        <v>2220</v>
      </c>
      <c r="C30" s="409"/>
      <c r="D30" s="409"/>
      <c r="E30" s="409"/>
      <c r="F30" s="406">
        <v>2</v>
      </c>
      <c r="G30" s="409"/>
      <c r="H30" s="409"/>
      <c r="I30" s="700">
        <f t="shared" si="0"/>
        <v>2</v>
      </c>
    </row>
    <row r="31" spans="1:11" hidden="1" x14ac:dyDescent="0.35">
      <c r="A31" s="409" t="s">
        <v>2223</v>
      </c>
      <c r="B31" s="699" t="s">
        <v>2220</v>
      </c>
      <c r="C31" s="409"/>
      <c r="D31" s="409"/>
      <c r="E31" s="409"/>
      <c r="F31" s="406">
        <v>857</v>
      </c>
      <c r="G31" s="409"/>
      <c r="H31" s="409"/>
      <c r="I31" s="700">
        <f t="shared" si="0"/>
        <v>857</v>
      </c>
    </row>
    <row r="32" spans="1:11" hidden="1" x14ac:dyDescent="0.35">
      <c r="A32" s="718" t="s">
        <v>2224</v>
      </c>
      <c r="B32" s="719" t="s">
        <v>2225</v>
      </c>
      <c r="C32" s="720"/>
      <c r="D32" s="720"/>
      <c r="E32" s="720"/>
      <c r="F32" s="720"/>
      <c r="G32" s="721">
        <v>4304</v>
      </c>
      <c r="H32" s="720">
        <v>4808</v>
      </c>
      <c r="I32" s="700">
        <f t="shared" si="0"/>
        <v>9112</v>
      </c>
    </row>
  </sheetData>
  <mergeCells count="4">
    <mergeCell ref="A1:I1"/>
    <mergeCell ref="A2:A3"/>
    <mergeCell ref="B2:B3"/>
    <mergeCell ref="C2:I2"/>
  </mergeCells>
  <printOptions horizontalCentered="1"/>
  <pageMargins left="0.59055118110236227" right="0.31496062992125984" top="0.74803149606299213" bottom="0.74803149606299213" header="0.31496062992125984" footer="0.31496062992125984"/>
  <pageSetup paperSize="5" scale="9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"/>
  <sheetViews>
    <sheetView topLeftCell="A4" zoomScaleNormal="100" workbookViewId="0">
      <selection activeCell="D8" sqref="D8"/>
    </sheetView>
  </sheetViews>
  <sheetFormatPr defaultColWidth="9.140625" defaultRowHeight="21" x14ac:dyDescent="0.35"/>
  <cols>
    <col min="1" max="1" width="6.28515625" style="795" bestFit="1" customWidth="1"/>
    <col min="2" max="2" width="12.42578125" style="749" customWidth="1"/>
    <col min="3" max="3" width="19.7109375" style="749" customWidth="1"/>
    <col min="4" max="4" width="68.140625" style="749" customWidth="1"/>
    <col min="5" max="5" width="8.7109375" style="749" customWidth="1"/>
    <col min="6" max="6" width="9.42578125" style="749" customWidth="1"/>
    <col min="7" max="7" width="11.140625" style="749" customWidth="1"/>
    <col min="8" max="8" width="12.140625" style="749" bestFit="1" customWidth="1"/>
    <col min="9" max="9" width="10" style="749" customWidth="1"/>
    <col min="10" max="10" width="7.28515625" style="799" bestFit="1" customWidth="1"/>
    <col min="11" max="16384" width="9.140625" style="749"/>
  </cols>
  <sheetData>
    <row r="1" spans="1:11" x14ac:dyDescent="0.35">
      <c r="A1" s="1452" t="s">
        <v>2327</v>
      </c>
      <c r="B1" s="1452"/>
      <c r="C1" s="1452"/>
      <c r="D1" s="1452"/>
      <c r="E1" s="1452"/>
      <c r="F1" s="1452"/>
      <c r="G1" s="1452"/>
      <c r="H1" s="1452"/>
      <c r="I1" s="1452"/>
      <c r="J1" s="1452"/>
    </row>
    <row r="2" spans="1:11" x14ac:dyDescent="0.35">
      <c r="B2" s="796" t="s">
        <v>40</v>
      </c>
      <c r="C2" s="797"/>
      <c r="D2" s="797"/>
      <c r="I2" s="798"/>
    </row>
    <row r="3" spans="1:11" s="800" customFormat="1" ht="27.75" customHeight="1" x14ac:dyDescent="0.35">
      <c r="A3" s="1453" t="s">
        <v>0</v>
      </c>
      <c r="B3" s="1453" t="s">
        <v>153</v>
      </c>
      <c r="C3" s="1453" t="s">
        <v>154</v>
      </c>
      <c r="D3" s="1453" t="s">
        <v>143</v>
      </c>
      <c r="E3" s="1449" t="s">
        <v>11</v>
      </c>
      <c r="F3" s="1450"/>
      <c r="G3" s="1450"/>
      <c r="H3" s="1450"/>
      <c r="I3" s="1450"/>
      <c r="J3" s="1451"/>
    </row>
    <row r="4" spans="1:11" s="800" customFormat="1" ht="56.25" x14ac:dyDescent="0.25">
      <c r="A4" s="1454"/>
      <c r="B4" s="1454"/>
      <c r="C4" s="1454"/>
      <c r="D4" s="1454"/>
      <c r="E4" s="801" t="s">
        <v>144</v>
      </c>
      <c r="F4" s="801" t="s">
        <v>145</v>
      </c>
      <c r="G4" s="801" t="s">
        <v>146</v>
      </c>
      <c r="H4" s="801" t="s">
        <v>147</v>
      </c>
      <c r="I4" s="801" t="s">
        <v>148</v>
      </c>
      <c r="J4" s="801" t="s">
        <v>149</v>
      </c>
    </row>
    <row r="5" spans="1:11" s="800" customFormat="1" ht="27.75" customHeight="1" x14ac:dyDescent="0.25">
      <c r="A5" s="1455"/>
      <c r="B5" s="1455"/>
      <c r="C5" s="1455"/>
      <c r="D5" s="1455"/>
      <c r="E5" s="753">
        <v>5</v>
      </c>
      <c r="F5" s="753">
        <v>5</v>
      </c>
      <c r="G5" s="753">
        <v>5</v>
      </c>
      <c r="H5" s="753">
        <v>5</v>
      </c>
      <c r="I5" s="753">
        <v>5</v>
      </c>
      <c r="J5" s="753">
        <v>25</v>
      </c>
    </row>
    <row r="6" spans="1:11" s="758" customFormat="1" ht="131.25" x14ac:dyDescent="0.2">
      <c r="A6" s="802">
        <v>1</v>
      </c>
      <c r="B6" s="803" t="s">
        <v>2328</v>
      </c>
      <c r="C6" s="803" t="s">
        <v>2329</v>
      </c>
      <c r="D6" s="803" t="s">
        <v>2330</v>
      </c>
      <c r="E6" s="802">
        <v>4</v>
      </c>
      <c r="F6" s="802">
        <v>5</v>
      </c>
      <c r="G6" s="802">
        <v>5</v>
      </c>
      <c r="H6" s="802">
        <v>3</v>
      </c>
      <c r="I6" s="802">
        <v>3</v>
      </c>
      <c r="J6" s="804">
        <f t="shared" ref="J6:J8" si="0">SUM(E6:I6)</f>
        <v>20</v>
      </c>
      <c r="K6" s="757"/>
    </row>
    <row r="7" spans="1:11" s="758" customFormat="1" ht="120" customHeight="1" x14ac:dyDescent="0.2">
      <c r="A7" s="805">
        <v>2</v>
      </c>
      <c r="B7" s="806" t="s">
        <v>2331</v>
      </c>
      <c r="C7" s="806" t="s">
        <v>2332</v>
      </c>
      <c r="D7" s="806" t="s">
        <v>2333</v>
      </c>
      <c r="E7" s="805">
        <v>3</v>
      </c>
      <c r="F7" s="805">
        <v>4</v>
      </c>
      <c r="G7" s="805">
        <v>4</v>
      </c>
      <c r="H7" s="805">
        <v>3</v>
      </c>
      <c r="I7" s="805">
        <v>5</v>
      </c>
      <c r="J7" s="807">
        <f t="shared" si="0"/>
        <v>19</v>
      </c>
      <c r="K7" s="757"/>
    </row>
    <row r="8" spans="1:11" s="758" customFormat="1" ht="82.5" customHeight="1" x14ac:dyDescent="0.2">
      <c r="A8" s="805">
        <v>3</v>
      </c>
      <c r="B8" s="806" t="s">
        <v>2334</v>
      </c>
      <c r="C8" s="806" t="s">
        <v>2335</v>
      </c>
      <c r="D8" s="806" t="s">
        <v>2336</v>
      </c>
      <c r="E8" s="808">
        <v>3</v>
      </c>
      <c r="F8" s="808">
        <v>3</v>
      </c>
      <c r="G8" s="808">
        <v>4</v>
      </c>
      <c r="H8" s="808">
        <v>4</v>
      </c>
      <c r="I8" s="808">
        <v>5</v>
      </c>
      <c r="J8" s="809">
        <f t="shared" si="0"/>
        <v>19</v>
      </c>
      <c r="K8" s="757"/>
    </row>
    <row r="9" spans="1:11" s="758" customFormat="1" ht="102" customHeight="1" x14ac:dyDescent="0.2">
      <c r="A9" s="805">
        <v>4</v>
      </c>
      <c r="B9" s="806" t="s">
        <v>2337</v>
      </c>
      <c r="C9" s="806" t="s">
        <v>2338</v>
      </c>
      <c r="D9" s="806" t="s">
        <v>2339</v>
      </c>
      <c r="E9" s="805">
        <v>1</v>
      </c>
      <c r="F9" s="805">
        <v>5</v>
      </c>
      <c r="G9" s="805">
        <v>5</v>
      </c>
      <c r="H9" s="805">
        <v>3</v>
      </c>
      <c r="I9" s="805">
        <v>4</v>
      </c>
      <c r="J9" s="807">
        <f>SUM(E9:I9)</f>
        <v>18</v>
      </c>
      <c r="K9" s="757"/>
    </row>
    <row r="10" spans="1:11" s="758" customFormat="1" ht="78" customHeight="1" x14ac:dyDescent="0.2">
      <c r="A10" s="805">
        <v>5</v>
      </c>
      <c r="B10" s="806" t="s">
        <v>2340</v>
      </c>
      <c r="C10" s="806" t="s">
        <v>2341</v>
      </c>
      <c r="D10" s="1333" t="s">
        <v>2342</v>
      </c>
      <c r="E10" s="805">
        <v>4</v>
      </c>
      <c r="F10" s="805">
        <v>3</v>
      </c>
      <c r="G10" s="805">
        <v>3</v>
      </c>
      <c r="H10" s="805">
        <v>4</v>
      </c>
      <c r="I10" s="805">
        <v>3</v>
      </c>
      <c r="J10" s="807">
        <f t="shared" ref="J10" si="1">SUM(E10:I10)</f>
        <v>17</v>
      </c>
      <c r="K10" s="810"/>
    </row>
  </sheetData>
  <mergeCells count="6">
    <mergeCell ref="A1:J1"/>
    <mergeCell ref="A3:A5"/>
    <mergeCell ref="B3:B5"/>
    <mergeCell ref="C3:C5"/>
    <mergeCell ref="D3:D5"/>
    <mergeCell ref="E3:J3"/>
  </mergeCells>
  <printOptions horizontalCentered="1" verticalCentered="1"/>
  <pageMargins left="0.51181102362204722" right="0.31496062992125984" top="0.74803149606299213" bottom="0.74803149606299213" header="0.31496062992125984" footer="0.31496062992125984"/>
  <pageSetup paperSize="5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"/>
  <sheetViews>
    <sheetView workbookViewId="0">
      <selection sqref="A1:J1"/>
    </sheetView>
  </sheetViews>
  <sheetFormatPr defaultRowHeight="15" x14ac:dyDescent="0.25"/>
  <cols>
    <col min="1" max="1" width="9.140625" style="800" customWidth="1"/>
    <col min="2" max="2" width="18.85546875" style="800" customWidth="1"/>
    <col min="3" max="3" width="44.85546875" style="800" customWidth="1"/>
    <col min="4" max="4" width="59.28515625" style="800" customWidth="1"/>
    <col min="5" max="6" width="9.85546875" style="800" customWidth="1"/>
    <col min="7" max="8" width="9.140625" style="800"/>
    <col min="9" max="9" width="10" style="800" customWidth="1"/>
    <col min="10" max="16384" width="9.140625" style="800"/>
  </cols>
  <sheetData>
    <row r="1" spans="1:11" ht="23.25" x14ac:dyDescent="0.35">
      <c r="A1" s="1444" t="s">
        <v>2343</v>
      </c>
      <c r="B1" s="1444"/>
      <c r="C1" s="1444"/>
      <c r="D1" s="1444"/>
      <c r="E1" s="1444"/>
      <c r="F1" s="1444"/>
      <c r="G1" s="1444"/>
      <c r="H1" s="1444"/>
      <c r="I1" s="1444"/>
      <c r="J1" s="1444"/>
    </row>
    <row r="2" spans="1:11" ht="23.25" x14ac:dyDescent="0.35">
      <c r="A2" s="799" t="s">
        <v>41</v>
      </c>
      <c r="B2" s="811"/>
      <c r="C2" s="811"/>
      <c r="D2" s="749"/>
    </row>
    <row r="3" spans="1:11" ht="27.75" customHeight="1" x14ac:dyDescent="0.35">
      <c r="A3" s="1453" t="s">
        <v>0</v>
      </c>
      <c r="B3" s="1453" t="s">
        <v>153</v>
      </c>
      <c r="C3" s="1453" t="s">
        <v>154</v>
      </c>
      <c r="D3" s="1453" t="s">
        <v>143</v>
      </c>
      <c r="E3" s="1449" t="s">
        <v>11</v>
      </c>
      <c r="F3" s="1450"/>
      <c r="G3" s="1450"/>
      <c r="H3" s="1450"/>
      <c r="I3" s="1450"/>
      <c r="J3" s="1451"/>
    </row>
    <row r="4" spans="1:11" ht="93.75" x14ac:dyDescent="0.25">
      <c r="A4" s="1454"/>
      <c r="B4" s="1454"/>
      <c r="C4" s="1454"/>
      <c r="D4" s="1454"/>
      <c r="E4" s="801" t="s">
        <v>144</v>
      </c>
      <c r="F4" s="801" t="s">
        <v>145</v>
      </c>
      <c r="G4" s="801" t="s">
        <v>146</v>
      </c>
      <c r="H4" s="801" t="s">
        <v>147</v>
      </c>
      <c r="I4" s="801" t="s">
        <v>148</v>
      </c>
      <c r="J4" s="801" t="s">
        <v>149</v>
      </c>
    </row>
    <row r="5" spans="1:11" ht="27.75" customHeight="1" x14ac:dyDescent="0.25">
      <c r="A5" s="1455"/>
      <c r="B5" s="1455"/>
      <c r="C5" s="1455"/>
      <c r="D5" s="1455"/>
      <c r="E5" s="753">
        <v>5</v>
      </c>
      <c r="F5" s="753">
        <v>5</v>
      </c>
      <c r="G5" s="753">
        <v>5</v>
      </c>
      <c r="H5" s="753">
        <v>5</v>
      </c>
      <c r="I5" s="753">
        <v>5</v>
      </c>
      <c r="J5" s="753">
        <v>25</v>
      </c>
    </row>
    <row r="6" spans="1:11" s="816" customFormat="1" ht="37.5" x14ac:dyDescent="0.25">
      <c r="A6" s="812">
        <v>1</v>
      </c>
      <c r="B6" s="813" t="s">
        <v>2344</v>
      </c>
      <c r="C6" s="813" t="s">
        <v>2345</v>
      </c>
      <c r="D6" s="813" t="s">
        <v>2346</v>
      </c>
      <c r="E6" s="814">
        <v>5</v>
      </c>
      <c r="F6" s="814">
        <v>4</v>
      </c>
      <c r="G6" s="814">
        <v>5</v>
      </c>
      <c r="H6" s="814">
        <v>3</v>
      </c>
      <c r="I6" s="814">
        <v>5</v>
      </c>
      <c r="J6" s="815">
        <f>SUM(E6:I6)</f>
        <v>22</v>
      </c>
    </row>
    <row r="7" spans="1:11" s="822" customFormat="1" ht="37.5" x14ac:dyDescent="0.2">
      <c r="A7" s="817">
        <v>2</v>
      </c>
      <c r="B7" s="803" t="s">
        <v>2347</v>
      </c>
      <c r="C7" s="818" t="s">
        <v>2348</v>
      </c>
      <c r="D7" s="813" t="s">
        <v>2349</v>
      </c>
      <c r="E7" s="819">
        <v>5</v>
      </c>
      <c r="F7" s="819">
        <v>4</v>
      </c>
      <c r="G7" s="819">
        <v>5</v>
      </c>
      <c r="H7" s="819">
        <v>3</v>
      </c>
      <c r="I7" s="819">
        <v>4</v>
      </c>
      <c r="J7" s="820">
        <f>SUM(E7:I7)</f>
        <v>21</v>
      </c>
      <c r="K7" s="821"/>
    </row>
    <row r="8" spans="1:11" s="816" customFormat="1" ht="40.5" customHeight="1" x14ac:dyDescent="0.25">
      <c r="A8" s="812">
        <v>3</v>
      </c>
      <c r="B8" s="813" t="s">
        <v>2350</v>
      </c>
      <c r="C8" s="823" t="s">
        <v>2351</v>
      </c>
      <c r="D8" s="813" t="s">
        <v>2352</v>
      </c>
      <c r="E8" s="824">
        <v>4</v>
      </c>
      <c r="F8" s="824">
        <v>5</v>
      </c>
      <c r="G8" s="824">
        <v>5</v>
      </c>
      <c r="H8" s="824">
        <v>3</v>
      </c>
      <c r="I8" s="824">
        <v>3</v>
      </c>
      <c r="J8" s="825">
        <f>SUM(E8:I8)</f>
        <v>20</v>
      </c>
    </row>
    <row r="9" spans="1:11" s="816" customFormat="1" ht="63" x14ac:dyDescent="0.25">
      <c r="A9" s="826">
        <v>4</v>
      </c>
      <c r="B9" s="827" t="s">
        <v>2353</v>
      </c>
      <c r="C9" s="828" t="s">
        <v>2354</v>
      </c>
      <c r="D9" s="829" t="s">
        <v>2355</v>
      </c>
      <c r="E9" s="805">
        <v>5</v>
      </c>
      <c r="F9" s="805">
        <v>5</v>
      </c>
      <c r="G9" s="805">
        <v>5</v>
      </c>
      <c r="H9" s="805">
        <v>2</v>
      </c>
      <c r="I9" s="805">
        <v>2</v>
      </c>
      <c r="J9" s="807">
        <f>SUM(E9:I9)</f>
        <v>19</v>
      </c>
    </row>
    <row r="10" spans="1:11" s="816" customFormat="1" ht="63" x14ac:dyDescent="0.25">
      <c r="A10" s="812">
        <v>5</v>
      </c>
      <c r="B10" s="827" t="s">
        <v>2356</v>
      </c>
      <c r="C10" s="828" t="s">
        <v>2357</v>
      </c>
      <c r="D10" s="829"/>
      <c r="E10" s="805">
        <v>5</v>
      </c>
      <c r="F10" s="805">
        <v>5</v>
      </c>
      <c r="G10" s="805">
        <v>5</v>
      </c>
      <c r="H10" s="805">
        <v>2</v>
      </c>
      <c r="I10" s="805">
        <v>2</v>
      </c>
      <c r="J10" s="807">
        <f>SUM(E10:I10)</f>
        <v>19</v>
      </c>
    </row>
  </sheetData>
  <mergeCells count="6">
    <mergeCell ref="A1:J1"/>
    <mergeCell ref="A3:A5"/>
    <mergeCell ref="B3:B5"/>
    <mergeCell ref="C3:C5"/>
    <mergeCell ref="D3:D5"/>
    <mergeCell ref="E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8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75</vt:i4>
      </vt:variant>
      <vt:variant>
        <vt:lpstr>ช่วงที่มีชื่อ</vt:lpstr>
      </vt:variant>
      <vt:variant>
        <vt:i4>49</vt:i4>
      </vt:variant>
    </vt:vector>
  </HeadingPairs>
  <TitlesOfParts>
    <vt:vector size="124" baseType="lpstr">
      <vt:lpstr>ปก (2)</vt:lpstr>
      <vt:lpstr>บันทึก (3)</vt:lpstr>
      <vt:lpstr>ผัง (2)</vt:lpstr>
      <vt:lpstr>แผนยุทธศาสตร์ (2)</vt:lpstr>
      <vt:lpstr>planfin (2)</vt:lpstr>
      <vt:lpstr>แผนภูมิการจัดสรร</vt:lpstr>
      <vt:lpstr>ปัญหา1อำเภอ </vt:lpstr>
      <vt:lpstr>ปัญหา2อำเภอ</vt:lpstr>
      <vt:lpstr>ปัญหา3อำเภอ </vt:lpstr>
      <vt:lpstr>ปัญหาภาพรวม</vt:lpstr>
      <vt:lpstr>แผ่นคั่น (2)</vt:lpstr>
      <vt:lpstr>AโครงการหลักHome Ward</vt:lpstr>
      <vt:lpstr>Aโครงการหลักอุบัติเหตุ</vt:lpstr>
      <vt:lpstr>ตาราง1</vt:lpstr>
      <vt:lpstr>ตาราง2</vt:lpstr>
      <vt:lpstr>ตาราง3</vt:lpstr>
      <vt:lpstr>แผ่นคั่น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  <vt:lpstr>A30</vt:lpstr>
      <vt:lpstr>A31</vt:lpstr>
      <vt:lpstr>A32</vt:lpstr>
      <vt:lpstr>A33</vt:lpstr>
      <vt:lpstr>A34</vt:lpstr>
      <vt:lpstr>A35</vt:lpstr>
      <vt:lpstr>A36</vt:lpstr>
      <vt:lpstr>A37</vt:lpstr>
      <vt:lpstr>A38</vt:lpstr>
      <vt:lpstr>A39</vt:lpstr>
      <vt:lpstr>A40</vt:lpstr>
      <vt:lpstr>A41</vt:lpstr>
      <vt:lpstr>1</vt:lpstr>
      <vt:lpstr>2</vt:lpstr>
      <vt:lpstr>3</vt:lpstr>
      <vt:lpstr>4</vt:lpstr>
      <vt:lpstr>5</vt:lpstr>
      <vt:lpstr>6 </vt:lpstr>
      <vt:lpstr>7 </vt:lpstr>
      <vt:lpstr>8 </vt:lpstr>
      <vt:lpstr>9 </vt:lpstr>
      <vt:lpstr>10</vt:lpstr>
      <vt:lpstr>11</vt:lpstr>
      <vt:lpstr>12</vt:lpstr>
      <vt:lpstr>13</vt:lpstr>
      <vt:lpstr>14</vt:lpstr>
      <vt:lpstr>Sheet1</vt:lpstr>
      <vt:lpstr>ใบคั่น</vt:lpstr>
      <vt:lpstr>เชิงรุก62 (2)</vt:lpstr>
      <vt:lpstr>'14'!Print_Titles</vt:lpstr>
      <vt:lpstr>'2'!Print_Titles</vt:lpstr>
      <vt:lpstr>'3'!Print_Titles</vt:lpstr>
      <vt:lpstr>'7 '!Print_Titles</vt:lpstr>
      <vt:lpstr>'A1'!Print_Titles</vt:lpstr>
      <vt:lpstr>'A10'!Print_Titles</vt:lpstr>
      <vt:lpstr>'A11'!Print_Titles</vt:lpstr>
      <vt:lpstr>'A12'!Print_Titles</vt:lpstr>
      <vt:lpstr>'A13'!Print_Titles</vt:lpstr>
      <vt:lpstr>'A14'!Print_Titles</vt:lpstr>
      <vt:lpstr>'A15'!Print_Titles</vt:lpstr>
      <vt:lpstr>'A16'!Print_Titles</vt:lpstr>
      <vt:lpstr>'A17'!Print_Titles</vt:lpstr>
      <vt:lpstr>'A18'!Print_Titles</vt:lpstr>
      <vt:lpstr>'A19'!Print_Titles</vt:lpstr>
      <vt:lpstr>'A2'!Print_Titles</vt:lpstr>
      <vt:lpstr>'A20'!Print_Titles</vt:lpstr>
      <vt:lpstr>'A21'!Print_Titles</vt:lpstr>
      <vt:lpstr>'A22'!Print_Titles</vt:lpstr>
      <vt:lpstr>'A25'!Print_Titles</vt:lpstr>
      <vt:lpstr>'A26'!Print_Titles</vt:lpstr>
      <vt:lpstr>'A28'!Print_Titles</vt:lpstr>
      <vt:lpstr>'A29'!Print_Titles</vt:lpstr>
      <vt:lpstr>'A3'!Print_Titles</vt:lpstr>
      <vt:lpstr>'A30'!Print_Titles</vt:lpstr>
      <vt:lpstr>'A31'!Print_Titles</vt:lpstr>
      <vt:lpstr>'A32'!Print_Titles</vt:lpstr>
      <vt:lpstr>'A33'!Print_Titles</vt:lpstr>
      <vt:lpstr>'A34'!Print_Titles</vt:lpstr>
      <vt:lpstr>'A35'!Print_Titles</vt:lpstr>
      <vt:lpstr>'A36'!Print_Titles</vt:lpstr>
      <vt:lpstr>'A37'!Print_Titles</vt:lpstr>
      <vt:lpstr>'A38'!Print_Titles</vt:lpstr>
      <vt:lpstr>'A39'!Print_Titles</vt:lpstr>
      <vt:lpstr>'A4'!Print_Titles</vt:lpstr>
      <vt:lpstr>'A40'!Print_Titles</vt:lpstr>
      <vt:lpstr>'A41'!Print_Titles</vt:lpstr>
      <vt:lpstr>'A5'!Print_Titles</vt:lpstr>
      <vt:lpstr>'A6'!Print_Titles</vt:lpstr>
      <vt:lpstr>'A7'!Print_Titles</vt:lpstr>
      <vt:lpstr>'A8'!Print_Titles</vt:lpstr>
      <vt:lpstr>'A9'!Print_Titles</vt:lpstr>
      <vt:lpstr>'AโครงการหลักHome Ward'!Print_Titles</vt:lpstr>
      <vt:lpstr>Aโครงการหลักอุบัติเหตุ!Print_Titles</vt:lpstr>
      <vt:lpstr>'เชิงรุก62 (2)'!Print_Titles</vt:lpstr>
      <vt:lpstr>ตาราง3!Print_Titles</vt:lpstr>
      <vt:lpstr>'ปัญหา1อำเภอ '!Print_Titles</vt:lpstr>
      <vt:lpstr>ปัญหา2อำเภอ!Print_Titles</vt:lpstr>
      <vt:lpstr>ปัญหาภาพรวม!Print_Titles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nid</cp:lastModifiedBy>
  <cp:lastPrinted>2018-12-18T09:15:29Z</cp:lastPrinted>
  <dcterms:created xsi:type="dcterms:W3CDTF">2009-05-12T05:15:01Z</dcterms:created>
  <dcterms:modified xsi:type="dcterms:W3CDTF">2019-01-02T03:52:35Z</dcterms:modified>
</cp:coreProperties>
</file>